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52\Documents\Operations Manual\"/>
    </mc:Choice>
  </mc:AlternateContent>
  <xr:revisionPtr revIDLastSave="0" documentId="8_{884F5826-2B77-48E3-B13B-7D4CE6C4D66F}" xr6:coauthVersionLast="47" xr6:coauthVersionMax="47" xr10:uidLastSave="{00000000-0000-0000-0000-000000000000}"/>
  <bookViews>
    <workbookView xWindow="-120" yWindow="-120" windowWidth="29040" windowHeight="15840" tabRatio="898" firstSheet="2" activeTab="4" xr2:uid="{00000000-000D-0000-FFFF-FFFF00000000}"/>
  </bookViews>
  <sheets>
    <sheet name="Name Format" sheetId="139" r:id="rId1"/>
    <sheet name="Trunking Updates" sheetId="144" r:id="rId2"/>
    <sheet name="Freq List 1-28" sheetId="62" r:id="rId3"/>
    <sheet name="Freq List 29-54" sheetId="63" r:id="rId4"/>
    <sheet name="Master Group" sheetId="61" r:id="rId5"/>
    <sheet name="CA Tones" sheetId="140" r:id="rId6"/>
    <sheet name="Group 1-2" sheetId="146" r:id="rId7"/>
    <sheet name="Group 3-4" sheetId="148" r:id="rId8"/>
    <sheet name="Group 5-6" sheetId="82" r:id="rId9"/>
    <sheet name="Group 7-8" sheetId="43" r:id="rId10"/>
    <sheet name="Group 9-10" sheetId="44" r:id="rId11"/>
    <sheet name="Group 11-12" sheetId="45" r:id="rId12"/>
    <sheet name="Group 13-14" sheetId="46" r:id="rId13"/>
    <sheet name="Group 15-16" sheetId="55" r:id="rId14"/>
    <sheet name="Group 17-18" sheetId="47" r:id="rId15"/>
    <sheet name="Group 19-20" sheetId="48" r:id="rId16"/>
    <sheet name="Group 21-22" sheetId="49" r:id="rId17"/>
    <sheet name="Group 23-24" sheetId="145" r:id="rId18"/>
    <sheet name="Group 25-26" sheetId="50" r:id="rId19"/>
    <sheet name="Group 27-28" sheetId="51" r:id="rId20"/>
    <sheet name="Group 29-30" sheetId="52" r:id="rId21"/>
    <sheet name="Group 31-32" sheetId="53" r:id="rId22"/>
    <sheet name="Group 33-34" sheetId="56" r:id="rId23"/>
    <sheet name="Group 35-36" sheetId="57" r:id="rId24"/>
    <sheet name="Group 37-38" sheetId="58" r:id="rId25"/>
    <sheet name="Group 39-40" sheetId="59" r:id="rId26"/>
    <sheet name="Group 41-42" sheetId="86" r:id="rId27"/>
    <sheet name="Group 43-44" sheetId="87" r:id="rId28"/>
    <sheet name="Group 45-46" sheetId="88" r:id="rId29"/>
    <sheet name="Group 47-48" sheetId="89" r:id="rId30"/>
    <sheet name="Group 49-50" sheetId="90" r:id="rId31"/>
    <sheet name="Group 51-52" sheetId="137" r:id="rId32"/>
    <sheet name="Group 53-54" sheetId="138" r:id="rId33"/>
    <sheet name="Group 55-56" sheetId="149" r:id="rId34"/>
    <sheet name="County PTT ID" sheetId="37" r:id="rId35"/>
    <sheet name="Talk Grps" sheetId="85" r:id="rId36"/>
    <sheet name="Agency IDs" sheetId="83" r:id="rId37"/>
    <sheet name="Gateway" sheetId="84" r:id="rId38"/>
    <sheet name="MACS VHS" sheetId="120" r:id="rId39"/>
    <sheet name="MACS UHF" sheetId="142" r:id="rId40"/>
    <sheet name="MACS 7-800" sheetId="143" r:id="rId4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3" i="61" l="1"/>
  <c r="A123" i="61"/>
  <c r="B98" i="63"/>
  <c r="C98" i="63"/>
  <c r="D98" i="63"/>
  <c r="E98" i="63"/>
  <c r="F98" i="63"/>
  <c r="G98" i="63"/>
  <c r="H98" i="63"/>
  <c r="I98" i="63"/>
  <c r="J98" i="63"/>
  <c r="K98" i="63"/>
  <c r="L98" i="63"/>
  <c r="M98" i="63"/>
  <c r="B99" i="63"/>
  <c r="C99" i="63"/>
  <c r="D99" i="63"/>
  <c r="E99" i="63"/>
  <c r="F99" i="63"/>
  <c r="G99" i="63"/>
  <c r="H99" i="63"/>
  <c r="I99" i="63"/>
  <c r="J99" i="63"/>
  <c r="K99" i="63"/>
  <c r="L99" i="63"/>
  <c r="M99" i="63"/>
  <c r="B100" i="63"/>
  <c r="C100" i="63"/>
  <c r="D100" i="63"/>
  <c r="E100" i="63"/>
  <c r="F100" i="63"/>
  <c r="G100" i="63"/>
  <c r="H100" i="63"/>
  <c r="I100" i="63"/>
  <c r="J100" i="63"/>
  <c r="K100" i="63"/>
  <c r="L100" i="63"/>
  <c r="M100" i="63"/>
  <c r="B101" i="63"/>
  <c r="C101" i="63"/>
  <c r="D101" i="63"/>
  <c r="E101" i="63"/>
  <c r="F101" i="63"/>
  <c r="G101" i="63"/>
  <c r="H101" i="63"/>
  <c r="I101" i="63"/>
  <c r="J101" i="63"/>
  <c r="K101" i="63"/>
  <c r="L101" i="63"/>
  <c r="M101" i="63"/>
  <c r="B102" i="63"/>
  <c r="C102" i="63"/>
  <c r="D102" i="63"/>
  <c r="E102" i="63"/>
  <c r="F102" i="63"/>
  <c r="G102" i="63"/>
  <c r="H102" i="63"/>
  <c r="I102" i="63"/>
  <c r="J102" i="63"/>
  <c r="K102" i="63"/>
  <c r="L102" i="63"/>
  <c r="M102" i="63"/>
  <c r="B103" i="63"/>
  <c r="C103" i="63"/>
  <c r="D103" i="63"/>
  <c r="E103" i="63"/>
  <c r="F103" i="63"/>
  <c r="G103" i="63"/>
  <c r="H103" i="63"/>
  <c r="I103" i="63"/>
  <c r="J103" i="63"/>
  <c r="K103" i="63"/>
  <c r="L103" i="63"/>
  <c r="M103" i="63"/>
  <c r="B104" i="63"/>
  <c r="C104" i="63"/>
  <c r="D104" i="63"/>
  <c r="E104" i="63"/>
  <c r="F104" i="63"/>
  <c r="G104" i="63"/>
  <c r="H104" i="63"/>
  <c r="I104" i="63"/>
  <c r="J104" i="63"/>
  <c r="K104" i="63"/>
  <c r="L104" i="63"/>
  <c r="M104" i="63"/>
  <c r="B105" i="63"/>
  <c r="C105" i="63"/>
  <c r="D105" i="63"/>
  <c r="E105" i="63"/>
  <c r="F105" i="63"/>
  <c r="G105" i="63"/>
  <c r="H105" i="63"/>
  <c r="I105" i="63"/>
  <c r="J105" i="63"/>
  <c r="K105" i="63"/>
  <c r="L105" i="63"/>
  <c r="M105" i="63"/>
  <c r="B106" i="63"/>
  <c r="C106" i="63"/>
  <c r="D106" i="63"/>
  <c r="E106" i="63"/>
  <c r="F106" i="63"/>
  <c r="G106" i="63"/>
  <c r="H106" i="63"/>
  <c r="I106" i="63"/>
  <c r="J106" i="63"/>
  <c r="K106" i="63"/>
  <c r="L106" i="63"/>
  <c r="M106" i="63"/>
  <c r="B107" i="63"/>
  <c r="C107" i="63"/>
  <c r="D107" i="63"/>
  <c r="E107" i="63"/>
  <c r="F107" i="63"/>
  <c r="G107" i="63"/>
  <c r="H107" i="63"/>
  <c r="I107" i="63"/>
  <c r="J107" i="63"/>
  <c r="K107" i="63"/>
  <c r="L107" i="63"/>
  <c r="M107" i="63"/>
  <c r="B108" i="63"/>
  <c r="C108" i="63"/>
  <c r="D108" i="63"/>
  <c r="E108" i="63"/>
  <c r="F108" i="63"/>
  <c r="G108" i="63"/>
  <c r="H108" i="63"/>
  <c r="I108" i="63"/>
  <c r="J108" i="63"/>
  <c r="K108" i="63"/>
  <c r="L108" i="63"/>
  <c r="M108" i="63"/>
  <c r="B109" i="63"/>
  <c r="C109" i="63"/>
  <c r="D109" i="63"/>
  <c r="E109" i="63"/>
  <c r="F109" i="63"/>
  <c r="G109" i="63"/>
  <c r="H109" i="63"/>
  <c r="I109" i="63"/>
  <c r="J109" i="63"/>
  <c r="K109" i="63"/>
  <c r="L109" i="63"/>
  <c r="M109" i="63"/>
  <c r="B110" i="63"/>
  <c r="C110" i="63"/>
  <c r="D110" i="63"/>
  <c r="E110" i="63"/>
  <c r="F110" i="63"/>
  <c r="G110" i="63"/>
  <c r="H110" i="63"/>
  <c r="I110" i="63"/>
  <c r="J110" i="63"/>
  <c r="K110" i="63"/>
  <c r="L110" i="63"/>
  <c r="M110" i="63"/>
  <c r="B111" i="63"/>
  <c r="C111" i="63"/>
  <c r="D111" i="63"/>
  <c r="E111" i="63"/>
  <c r="F111" i="63"/>
  <c r="G111" i="63"/>
  <c r="H111" i="63"/>
  <c r="I111" i="63"/>
  <c r="J111" i="63"/>
  <c r="K111" i="63"/>
  <c r="L111" i="63"/>
  <c r="M111" i="63"/>
  <c r="B112" i="63"/>
  <c r="C112" i="63"/>
  <c r="D112" i="63"/>
  <c r="E112" i="63"/>
  <c r="F112" i="63"/>
  <c r="G112" i="63"/>
  <c r="H112" i="63"/>
  <c r="I112" i="63"/>
  <c r="J112" i="63"/>
  <c r="K112" i="63"/>
  <c r="L112" i="63"/>
  <c r="M112" i="63"/>
  <c r="B89" i="63"/>
  <c r="C89" i="63"/>
  <c r="D89" i="63"/>
  <c r="E89" i="63"/>
  <c r="F89" i="63"/>
  <c r="G89" i="63"/>
  <c r="H89" i="63"/>
  <c r="I89" i="63"/>
  <c r="J89" i="63"/>
  <c r="K89" i="63"/>
  <c r="L89" i="63"/>
  <c r="M89" i="63"/>
  <c r="B90" i="63"/>
  <c r="C90" i="63"/>
  <c r="D90" i="63"/>
  <c r="E90" i="63"/>
  <c r="F90" i="63"/>
  <c r="G90" i="63"/>
  <c r="H90" i="63"/>
  <c r="I90" i="63"/>
  <c r="J90" i="63"/>
  <c r="K90" i="63"/>
  <c r="L90" i="63"/>
  <c r="M90" i="63"/>
  <c r="B91" i="63"/>
  <c r="C91" i="63"/>
  <c r="D91" i="63"/>
  <c r="E91" i="63"/>
  <c r="F91" i="63"/>
  <c r="G91" i="63"/>
  <c r="H91" i="63"/>
  <c r="I91" i="63"/>
  <c r="J91" i="63"/>
  <c r="K91" i="63"/>
  <c r="L91" i="63"/>
  <c r="M91" i="63"/>
  <c r="B92" i="63"/>
  <c r="C92" i="63"/>
  <c r="D92" i="63"/>
  <c r="E92" i="63"/>
  <c r="F92" i="63"/>
  <c r="G92" i="63"/>
  <c r="H92" i="63"/>
  <c r="I92" i="63"/>
  <c r="J92" i="63"/>
  <c r="K92" i="63"/>
  <c r="L92" i="63"/>
  <c r="M92" i="63"/>
  <c r="B93" i="63"/>
  <c r="C93" i="63"/>
  <c r="D93" i="63"/>
  <c r="E93" i="63"/>
  <c r="F93" i="63"/>
  <c r="G93" i="63"/>
  <c r="H93" i="63"/>
  <c r="I93" i="63"/>
  <c r="J93" i="63"/>
  <c r="K93" i="63"/>
  <c r="L93" i="63"/>
  <c r="M93" i="63"/>
  <c r="B94" i="63"/>
  <c r="C94" i="63"/>
  <c r="D94" i="63"/>
  <c r="E94" i="63"/>
  <c r="F94" i="63"/>
  <c r="G94" i="63"/>
  <c r="H94" i="63"/>
  <c r="I94" i="63"/>
  <c r="J94" i="63"/>
  <c r="K94" i="63"/>
  <c r="L94" i="63"/>
  <c r="M94" i="63"/>
  <c r="B95" i="63"/>
  <c r="C95" i="63"/>
  <c r="D95" i="63"/>
  <c r="E95" i="63"/>
  <c r="F95" i="63"/>
  <c r="G95" i="63"/>
  <c r="H95" i="63"/>
  <c r="I95" i="63"/>
  <c r="J95" i="63"/>
  <c r="K95" i="63"/>
  <c r="L95" i="63"/>
  <c r="M95" i="63"/>
  <c r="B96" i="63"/>
  <c r="C96" i="63"/>
  <c r="D96" i="63"/>
  <c r="E96" i="63"/>
  <c r="F96" i="63"/>
  <c r="G96" i="63"/>
  <c r="H96" i="63"/>
  <c r="I96" i="63"/>
  <c r="J96" i="63"/>
  <c r="K96" i="63"/>
  <c r="L96" i="63"/>
  <c r="M96" i="63"/>
  <c r="C69" i="63"/>
  <c r="D69" i="63"/>
  <c r="E69" i="63"/>
  <c r="F69" i="63"/>
  <c r="G69" i="63"/>
  <c r="H69" i="63"/>
  <c r="I69" i="63"/>
  <c r="J69" i="63"/>
  <c r="K69" i="63"/>
  <c r="L69" i="63"/>
  <c r="M69" i="63"/>
  <c r="C70" i="63"/>
  <c r="D70" i="63"/>
  <c r="E70" i="63"/>
  <c r="F70" i="63"/>
  <c r="G70" i="63"/>
  <c r="H70" i="63"/>
  <c r="I70" i="63"/>
  <c r="J70" i="63"/>
  <c r="K70" i="63"/>
  <c r="L70" i="63"/>
  <c r="M70" i="63"/>
  <c r="C71" i="63"/>
  <c r="D71" i="63"/>
  <c r="E71" i="63"/>
  <c r="F71" i="63"/>
  <c r="G71" i="63"/>
  <c r="H71" i="63"/>
  <c r="I71" i="63"/>
  <c r="J71" i="63"/>
  <c r="K71" i="63"/>
  <c r="L71" i="63"/>
  <c r="M71" i="63"/>
  <c r="C72" i="63"/>
  <c r="D72" i="63"/>
  <c r="E72" i="63"/>
  <c r="F72" i="63"/>
  <c r="G72" i="63"/>
  <c r="H72" i="63"/>
  <c r="I72" i="63"/>
  <c r="J72" i="63"/>
  <c r="K72" i="63"/>
  <c r="L72" i="63"/>
  <c r="M72" i="63"/>
  <c r="C73" i="63"/>
  <c r="D73" i="63"/>
  <c r="E73" i="63"/>
  <c r="F73" i="63"/>
  <c r="G73" i="63"/>
  <c r="H73" i="63"/>
  <c r="I73" i="63"/>
  <c r="J73" i="63"/>
  <c r="K73" i="63"/>
  <c r="L73" i="63"/>
  <c r="M73" i="63"/>
  <c r="C74" i="63"/>
  <c r="D74" i="63"/>
  <c r="E74" i="63"/>
  <c r="F74" i="63"/>
  <c r="G74" i="63"/>
  <c r="H74" i="63"/>
  <c r="I74" i="63"/>
  <c r="J74" i="63"/>
  <c r="K74" i="63"/>
  <c r="L74" i="63"/>
  <c r="M74" i="63"/>
  <c r="C75" i="63"/>
  <c r="D75" i="63"/>
  <c r="E75" i="63"/>
  <c r="F75" i="63"/>
  <c r="G75" i="63"/>
  <c r="H75" i="63"/>
  <c r="I75" i="63"/>
  <c r="J75" i="63"/>
  <c r="K75" i="63"/>
  <c r="L75" i="63"/>
  <c r="M75" i="63"/>
  <c r="C76" i="63"/>
  <c r="D76" i="63"/>
  <c r="E76" i="63"/>
  <c r="F76" i="63"/>
  <c r="G76" i="63"/>
  <c r="H76" i="63"/>
  <c r="I76" i="63"/>
  <c r="J76" i="63"/>
  <c r="K76" i="63"/>
  <c r="L76" i="63"/>
  <c r="M76" i="63"/>
  <c r="C77" i="63"/>
  <c r="D77" i="63"/>
  <c r="E77" i="63"/>
  <c r="F77" i="63"/>
  <c r="G77" i="63"/>
  <c r="H77" i="63"/>
  <c r="I77" i="63"/>
  <c r="J77" i="63"/>
  <c r="K77" i="63"/>
  <c r="L77" i="63"/>
  <c r="M77" i="63"/>
  <c r="C78" i="63"/>
  <c r="D78" i="63"/>
  <c r="E78" i="63"/>
  <c r="F78" i="63"/>
  <c r="G78" i="63"/>
  <c r="H78" i="63"/>
  <c r="I78" i="63"/>
  <c r="J78" i="63"/>
  <c r="K78" i="63"/>
  <c r="L78" i="63"/>
  <c r="M78" i="63"/>
  <c r="C79" i="63"/>
  <c r="D79" i="63"/>
  <c r="E79" i="63"/>
  <c r="F79" i="63"/>
  <c r="G79" i="63"/>
  <c r="H79" i="63"/>
  <c r="I79" i="63"/>
  <c r="J79" i="63"/>
  <c r="K79" i="63"/>
  <c r="L79" i="63"/>
  <c r="M79" i="63"/>
  <c r="C80" i="63"/>
  <c r="D80" i="63"/>
  <c r="E80" i="63"/>
  <c r="F80" i="63"/>
  <c r="G80" i="63"/>
  <c r="H80" i="63"/>
  <c r="I80" i="63"/>
  <c r="J80" i="63"/>
  <c r="K80" i="63"/>
  <c r="L80" i="63"/>
  <c r="M80" i="63"/>
  <c r="F317" i="63"/>
  <c r="A371" i="62"/>
  <c r="A372" i="62"/>
  <c r="A373" i="62"/>
  <c r="A374" i="62"/>
  <c r="A375" i="62"/>
  <c r="A376" i="62"/>
  <c r="A377" i="62"/>
  <c r="A378" i="62"/>
  <c r="A379" i="62"/>
  <c r="A380" i="62"/>
  <c r="A381" i="62"/>
  <c r="A382" i="62"/>
  <c r="A383" i="62"/>
  <c r="A384" i="62"/>
  <c r="A370" i="62"/>
  <c r="A369" i="62"/>
  <c r="A387" i="62"/>
  <c r="A388" i="62"/>
  <c r="A389" i="62"/>
  <c r="A390" i="62"/>
  <c r="A391" i="62"/>
  <c r="A392" i="62"/>
  <c r="A393" i="62"/>
  <c r="A394" i="62"/>
  <c r="A395" i="62"/>
  <c r="A396" i="62"/>
  <c r="A397" i="62"/>
  <c r="A398" i="62"/>
  <c r="A399" i="62"/>
  <c r="A400" i="62"/>
  <c r="A386" i="62"/>
  <c r="A385" i="62"/>
  <c r="A366" i="62"/>
  <c r="A368" i="62"/>
  <c r="B353" i="62" a="1"/>
  <c r="B353" i="62" s="1"/>
  <c r="B433" i="62" a="1"/>
  <c r="B433" i="62" s="1"/>
  <c r="B385" i="62" a="1"/>
  <c r="B385" i="62" s="1"/>
  <c r="B369" i="62" a="1"/>
  <c r="B369" i="62" s="1"/>
  <c r="M426" i="62"/>
  <c r="L426" i="62"/>
  <c r="K426" i="62"/>
  <c r="J426" i="62"/>
  <c r="I426" i="62"/>
  <c r="H426" i="62"/>
  <c r="G426" i="62"/>
  <c r="F426" i="62"/>
  <c r="E426" i="62"/>
  <c r="D426" i="62"/>
  <c r="C426" i="62"/>
  <c r="K63" i="61"/>
  <c r="I63" i="61"/>
  <c r="G63" i="61"/>
  <c r="E63" i="61"/>
  <c r="C63" i="61"/>
  <c r="A63" i="61"/>
  <c r="O43" i="61"/>
  <c r="Q43" i="61"/>
  <c r="I43" i="61"/>
  <c r="K43" i="61"/>
  <c r="M43" i="61"/>
  <c r="M63" i="61"/>
  <c r="A257" i="63" l="1"/>
  <c r="A258" i="63"/>
  <c r="A259" i="63"/>
  <c r="A260" i="63"/>
  <c r="A261" i="63"/>
  <c r="A262" i="63"/>
  <c r="A263" i="63"/>
  <c r="A264" i="63"/>
  <c r="A265" i="63"/>
  <c r="A266" i="63"/>
  <c r="A267" i="63"/>
  <c r="A268" i="63"/>
  <c r="A269" i="63"/>
  <c r="A270" i="63"/>
  <c r="A271" i="63"/>
  <c r="A272" i="63"/>
  <c r="M336" i="62"/>
  <c r="L336" i="62"/>
  <c r="K336" i="62"/>
  <c r="J336" i="62"/>
  <c r="I336" i="62"/>
  <c r="H336" i="62"/>
  <c r="G336" i="62"/>
  <c r="F336" i="62"/>
  <c r="E336" i="62"/>
  <c r="D336" i="62"/>
  <c r="C336" i="62"/>
  <c r="B336" i="62"/>
  <c r="M335" i="62"/>
  <c r="L335" i="62"/>
  <c r="K335" i="62"/>
  <c r="J335" i="62"/>
  <c r="I335" i="62"/>
  <c r="H335" i="62"/>
  <c r="G335" i="62"/>
  <c r="F335" i="62"/>
  <c r="E335" i="62"/>
  <c r="D335" i="62"/>
  <c r="C335" i="62"/>
  <c r="B335" i="62"/>
  <c r="M334" i="62"/>
  <c r="L334" i="62"/>
  <c r="K334" i="62"/>
  <c r="J334" i="62"/>
  <c r="I334" i="62"/>
  <c r="H334" i="62"/>
  <c r="G334" i="62"/>
  <c r="F334" i="62"/>
  <c r="E334" i="62"/>
  <c r="D334" i="62"/>
  <c r="C334" i="62"/>
  <c r="B334" i="62"/>
  <c r="M333" i="62"/>
  <c r="L333" i="62"/>
  <c r="K333" i="62"/>
  <c r="J333" i="62"/>
  <c r="I333" i="62"/>
  <c r="H333" i="62"/>
  <c r="G333" i="62"/>
  <c r="F333" i="62"/>
  <c r="E333" i="62"/>
  <c r="D333" i="62"/>
  <c r="C333" i="62"/>
  <c r="B333" i="62"/>
  <c r="M332" i="62"/>
  <c r="L332" i="62"/>
  <c r="K332" i="62"/>
  <c r="J332" i="62"/>
  <c r="I332" i="62"/>
  <c r="H332" i="62"/>
  <c r="G332" i="62"/>
  <c r="F332" i="62"/>
  <c r="E332" i="62"/>
  <c r="D332" i="62"/>
  <c r="C332" i="62"/>
  <c r="B332" i="62"/>
  <c r="M331" i="62"/>
  <c r="L331" i="62"/>
  <c r="K331" i="62"/>
  <c r="J331" i="62"/>
  <c r="I331" i="62"/>
  <c r="H331" i="62"/>
  <c r="G331" i="62"/>
  <c r="F331" i="62"/>
  <c r="E331" i="62"/>
  <c r="D331" i="62"/>
  <c r="C331" i="62"/>
  <c r="B331" i="62"/>
  <c r="M330" i="62"/>
  <c r="L330" i="62"/>
  <c r="K330" i="62"/>
  <c r="J330" i="62"/>
  <c r="I330" i="62"/>
  <c r="H330" i="62"/>
  <c r="G330" i="62"/>
  <c r="F330" i="62"/>
  <c r="E330" i="62"/>
  <c r="D330" i="62"/>
  <c r="C330" i="62"/>
  <c r="B330" i="62"/>
  <c r="M329" i="62"/>
  <c r="L329" i="62"/>
  <c r="K329" i="62"/>
  <c r="J329" i="62"/>
  <c r="I329" i="62"/>
  <c r="H329" i="62"/>
  <c r="G329" i="62"/>
  <c r="F329" i="62"/>
  <c r="E329" i="62"/>
  <c r="D329" i="62"/>
  <c r="C329" i="62"/>
  <c r="B329" i="62"/>
  <c r="M328" i="62"/>
  <c r="L328" i="62"/>
  <c r="K328" i="62"/>
  <c r="J328" i="62"/>
  <c r="I328" i="62"/>
  <c r="H328" i="62"/>
  <c r="G328" i="62"/>
  <c r="F328" i="62"/>
  <c r="E328" i="62"/>
  <c r="D328" i="62"/>
  <c r="C328" i="62"/>
  <c r="B328" i="62"/>
  <c r="M327" i="62"/>
  <c r="L327" i="62"/>
  <c r="K327" i="62"/>
  <c r="J327" i="62"/>
  <c r="I327" i="62"/>
  <c r="H327" i="62"/>
  <c r="G327" i="62"/>
  <c r="F327" i="62"/>
  <c r="E327" i="62"/>
  <c r="D327" i="62"/>
  <c r="C327" i="62"/>
  <c r="B327" i="62"/>
  <c r="M326" i="62"/>
  <c r="L326" i="62"/>
  <c r="K326" i="62"/>
  <c r="J326" i="62"/>
  <c r="I326" i="62"/>
  <c r="H326" i="62"/>
  <c r="G326" i="62"/>
  <c r="F326" i="62"/>
  <c r="E326" i="62"/>
  <c r="D326" i="62"/>
  <c r="C326" i="62"/>
  <c r="B326" i="62"/>
  <c r="M325" i="62"/>
  <c r="L325" i="62"/>
  <c r="K325" i="62"/>
  <c r="J325" i="62"/>
  <c r="I325" i="62"/>
  <c r="H325" i="62"/>
  <c r="G325" i="62"/>
  <c r="F325" i="62"/>
  <c r="E325" i="62"/>
  <c r="D325" i="62"/>
  <c r="C325" i="62"/>
  <c r="B325" i="62"/>
  <c r="M324" i="62"/>
  <c r="L324" i="62"/>
  <c r="K324" i="62"/>
  <c r="J324" i="62"/>
  <c r="I324" i="62"/>
  <c r="H324" i="62"/>
  <c r="G324" i="62"/>
  <c r="F324" i="62"/>
  <c r="E324" i="62"/>
  <c r="D324" i="62"/>
  <c r="C324" i="62"/>
  <c r="B324" i="62"/>
  <c r="M323" i="62"/>
  <c r="L323" i="62"/>
  <c r="K323" i="62"/>
  <c r="J323" i="62"/>
  <c r="I323" i="62"/>
  <c r="H323" i="62"/>
  <c r="G323" i="62"/>
  <c r="F323" i="62"/>
  <c r="E323" i="62"/>
  <c r="D323" i="62"/>
  <c r="C323" i="62"/>
  <c r="B323" i="62"/>
  <c r="M322" i="62"/>
  <c r="L322" i="62"/>
  <c r="K322" i="62"/>
  <c r="J322" i="62"/>
  <c r="I322" i="62"/>
  <c r="H322" i="62"/>
  <c r="G322" i="62"/>
  <c r="F322" i="62"/>
  <c r="E322" i="62"/>
  <c r="D322" i="62"/>
  <c r="C322" i="62"/>
  <c r="B322" i="62"/>
  <c r="M321" i="62"/>
  <c r="L321" i="62"/>
  <c r="K321" i="62"/>
  <c r="J321" i="62"/>
  <c r="I321" i="62"/>
  <c r="H321" i="62"/>
  <c r="G321" i="62"/>
  <c r="F321" i="62"/>
  <c r="E321" i="62"/>
  <c r="D321" i="62"/>
  <c r="C321" i="62"/>
  <c r="B321" i="62"/>
  <c r="B417" i="63"/>
  <c r="C417" i="63"/>
  <c r="D417" i="63"/>
  <c r="E417" i="63"/>
  <c r="F417" i="63"/>
  <c r="G417" i="63"/>
  <c r="H417" i="63"/>
  <c r="I417" i="63"/>
  <c r="J417" i="63"/>
  <c r="K417" i="63"/>
  <c r="L417" i="63"/>
  <c r="M417" i="63"/>
  <c r="B418" i="63"/>
  <c r="C418" i="63"/>
  <c r="D418" i="63"/>
  <c r="E418" i="63"/>
  <c r="F418" i="63"/>
  <c r="G418" i="63"/>
  <c r="H418" i="63"/>
  <c r="I418" i="63"/>
  <c r="J418" i="63"/>
  <c r="K418" i="63"/>
  <c r="L418" i="63"/>
  <c r="M418" i="63"/>
  <c r="B419" i="63"/>
  <c r="C419" i="63"/>
  <c r="D419" i="63"/>
  <c r="E419" i="63"/>
  <c r="F419" i="63"/>
  <c r="G419" i="63"/>
  <c r="H419" i="63"/>
  <c r="I419" i="63"/>
  <c r="J419" i="63"/>
  <c r="K419" i="63"/>
  <c r="L419" i="63"/>
  <c r="M419" i="63"/>
  <c r="B420" i="63"/>
  <c r="C420" i="63"/>
  <c r="D420" i="63"/>
  <c r="E420" i="63"/>
  <c r="F420" i="63"/>
  <c r="G420" i="63"/>
  <c r="H420" i="63"/>
  <c r="I420" i="63"/>
  <c r="J420" i="63"/>
  <c r="K420" i="63"/>
  <c r="L420" i="63"/>
  <c r="M420" i="63"/>
  <c r="B421" i="63"/>
  <c r="C421" i="63"/>
  <c r="D421" i="63"/>
  <c r="E421" i="63"/>
  <c r="F421" i="63"/>
  <c r="G421" i="63"/>
  <c r="H421" i="63"/>
  <c r="I421" i="63"/>
  <c r="J421" i="63"/>
  <c r="K421" i="63"/>
  <c r="L421" i="63"/>
  <c r="M421" i="63"/>
  <c r="B422" i="63"/>
  <c r="C422" i="63"/>
  <c r="D422" i="63"/>
  <c r="E422" i="63"/>
  <c r="F422" i="63"/>
  <c r="G422" i="63"/>
  <c r="H422" i="63"/>
  <c r="I422" i="63"/>
  <c r="J422" i="63"/>
  <c r="K422" i="63"/>
  <c r="L422" i="63"/>
  <c r="M422" i="63"/>
  <c r="B423" i="63"/>
  <c r="C423" i="63"/>
  <c r="D423" i="63"/>
  <c r="E423" i="63"/>
  <c r="F423" i="63"/>
  <c r="G423" i="63"/>
  <c r="H423" i="63"/>
  <c r="I423" i="63"/>
  <c r="J423" i="63"/>
  <c r="K423" i="63"/>
  <c r="L423" i="63"/>
  <c r="M423" i="63"/>
  <c r="B424" i="63"/>
  <c r="C424" i="63"/>
  <c r="D424" i="63"/>
  <c r="E424" i="63"/>
  <c r="F424" i="63"/>
  <c r="G424" i="63"/>
  <c r="H424" i="63"/>
  <c r="I424" i="63"/>
  <c r="J424" i="63"/>
  <c r="K424" i="63"/>
  <c r="L424" i="63"/>
  <c r="M424" i="63"/>
  <c r="B425" i="63"/>
  <c r="C425" i="63"/>
  <c r="D425" i="63"/>
  <c r="E425" i="63"/>
  <c r="F425" i="63"/>
  <c r="G425" i="63"/>
  <c r="H425" i="63"/>
  <c r="I425" i="63"/>
  <c r="J425" i="63"/>
  <c r="K425" i="63"/>
  <c r="L425" i="63"/>
  <c r="M425" i="63"/>
  <c r="B426" i="63"/>
  <c r="C426" i="63"/>
  <c r="D426" i="63"/>
  <c r="E426" i="63"/>
  <c r="F426" i="63"/>
  <c r="G426" i="63"/>
  <c r="H426" i="63"/>
  <c r="I426" i="63"/>
  <c r="J426" i="63"/>
  <c r="K426" i="63"/>
  <c r="L426" i="63"/>
  <c r="M426" i="63"/>
  <c r="B427" i="63"/>
  <c r="C427" i="63"/>
  <c r="D427" i="63"/>
  <c r="E427" i="63"/>
  <c r="F427" i="63"/>
  <c r="G427" i="63"/>
  <c r="H427" i="63"/>
  <c r="I427" i="63"/>
  <c r="J427" i="63"/>
  <c r="K427" i="63"/>
  <c r="L427" i="63"/>
  <c r="M427" i="63"/>
  <c r="B428" i="63"/>
  <c r="C428" i="63"/>
  <c r="D428" i="63"/>
  <c r="E428" i="63"/>
  <c r="F428" i="63"/>
  <c r="G428" i="63"/>
  <c r="H428" i="63"/>
  <c r="I428" i="63"/>
  <c r="J428" i="63"/>
  <c r="K428" i="63"/>
  <c r="L428" i="63"/>
  <c r="M428" i="63"/>
  <c r="B429" i="63"/>
  <c r="C429" i="63"/>
  <c r="D429" i="63"/>
  <c r="E429" i="63"/>
  <c r="F429" i="63"/>
  <c r="G429" i="63"/>
  <c r="H429" i="63"/>
  <c r="I429" i="63"/>
  <c r="J429" i="63"/>
  <c r="K429" i="63"/>
  <c r="L429" i="63"/>
  <c r="M429" i="63"/>
  <c r="B430" i="63"/>
  <c r="C430" i="63"/>
  <c r="D430" i="63"/>
  <c r="E430" i="63"/>
  <c r="F430" i="63"/>
  <c r="G430" i="63"/>
  <c r="H430" i="63"/>
  <c r="I430" i="63"/>
  <c r="J430" i="63"/>
  <c r="K430" i="63"/>
  <c r="L430" i="63"/>
  <c r="M430" i="63"/>
  <c r="B431" i="63"/>
  <c r="C431" i="63"/>
  <c r="D431" i="63"/>
  <c r="E431" i="63"/>
  <c r="F431" i="63"/>
  <c r="G431" i="63"/>
  <c r="H431" i="63"/>
  <c r="I431" i="63"/>
  <c r="J431" i="63"/>
  <c r="K431" i="63"/>
  <c r="L431" i="63"/>
  <c r="M431" i="63"/>
  <c r="B432" i="63"/>
  <c r="C432" i="63"/>
  <c r="D432" i="63"/>
  <c r="E432" i="63"/>
  <c r="F432" i="63"/>
  <c r="G432" i="63"/>
  <c r="H432" i="63"/>
  <c r="I432" i="63"/>
  <c r="J432" i="63"/>
  <c r="K432" i="63"/>
  <c r="L432" i="63"/>
  <c r="M432" i="63"/>
  <c r="B401" i="63"/>
  <c r="C401" i="63"/>
  <c r="D401" i="63"/>
  <c r="E401" i="63"/>
  <c r="F401" i="63"/>
  <c r="G401" i="63"/>
  <c r="H401" i="63"/>
  <c r="I401" i="63"/>
  <c r="J401" i="63"/>
  <c r="K401" i="63"/>
  <c r="L401" i="63"/>
  <c r="M401" i="63"/>
  <c r="B402" i="63"/>
  <c r="C402" i="63"/>
  <c r="D402" i="63"/>
  <c r="E402" i="63"/>
  <c r="F402" i="63"/>
  <c r="G402" i="63"/>
  <c r="H402" i="63"/>
  <c r="I402" i="63"/>
  <c r="J402" i="63"/>
  <c r="K402" i="63"/>
  <c r="L402" i="63"/>
  <c r="M402" i="63"/>
  <c r="B403" i="63"/>
  <c r="C403" i="63"/>
  <c r="D403" i="63"/>
  <c r="E403" i="63"/>
  <c r="F403" i="63"/>
  <c r="G403" i="63"/>
  <c r="H403" i="63"/>
  <c r="I403" i="63"/>
  <c r="J403" i="63"/>
  <c r="K403" i="63"/>
  <c r="L403" i="63"/>
  <c r="M403" i="63"/>
  <c r="B404" i="63"/>
  <c r="C404" i="63"/>
  <c r="D404" i="63"/>
  <c r="E404" i="63"/>
  <c r="F404" i="63"/>
  <c r="G404" i="63"/>
  <c r="H404" i="63"/>
  <c r="I404" i="63"/>
  <c r="J404" i="63"/>
  <c r="K404" i="63"/>
  <c r="L404" i="63"/>
  <c r="M404" i="63"/>
  <c r="B405" i="63"/>
  <c r="C405" i="63"/>
  <c r="D405" i="63"/>
  <c r="E405" i="63"/>
  <c r="F405" i="63"/>
  <c r="G405" i="63"/>
  <c r="H405" i="63"/>
  <c r="I405" i="63"/>
  <c r="J405" i="63"/>
  <c r="K405" i="63"/>
  <c r="L405" i="63"/>
  <c r="M405" i="63"/>
  <c r="B406" i="63"/>
  <c r="C406" i="63"/>
  <c r="D406" i="63"/>
  <c r="E406" i="63"/>
  <c r="F406" i="63"/>
  <c r="G406" i="63"/>
  <c r="H406" i="63"/>
  <c r="I406" i="63"/>
  <c r="J406" i="63"/>
  <c r="K406" i="63"/>
  <c r="L406" i="63"/>
  <c r="M406" i="63"/>
  <c r="B407" i="63"/>
  <c r="C407" i="63"/>
  <c r="D407" i="63"/>
  <c r="E407" i="63"/>
  <c r="F407" i="63"/>
  <c r="G407" i="63"/>
  <c r="H407" i="63"/>
  <c r="I407" i="63"/>
  <c r="J407" i="63"/>
  <c r="K407" i="63"/>
  <c r="L407" i="63"/>
  <c r="M407" i="63"/>
  <c r="B408" i="63"/>
  <c r="C408" i="63"/>
  <c r="D408" i="63"/>
  <c r="E408" i="63"/>
  <c r="F408" i="63"/>
  <c r="G408" i="63"/>
  <c r="H408" i="63"/>
  <c r="I408" i="63"/>
  <c r="J408" i="63"/>
  <c r="K408" i="63"/>
  <c r="L408" i="63"/>
  <c r="M408" i="63"/>
  <c r="B409" i="63"/>
  <c r="C409" i="63"/>
  <c r="D409" i="63"/>
  <c r="E409" i="63"/>
  <c r="F409" i="63"/>
  <c r="G409" i="63"/>
  <c r="H409" i="63"/>
  <c r="I409" i="63"/>
  <c r="J409" i="63"/>
  <c r="K409" i="63"/>
  <c r="L409" i="63"/>
  <c r="M409" i="63"/>
  <c r="B410" i="63"/>
  <c r="C410" i="63"/>
  <c r="D410" i="63"/>
  <c r="E410" i="63"/>
  <c r="F410" i="63"/>
  <c r="G410" i="63"/>
  <c r="H410" i="63"/>
  <c r="I410" i="63"/>
  <c r="J410" i="63"/>
  <c r="K410" i="63"/>
  <c r="L410" i="63"/>
  <c r="M410" i="63"/>
  <c r="B411" i="63"/>
  <c r="C411" i="63"/>
  <c r="D411" i="63"/>
  <c r="E411" i="63"/>
  <c r="F411" i="63"/>
  <c r="G411" i="63"/>
  <c r="H411" i="63"/>
  <c r="I411" i="63"/>
  <c r="J411" i="63"/>
  <c r="K411" i="63"/>
  <c r="L411" i="63"/>
  <c r="M411" i="63"/>
  <c r="B412" i="63"/>
  <c r="C412" i="63"/>
  <c r="D412" i="63"/>
  <c r="E412" i="63"/>
  <c r="F412" i="63"/>
  <c r="G412" i="63"/>
  <c r="H412" i="63"/>
  <c r="I412" i="63"/>
  <c r="J412" i="63"/>
  <c r="K412" i="63"/>
  <c r="L412" i="63"/>
  <c r="M412" i="63"/>
  <c r="B413" i="63"/>
  <c r="C413" i="63"/>
  <c r="D413" i="63"/>
  <c r="E413" i="63"/>
  <c r="F413" i="63"/>
  <c r="G413" i="63"/>
  <c r="H413" i="63"/>
  <c r="I413" i="63"/>
  <c r="J413" i="63"/>
  <c r="K413" i="63"/>
  <c r="L413" i="63"/>
  <c r="M413" i="63"/>
  <c r="B414" i="63"/>
  <c r="C414" i="63"/>
  <c r="D414" i="63"/>
  <c r="E414" i="63"/>
  <c r="F414" i="63"/>
  <c r="G414" i="63"/>
  <c r="H414" i="63"/>
  <c r="I414" i="63"/>
  <c r="J414" i="63"/>
  <c r="K414" i="63"/>
  <c r="L414" i="63"/>
  <c r="M414" i="63"/>
  <c r="B415" i="63"/>
  <c r="C415" i="63"/>
  <c r="D415" i="63"/>
  <c r="E415" i="63"/>
  <c r="F415" i="63"/>
  <c r="G415" i="63"/>
  <c r="H415" i="63"/>
  <c r="I415" i="63"/>
  <c r="J415" i="63"/>
  <c r="K415" i="63"/>
  <c r="L415" i="63"/>
  <c r="M415" i="63"/>
  <c r="B416" i="63"/>
  <c r="C416" i="63"/>
  <c r="D416" i="63"/>
  <c r="E416" i="63"/>
  <c r="F416" i="63"/>
  <c r="G416" i="63"/>
  <c r="H416" i="63"/>
  <c r="I416" i="63"/>
  <c r="J416" i="63"/>
  <c r="K416" i="63"/>
  <c r="L416" i="63"/>
  <c r="M416" i="63"/>
  <c r="A417" i="63"/>
  <c r="A418" i="63"/>
  <c r="A419" i="63"/>
  <c r="A420" i="63"/>
  <c r="A421" i="63"/>
  <c r="A422" i="63"/>
  <c r="A423" i="63"/>
  <c r="A424" i="63"/>
  <c r="A425" i="63"/>
  <c r="A426" i="63"/>
  <c r="A427" i="63"/>
  <c r="A428" i="63"/>
  <c r="A429" i="63"/>
  <c r="A430" i="63"/>
  <c r="A431" i="63"/>
  <c r="A432" i="63"/>
  <c r="A401" i="63"/>
  <c r="A402" i="63"/>
  <c r="A403" i="63"/>
  <c r="A404" i="63"/>
  <c r="A405" i="63"/>
  <c r="A406" i="63"/>
  <c r="A407" i="63"/>
  <c r="A408" i="63"/>
  <c r="A409" i="63"/>
  <c r="A410" i="63"/>
  <c r="A411" i="63"/>
  <c r="A412" i="63"/>
  <c r="A413" i="63"/>
  <c r="A414" i="63"/>
  <c r="A415" i="63"/>
  <c r="A416" i="63"/>
  <c r="B385" i="63"/>
  <c r="C385" i="63"/>
  <c r="D385" i="63"/>
  <c r="E385" i="63"/>
  <c r="F385" i="63"/>
  <c r="G385" i="63"/>
  <c r="H385" i="63"/>
  <c r="I385" i="63"/>
  <c r="J385" i="63"/>
  <c r="K385" i="63"/>
  <c r="L385" i="63"/>
  <c r="M385" i="63"/>
  <c r="B386" i="63"/>
  <c r="C386" i="63"/>
  <c r="D386" i="63"/>
  <c r="E386" i="63"/>
  <c r="F386" i="63"/>
  <c r="G386" i="63"/>
  <c r="H386" i="63"/>
  <c r="I386" i="63"/>
  <c r="J386" i="63"/>
  <c r="K386" i="63"/>
  <c r="L386" i="63"/>
  <c r="M386" i="63"/>
  <c r="B387" i="63"/>
  <c r="C387" i="63"/>
  <c r="D387" i="63"/>
  <c r="E387" i="63"/>
  <c r="F387" i="63"/>
  <c r="G387" i="63"/>
  <c r="H387" i="63"/>
  <c r="I387" i="63"/>
  <c r="J387" i="63"/>
  <c r="K387" i="63"/>
  <c r="L387" i="63"/>
  <c r="M387" i="63"/>
  <c r="B388" i="63"/>
  <c r="C388" i="63"/>
  <c r="D388" i="63"/>
  <c r="E388" i="63"/>
  <c r="F388" i="63"/>
  <c r="G388" i="63"/>
  <c r="H388" i="63"/>
  <c r="I388" i="63"/>
  <c r="J388" i="63"/>
  <c r="K388" i="63"/>
  <c r="L388" i="63"/>
  <c r="M388" i="63"/>
  <c r="B389" i="63"/>
  <c r="C389" i="63"/>
  <c r="D389" i="63"/>
  <c r="E389" i="63"/>
  <c r="F389" i="63"/>
  <c r="G389" i="63"/>
  <c r="H389" i="63"/>
  <c r="I389" i="63"/>
  <c r="J389" i="63"/>
  <c r="K389" i="63"/>
  <c r="L389" i="63"/>
  <c r="M389" i="63"/>
  <c r="B390" i="63"/>
  <c r="C390" i="63"/>
  <c r="D390" i="63"/>
  <c r="E390" i="63"/>
  <c r="F390" i="63"/>
  <c r="G390" i="63"/>
  <c r="H390" i="63"/>
  <c r="I390" i="63"/>
  <c r="J390" i="63"/>
  <c r="K390" i="63"/>
  <c r="L390" i="63"/>
  <c r="M390" i="63"/>
  <c r="B391" i="63"/>
  <c r="C391" i="63"/>
  <c r="D391" i="63"/>
  <c r="E391" i="63"/>
  <c r="F391" i="63"/>
  <c r="G391" i="63"/>
  <c r="H391" i="63"/>
  <c r="I391" i="63"/>
  <c r="J391" i="63"/>
  <c r="K391" i="63"/>
  <c r="L391" i="63"/>
  <c r="M391" i="63"/>
  <c r="B392" i="63"/>
  <c r="C392" i="63"/>
  <c r="D392" i="63"/>
  <c r="E392" i="63"/>
  <c r="F392" i="63"/>
  <c r="G392" i="63"/>
  <c r="H392" i="63"/>
  <c r="I392" i="63"/>
  <c r="J392" i="63"/>
  <c r="K392" i="63"/>
  <c r="L392" i="63"/>
  <c r="M392" i="63"/>
  <c r="B393" i="63"/>
  <c r="C393" i="63"/>
  <c r="D393" i="63"/>
  <c r="E393" i="63"/>
  <c r="F393" i="63"/>
  <c r="G393" i="63"/>
  <c r="H393" i="63"/>
  <c r="I393" i="63"/>
  <c r="J393" i="63"/>
  <c r="K393" i="63"/>
  <c r="L393" i="63"/>
  <c r="M393" i="63"/>
  <c r="B394" i="63"/>
  <c r="C394" i="63"/>
  <c r="D394" i="63"/>
  <c r="E394" i="63"/>
  <c r="F394" i="63"/>
  <c r="G394" i="63"/>
  <c r="H394" i="63"/>
  <c r="I394" i="63"/>
  <c r="J394" i="63"/>
  <c r="K394" i="63"/>
  <c r="L394" i="63"/>
  <c r="M394" i="63"/>
  <c r="B395" i="63"/>
  <c r="C395" i="63"/>
  <c r="D395" i="63"/>
  <c r="E395" i="63"/>
  <c r="F395" i="63"/>
  <c r="G395" i="63"/>
  <c r="H395" i="63"/>
  <c r="I395" i="63"/>
  <c r="J395" i="63"/>
  <c r="K395" i="63"/>
  <c r="L395" i="63"/>
  <c r="M395" i="63"/>
  <c r="B396" i="63"/>
  <c r="C396" i="63"/>
  <c r="D396" i="63"/>
  <c r="E396" i="63"/>
  <c r="F396" i="63"/>
  <c r="G396" i="63"/>
  <c r="H396" i="63"/>
  <c r="I396" i="63"/>
  <c r="J396" i="63"/>
  <c r="K396" i="63"/>
  <c r="L396" i="63"/>
  <c r="M396" i="63"/>
  <c r="B397" i="63"/>
  <c r="C397" i="63"/>
  <c r="D397" i="63"/>
  <c r="E397" i="63"/>
  <c r="F397" i="63"/>
  <c r="G397" i="63"/>
  <c r="H397" i="63"/>
  <c r="I397" i="63"/>
  <c r="J397" i="63"/>
  <c r="K397" i="63"/>
  <c r="L397" i="63"/>
  <c r="M397" i="63"/>
  <c r="B398" i="63"/>
  <c r="C398" i="63"/>
  <c r="D398" i="63"/>
  <c r="E398" i="63"/>
  <c r="F398" i="63"/>
  <c r="G398" i="63"/>
  <c r="H398" i="63"/>
  <c r="I398" i="63"/>
  <c r="J398" i="63"/>
  <c r="K398" i="63"/>
  <c r="L398" i="63"/>
  <c r="M398" i="63"/>
  <c r="B399" i="63"/>
  <c r="C399" i="63"/>
  <c r="D399" i="63"/>
  <c r="E399" i="63"/>
  <c r="F399" i="63"/>
  <c r="G399" i="63"/>
  <c r="H399" i="63"/>
  <c r="I399" i="63"/>
  <c r="J399" i="63"/>
  <c r="K399" i="63"/>
  <c r="L399" i="63"/>
  <c r="M399" i="63"/>
  <c r="B400" i="63"/>
  <c r="C400" i="63"/>
  <c r="D400" i="63"/>
  <c r="E400" i="63"/>
  <c r="F400" i="63"/>
  <c r="G400" i="63"/>
  <c r="H400" i="63"/>
  <c r="I400" i="63"/>
  <c r="J400" i="63"/>
  <c r="K400" i="63"/>
  <c r="L400" i="63"/>
  <c r="M400" i="63"/>
  <c r="B369" i="63"/>
  <c r="C369" i="63"/>
  <c r="D369" i="63"/>
  <c r="E369" i="63"/>
  <c r="F369" i="63"/>
  <c r="G369" i="63"/>
  <c r="H369" i="63"/>
  <c r="I369" i="63"/>
  <c r="J369" i="63"/>
  <c r="K369" i="63"/>
  <c r="L369" i="63"/>
  <c r="M369" i="63"/>
  <c r="B370" i="63"/>
  <c r="C370" i="63"/>
  <c r="D370" i="63"/>
  <c r="E370" i="63"/>
  <c r="F370" i="63"/>
  <c r="G370" i="63"/>
  <c r="H370" i="63"/>
  <c r="I370" i="63"/>
  <c r="J370" i="63"/>
  <c r="K370" i="63"/>
  <c r="L370" i="63"/>
  <c r="M370" i="63"/>
  <c r="B371" i="63"/>
  <c r="C371" i="63"/>
  <c r="D371" i="63"/>
  <c r="E371" i="63"/>
  <c r="F371" i="63"/>
  <c r="G371" i="63"/>
  <c r="H371" i="63"/>
  <c r="I371" i="63"/>
  <c r="J371" i="63"/>
  <c r="K371" i="63"/>
  <c r="L371" i="63"/>
  <c r="M371" i="63"/>
  <c r="B372" i="63"/>
  <c r="C372" i="63"/>
  <c r="D372" i="63"/>
  <c r="E372" i="63"/>
  <c r="F372" i="63"/>
  <c r="G372" i="63"/>
  <c r="H372" i="63"/>
  <c r="I372" i="63"/>
  <c r="J372" i="63"/>
  <c r="K372" i="63"/>
  <c r="L372" i="63"/>
  <c r="M372" i="63"/>
  <c r="B373" i="63"/>
  <c r="C373" i="63"/>
  <c r="D373" i="63"/>
  <c r="E373" i="63"/>
  <c r="F373" i="63"/>
  <c r="G373" i="63"/>
  <c r="H373" i="63"/>
  <c r="I373" i="63"/>
  <c r="J373" i="63"/>
  <c r="K373" i="63"/>
  <c r="L373" i="63"/>
  <c r="M373" i="63"/>
  <c r="B374" i="63"/>
  <c r="C374" i="63"/>
  <c r="D374" i="63"/>
  <c r="E374" i="63"/>
  <c r="F374" i="63"/>
  <c r="G374" i="63"/>
  <c r="H374" i="63"/>
  <c r="I374" i="63"/>
  <c r="J374" i="63"/>
  <c r="K374" i="63"/>
  <c r="L374" i="63"/>
  <c r="M374" i="63"/>
  <c r="B375" i="63"/>
  <c r="C375" i="63"/>
  <c r="D375" i="63"/>
  <c r="E375" i="63"/>
  <c r="F375" i="63"/>
  <c r="G375" i="63"/>
  <c r="H375" i="63"/>
  <c r="I375" i="63"/>
  <c r="J375" i="63"/>
  <c r="K375" i="63"/>
  <c r="L375" i="63"/>
  <c r="M375" i="63"/>
  <c r="B376" i="63"/>
  <c r="C376" i="63"/>
  <c r="D376" i="63"/>
  <c r="E376" i="63"/>
  <c r="F376" i="63"/>
  <c r="G376" i="63"/>
  <c r="H376" i="63"/>
  <c r="I376" i="63"/>
  <c r="J376" i="63"/>
  <c r="K376" i="63"/>
  <c r="L376" i="63"/>
  <c r="M376" i="63"/>
  <c r="B377" i="63"/>
  <c r="C377" i="63"/>
  <c r="D377" i="63"/>
  <c r="E377" i="63"/>
  <c r="F377" i="63"/>
  <c r="G377" i="63"/>
  <c r="H377" i="63"/>
  <c r="I377" i="63"/>
  <c r="J377" i="63"/>
  <c r="K377" i="63"/>
  <c r="L377" i="63"/>
  <c r="M377" i="63"/>
  <c r="B378" i="63"/>
  <c r="C378" i="63"/>
  <c r="D378" i="63"/>
  <c r="E378" i="63"/>
  <c r="F378" i="63"/>
  <c r="G378" i="63"/>
  <c r="H378" i="63"/>
  <c r="I378" i="63"/>
  <c r="J378" i="63"/>
  <c r="K378" i="63"/>
  <c r="L378" i="63"/>
  <c r="M378" i="63"/>
  <c r="B379" i="63"/>
  <c r="C379" i="63"/>
  <c r="D379" i="63"/>
  <c r="E379" i="63"/>
  <c r="F379" i="63"/>
  <c r="G379" i="63"/>
  <c r="H379" i="63"/>
  <c r="I379" i="63"/>
  <c r="J379" i="63"/>
  <c r="K379" i="63"/>
  <c r="L379" i="63"/>
  <c r="M379" i="63"/>
  <c r="B380" i="63"/>
  <c r="C380" i="63"/>
  <c r="D380" i="63"/>
  <c r="E380" i="63"/>
  <c r="F380" i="63"/>
  <c r="G380" i="63"/>
  <c r="H380" i="63"/>
  <c r="I380" i="63"/>
  <c r="J380" i="63"/>
  <c r="K380" i="63"/>
  <c r="L380" i="63"/>
  <c r="M380" i="63"/>
  <c r="B381" i="63"/>
  <c r="C381" i="63"/>
  <c r="D381" i="63"/>
  <c r="E381" i="63"/>
  <c r="F381" i="63"/>
  <c r="G381" i="63"/>
  <c r="H381" i="63"/>
  <c r="I381" i="63"/>
  <c r="J381" i="63"/>
  <c r="K381" i="63"/>
  <c r="L381" i="63"/>
  <c r="M381" i="63"/>
  <c r="B382" i="63"/>
  <c r="C382" i="63"/>
  <c r="D382" i="63"/>
  <c r="E382" i="63"/>
  <c r="F382" i="63"/>
  <c r="G382" i="63"/>
  <c r="H382" i="63"/>
  <c r="I382" i="63"/>
  <c r="J382" i="63"/>
  <c r="K382" i="63"/>
  <c r="L382" i="63"/>
  <c r="M382" i="63"/>
  <c r="B383" i="63"/>
  <c r="C383" i="63"/>
  <c r="D383" i="63"/>
  <c r="E383" i="63"/>
  <c r="F383" i="63"/>
  <c r="G383" i="63"/>
  <c r="H383" i="63"/>
  <c r="I383" i="63"/>
  <c r="J383" i="63"/>
  <c r="K383" i="63"/>
  <c r="L383" i="63"/>
  <c r="M383" i="63"/>
  <c r="B384" i="63"/>
  <c r="C384" i="63"/>
  <c r="D384" i="63"/>
  <c r="E384" i="63"/>
  <c r="F384" i="63"/>
  <c r="G384" i="63"/>
  <c r="H384" i="63"/>
  <c r="I384" i="63"/>
  <c r="J384" i="63"/>
  <c r="K384" i="63"/>
  <c r="L384" i="63"/>
  <c r="M384" i="63"/>
  <c r="A385" i="63"/>
  <c r="A386" i="63"/>
  <c r="A387" i="63"/>
  <c r="A388" i="63"/>
  <c r="A389" i="63"/>
  <c r="A390" i="63"/>
  <c r="A391" i="63"/>
  <c r="A392" i="63"/>
  <c r="A393" i="63"/>
  <c r="A394" i="63"/>
  <c r="A395" i="63"/>
  <c r="A396" i="63"/>
  <c r="A397" i="63"/>
  <c r="A398" i="63"/>
  <c r="A399" i="63"/>
  <c r="A400" i="63"/>
  <c r="A369" i="63"/>
  <c r="A370" i="63"/>
  <c r="A371" i="63"/>
  <c r="A372" i="63"/>
  <c r="A373" i="63"/>
  <c r="A374" i="63"/>
  <c r="A375" i="63"/>
  <c r="A376" i="63"/>
  <c r="A377" i="63"/>
  <c r="A378" i="63"/>
  <c r="A379" i="63"/>
  <c r="A380" i="63"/>
  <c r="A381" i="63"/>
  <c r="A382" i="63"/>
  <c r="A383" i="63"/>
  <c r="A384" i="63"/>
  <c r="Q103" i="61"/>
  <c r="O103" i="61"/>
  <c r="M103" i="61"/>
  <c r="I103" i="61"/>
  <c r="G103" i="61"/>
  <c r="K103" i="61"/>
  <c r="B353" i="63"/>
  <c r="C353" i="63"/>
  <c r="D353" i="63"/>
  <c r="E353" i="63"/>
  <c r="F353" i="63"/>
  <c r="G353" i="63"/>
  <c r="H353" i="63"/>
  <c r="I353" i="63"/>
  <c r="J353" i="63"/>
  <c r="K353" i="63"/>
  <c r="L353" i="63"/>
  <c r="M353" i="63"/>
  <c r="B354" i="63"/>
  <c r="C354" i="63"/>
  <c r="D354" i="63"/>
  <c r="E354" i="63"/>
  <c r="F354" i="63"/>
  <c r="G354" i="63"/>
  <c r="H354" i="63"/>
  <c r="I354" i="63"/>
  <c r="J354" i="63"/>
  <c r="K354" i="63"/>
  <c r="L354" i="63"/>
  <c r="M354" i="63"/>
  <c r="B355" i="63"/>
  <c r="C355" i="63"/>
  <c r="D355" i="63"/>
  <c r="E355" i="63"/>
  <c r="F355" i="63"/>
  <c r="G355" i="63"/>
  <c r="H355" i="63"/>
  <c r="I355" i="63"/>
  <c r="J355" i="63"/>
  <c r="K355" i="63"/>
  <c r="L355" i="63"/>
  <c r="M355" i="63"/>
  <c r="B356" i="63"/>
  <c r="C356" i="63"/>
  <c r="D356" i="63"/>
  <c r="E356" i="63"/>
  <c r="F356" i="63"/>
  <c r="G356" i="63"/>
  <c r="H356" i="63"/>
  <c r="I356" i="63"/>
  <c r="J356" i="63"/>
  <c r="K356" i="63"/>
  <c r="L356" i="63"/>
  <c r="M356" i="63"/>
  <c r="B357" i="63"/>
  <c r="C357" i="63"/>
  <c r="D357" i="63"/>
  <c r="E357" i="63"/>
  <c r="F357" i="63"/>
  <c r="G357" i="63"/>
  <c r="H357" i="63"/>
  <c r="I357" i="63"/>
  <c r="J357" i="63"/>
  <c r="K357" i="63"/>
  <c r="L357" i="63"/>
  <c r="M357" i="63"/>
  <c r="B358" i="63"/>
  <c r="C358" i="63"/>
  <c r="D358" i="63"/>
  <c r="E358" i="63"/>
  <c r="F358" i="63"/>
  <c r="G358" i="63"/>
  <c r="H358" i="63"/>
  <c r="I358" i="63"/>
  <c r="J358" i="63"/>
  <c r="K358" i="63"/>
  <c r="L358" i="63"/>
  <c r="M358" i="63"/>
  <c r="B359" i="63"/>
  <c r="C359" i="63"/>
  <c r="D359" i="63"/>
  <c r="E359" i="63"/>
  <c r="F359" i="63"/>
  <c r="G359" i="63"/>
  <c r="H359" i="63"/>
  <c r="I359" i="63"/>
  <c r="J359" i="63"/>
  <c r="K359" i="63"/>
  <c r="L359" i="63"/>
  <c r="M359" i="63"/>
  <c r="B360" i="63"/>
  <c r="C360" i="63"/>
  <c r="D360" i="63"/>
  <c r="E360" i="63"/>
  <c r="F360" i="63"/>
  <c r="G360" i="63"/>
  <c r="H360" i="63"/>
  <c r="I360" i="63"/>
  <c r="J360" i="63"/>
  <c r="K360" i="63"/>
  <c r="L360" i="63"/>
  <c r="M360" i="63"/>
  <c r="B361" i="63"/>
  <c r="C361" i="63"/>
  <c r="D361" i="63"/>
  <c r="E361" i="63"/>
  <c r="F361" i="63"/>
  <c r="G361" i="63"/>
  <c r="H361" i="63"/>
  <c r="I361" i="63"/>
  <c r="J361" i="63"/>
  <c r="K361" i="63"/>
  <c r="L361" i="63"/>
  <c r="M361" i="63"/>
  <c r="B362" i="63"/>
  <c r="C362" i="63"/>
  <c r="D362" i="63"/>
  <c r="E362" i="63"/>
  <c r="F362" i="63"/>
  <c r="G362" i="63"/>
  <c r="H362" i="63"/>
  <c r="I362" i="63"/>
  <c r="J362" i="63"/>
  <c r="K362" i="63"/>
  <c r="L362" i="63"/>
  <c r="M362" i="63"/>
  <c r="B363" i="63"/>
  <c r="C363" i="63"/>
  <c r="D363" i="63"/>
  <c r="E363" i="63"/>
  <c r="F363" i="63"/>
  <c r="G363" i="63"/>
  <c r="H363" i="63"/>
  <c r="I363" i="63"/>
  <c r="J363" i="63"/>
  <c r="K363" i="63"/>
  <c r="L363" i="63"/>
  <c r="M363" i="63"/>
  <c r="B364" i="63"/>
  <c r="C364" i="63"/>
  <c r="D364" i="63"/>
  <c r="E364" i="63"/>
  <c r="F364" i="63"/>
  <c r="G364" i="63"/>
  <c r="H364" i="63"/>
  <c r="I364" i="63"/>
  <c r="J364" i="63"/>
  <c r="K364" i="63"/>
  <c r="L364" i="63"/>
  <c r="M364" i="63"/>
  <c r="B365" i="63"/>
  <c r="C365" i="63"/>
  <c r="D365" i="63"/>
  <c r="E365" i="63"/>
  <c r="F365" i="63"/>
  <c r="G365" i="63"/>
  <c r="H365" i="63"/>
  <c r="I365" i="63"/>
  <c r="J365" i="63"/>
  <c r="K365" i="63"/>
  <c r="L365" i="63"/>
  <c r="M365" i="63"/>
  <c r="B366" i="63"/>
  <c r="C366" i="63"/>
  <c r="D366" i="63"/>
  <c r="E366" i="63"/>
  <c r="F366" i="63"/>
  <c r="G366" i="63"/>
  <c r="H366" i="63"/>
  <c r="I366" i="63"/>
  <c r="J366" i="63"/>
  <c r="K366" i="63"/>
  <c r="L366" i="63"/>
  <c r="M366" i="63"/>
  <c r="B367" i="63"/>
  <c r="C367" i="63"/>
  <c r="D367" i="63"/>
  <c r="E367" i="63"/>
  <c r="F367" i="63"/>
  <c r="G367" i="63"/>
  <c r="H367" i="63"/>
  <c r="I367" i="63"/>
  <c r="J367" i="63"/>
  <c r="K367" i="63"/>
  <c r="L367" i="63"/>
  <c r="M367" i="63"/>
  <c r="B368" i="63"/>
  <c r="C368" i="63"/>
  <c r="D368" i="63"/>
  <c r="E368" i="63"/>
  <c r="F368" i="63"/>
  <c r="G368" i="63"/>
  <c r="H368" i="63"/>
  <c r="I368" i="63"/>
  <c r="J368" i="63"/>
  <c r="K368" i="63"/>
  <c r="L368" i="63"/>
  <c r="M368" i="63"/>
  <c r="B337" i="63"/>
  <c r="C337" i="63"/>
  <c r="D337" i="63"/>
  <c r="E337" i="63"/>
  <c r="F337" i="63"/>
  <c r="G337" i="63"/>
  <c r="H337" i="63"/>
  <c r="I337" i="63"/>
  <c r="J337" i="63"/>
  <c r="K337" i="63"/>
  <c r="L337" i="63"/>
  <c r="M337" i="63"/>
  <c r="B338" i="63"/>
  <c r="C338" i="63"/>
  <c r="D338" i="63"/>
  <c r="E338" i="63"/>
  <c r="F338" i="63"/>
  <c r="G338" i="63"/>
  <c r="H338" i="63"/>
  <c r="I338" i="63"/>
  <c r="J338" i="63"/>
  <c r="K338" i="63"/>
  <c r="L338" i="63"/>
  <c r="M338" i="63"/>
  <c r="B339" i="63"/>
  <c r="C339" i="63"/>
  <c r="D339" i="63"/>
  <c r="E339" i="63"/>
  <c r="F339" i="63"/>
  <c r="G339" i="63"/>
  <c r="H339" i="63"/>
  <c r="I339" i="63"/>
  <c r="J339" i="63"/>
  <c r="K339" i="63"/>
  <c r="L339" i="63"/>
  <c r="M339" i="63"/>
  <c r="B340" i="63"/>
  <c r="C340" i="63"/>
  <c r="D340" i="63"/>
  <c r="E340" i="63"/>
  <c r="F340" i="63"/>
  <c r="G340" i="63"/>
  <c r="H340" i="63"/>
  <c r="I340" i="63"/>
  <c r="J340" i="63"/>
  <c r="K340" i="63"/>
  <c r="L340" i="63"/>
  <c r="M340" i="63"/>
  <c r="B341" i="63"/>
  <c r="C341" i="63"/>
  <c r="D341" i="63"/>
  <c r="E341" i="63"/>
  <c r="F341" i="63"/>
  <c r="G341" i="63"/>
  <c r="H341" i="63"/>
  <c r="I341" i="63"/>
  <c r="J341" i="63"/>
  <c r="K341" i="63"/>
  <c r="L341" i="63"/>
  <c r="M341" i="63"/>
  <c r="B342" i="63"/>
  <c r="C342" i="63"/>
  <c r="D342" i="63"/>
  <c r="E342" i="63"/>
  <c r="F342" i="63"/>
  <c r="G342" i="63"/>
  <c r="H342" i="63"/>
  <c r="I342" i="63"/>
  <c r="J342" i="63"/>
  <c r="K342" i="63"/>
  <c r="L342" i="63"/>
  <c r="M342" i="63"/>
  <c r="B343" i="63"/>
  <c r="C343" i="63"/>
  <c r="D343" i="63"/>
  <c r="E343" i="63"/>
  <c r="F343" i="63"/>
  <c r="G343" i="63"/>
  <c r="H343" i="63"/>
  <c r="I343" i="63"/>
  <c r="J343" i="63"/>
  <c r="K343" i="63"/>
  <c r="L343" i="63"/>
  <c r="M343" i="63"/>
  <c r="B344" i="63"/>
  <c r="C344" i="63"/>
  <c r="D344" i="63"/>
  <c r="E344" i="63"/>
  <c r="F344" i="63"/>
  <c r="G344" i="63"/>
  <c r="H344" i="63"/>
  <c r="I344" i="63"/>
  <c r="J344" i="63"/>
  <c r="K344" i="63"/>
  <c r="L344" i="63"/>
  <c r="M344" i="63"/>
  <c r="B345" i="63"/>
  <c r="C345" i="63"/>
  <c r="D345" i="63"/>
  <c r="E345" i="63"/>
  <c r="F345" i="63"/>
  <c r="G345" i="63"/>
  <c r="H345" i="63"/>
  <c r="I345" i="63"/>
  <c r="J345" i="63"/>
  <c r="K345" i="63"/>
  <c r="L345" i="63"/>
  <c r="M345" i="63"/>
  <c r="B346" i="63"/>
  <c r="C346" i="63"/>
  <c r="D346" i="63"/>
  <c r="E346" i="63"/>
  <c r="F346" i="63"/>
  <c r="G346" i="63"/>
  <c r="H346" i="63"/>
  <c r="I346" i="63"/>
  <c r="J346" i="63"/>
  <c r="K346" i="63"/>
  <c r="L346" i="63"/>
  <c r="M346" i="63"/>
  <c r="B347" i="63"/>
  <c r="C347" i="63"/>
  <c r="D347" i="63"/>
  <c r="E347" i="63"/>
  <c r="F347" i="63"/>
  <c r="G347" i="63"/>
  <c r="H347" i="63"/>
  <c r="I347" i="63"/>
  <c r="J347" i="63"/>
  <c r="K347" i="63"/>
  <c r="L347" i="63"/>
  <c r="M347" i="63"/>
  <c r="B348" i="63"/>
  <c r="C348" i="63"/>
  <c r="D348" i="63"/>
  <c r="E348" i="63"/>
  <c r="F348" i="63"/>
  <c r="G348" i="63"/>
  <c r="H348" i="63"/>
  <c r="I348" i="63"/>
  <c r="J348" i="63"/>
  <c r="K348" i="63"/>
  <c r="L348" i="63"/>
  <c r="M348" i="63"/>
  <c r="B349" i="63"/>
  <c r="C349" i="63"/>
  <c r="D349" i="63"/>
  <c r="E349" i="63"/>
  <c r="F349" i="63"/>
  <c r="G349" i="63"/>
  <c r="H349" i="63"/>
  <c r="I349" i="63"/>
  <c r="J349" i="63"/>
  <c r="K349" i="63"/>
  <c r="L349" i="63"/>
  <c r="M349" i="63"/>
  <c r="B350" i="63"/>
  <c r="C350" i="63"/>
  <c r="D350" i="63"/>
  <c r="E350" i="63"/>
  <c r="F350" i="63"/>
  <c r="G350" i="63"/>
  <c r="H350" i="63"/>
  <c r="I350" i="63"/>
  <c r="J350" i="63"/>
  <c r="K350" i="63"/>
  <c r="L350" i="63"/>
  <c r="M350" i="63"/>
  <c r="B351" i="63"/>
  <c r="C351" i="63"/>
  <c r="D351" i="63"/>
  <c r="E351" i="63"/>
  <c r="F351" i="63"/>
  <c r="G351" i="63"/>
  <c r="H351" i="63"/>
  <c r="I351" i="63"/>
  <c r="J351" i="63"/>
  <c r="K351" i="63"/>
  <c r="L351" i="63"/>
  <c r="M351" i="63"/>
  <c r="B352" i="63"/>
  <c r="C352" i="63"/>
  <c r="D352" i="63"/>
  <c r="E352" i="63"/>
  <c r="F352" i="63"/>
  <c r="G352" i="63"/>
  <c r="H352" i="63"/>
  <c r="I352" i="63"/>
  <c r="J352" i="63"/>
  <c r="K352" i="63"/>
  <c r="L352" i="63"/>
  <c r="M352" i="63"/>
  <c r="A353" i="63"/>
  <c r="A354" i="63"/>
  <c r="A355" i="63"/>
  <c r="A356" i="63"/>
  <c r="A357" i="63"/>
  <c r="A358" i="63"/>
  <c r="A359" i="63"/>
  <c r="A360" i="63"/>
  <c r="A361" i="63"/>
  <c r="A362" i="63"/>
  <c r="A363" i="63"/>
  <c r="A364" i="63"/>
  <c r="A365" i="63"/>
  <c r="A366" i="63"/>
  <c r="A367" i="63"/>
  <c r="A368" i="63"/>
  <c r="A337" i="63"/>
  <c r="A338" i="63"/>
  <c r="A339" i="63"/>
  <c r="A340" i="63"/>
  <c r="A341" i="63"/>
  <c r="A342" i="63"/>
  <c r="A343" i="63"/>
  <c r="A344" i="63"/>
  <c r="A345" i="63"/>
  <c r="A346" i="63"/>
  <c r="A347" i="63"/>
  <c r="A348" i="63"/>
  <c r="A349" i="63"/>
  <c r="A350" i="63"/>
  <c r="A351" i="63"/>
  <c r="A352" i="63"/>
  <c r="B321" i="63"/>
  <c r="C321" i="63"/>
  <c r="D321" i="63"/>
  <c r="E321" i="63"/>
  <c r="F321" i="63"/>
  <c r="G321" i="63"/>
  <c r="H321" i="63"/>
  <c r="I321" i="63"/>
  <c r="J321" i="63"/>
  <c r="K321" i="63"/>
  <c r="L321" i="63"/>
  <c r="M321" i="63"/>
  <c r="B322" i="63"/>
  <c r="C322" i="63"/>
  <c r="D322" i="63"/>
  <c r="E322" i="63"/>
  <c r="F322" i="63"/>
  <c r="G322" i="63"/>
  <c r="H322" i="63"/>
  <c r="I322" i="63"/>
  <c r="J322" i="63"/>
  <c r="K322" i="63"/>
  <c r="L322" i="63"/>
  <c r="M322" i="63"/>
  <c r="B323" i="63"/>
  <c r="C323" i="63"/>
  <c r="D323" i="63"/>
  <c r="E323" i="63"/>
  <c r="F323" i="63"/>
  <c r="G323" i="63"/>
  <c r="H323" i="63"/>
  <c r="I323" i="63"/>
  <c r="J323" i="63"/>
  <c r="K323" i="63"/>
  <c r="L323" i="63"/>
  <c r="M323" i="63"/>
  <c r="B324" i="63"/>
  <c r="C324" i="63"/>
  <c r="D324" i="63"/>
  <c r="E324" i="63"/>
  <c r="F324" i="63"/>
  <c r="G324" i="63"/>
  <c r="H324" i="63"/>
  <c r="I324" i="63"/>
  <c r="J324" i="63"/>
  <c r="K324" i="63"/>
  <c r="L324" i="63"/>
  <c r="M324" i="63"/>
  <c r="B325" i="63"/>
  <c r="C325" i="63"/>
  <c r="D325" i="63"/>
  <c r="E325" i="63"/>
  <c r="F325" i="63"/>
  <c r="G325" i="63"/>
  <c r="H325" i="63"/>
  <c r="I325" i="63"/>
  <c r="J325" i="63"/>
  <c r="K325" i="63"/>
  <c r="L325" i="63"/>
  <c r="M325" i="63"/>
  <c r="B326" i="63"/>
  <c r="C326" i="63"/>
  <c r="D326" i="63"/>
  <c r="E326" i="63"/>
  <c r="F326" i="63"/>
  <c r="G326" i="63"/>
  <c r="H326" i="63"/>
  <c r="I326" i="63"/>
  <c r="J326" i="63"/>
  <c r="K326" i="63"/>
  <c r="L326" i="63"/>
  <c r="M326" i="63"/>
  <c r="B327" i="63"/>
  <c r="C327" i="63"/>
  <c r="D327" i="63"/>
  <c r="E327" i="63"/>
  <c r="F327" i="63"/>
  <c r="G327" i="63"/>
  <c r="H327" i="63"/>
  <c r="I327" i="63"/>
  <c r="J327" i="63"/>
  <c r="K327" i="63"/>
  <c r="L327" i="63"/>
  <c r="M327" i="63"/>
  <c r="B328" i="63"/>
  <c r="C328" i="63"/>
  <c r="D328" i="63"/>
  <c r="E328" i="63"/>
  <c r="F328" i="63"/>
  <c r="G328" i="63"/>
  <c r="H328" i="63"/>
  <c r="I328" i="63"/>
  <c r="J328" i="63"/>
  <c r="K328" i="63"/>
  <c r="L328" i="63"/>
  <c r="M328" i="63"/>
  <c r="B329" i="63"/>
  <c r="C329" i="63"/>
  <c r="D329" i="63"/>
  <c r="E329" i="63"/>
  <c r="F329" i="63"/>
  <c r="G329" i="63"/>
  <c r="H329" i="63"/>
  <c r="I329" i="63"/>
  <c r="J329" i="63"/>
  <c r="K329" i="63"/>
  <c r="L329" i="63"/>
  <c r="M329" i="63"/>
  <c r="B330" i="63"/>
  <c r="C330" i="63"/>
  <c r="D330" i="63"/>
  <c r="E330" i="63"/>
  <c r="F330" i="63"/>
  <c r="G330" i="63"/>
  <c r="H330" i="63"/>
  <c r="I330" i="63"/>
  <c r="J330" i="63"/>
  <c r="K330" i="63"/>
  <c r="L330" i="63"/>
  <c r="M330" i="63"/>
  <c r="B331" i="63"/>
  <c r="C331" i="63"/>
  <c r="D331" i="63"/>
  <c r="E331" i="63"/>
  <c r="F331" i="63"/>
  <c r="G331" i="63"/>
  <c r="H331" i="63"/>
  <c r="I331" i="63"/>
  <c r="J331" i="63"/>
  <c r="K331" i="63"/>
  <c r="L331" i="63"/>
  <c r="M331" i="63"/>
  <c r="B332" i="63"/>
  <c r="C332" i="63"/>
  <c r="D332" i="63"/>
  <c r="E332" i="63"/>
  <c r="F332" i="63"/>
  <c r="G332" i="63"/>
  <c r="H332" i="63"/>
  <c r="I332" i="63"/>
  <c r="J332" i="63"/>
  <c r="K332" i="63"/>
  <c r="L332" i="63"/>
  <c r="M332" i="63"/>
  <c r="B333" i="63"/>
  <c r="C333" i="63"/>
  <c r="D333" i="63"/>
  <c r="E333" i="63"/>
  <c r="F333" i="63"/>
  <c r="G333" i="63"/>
  <c r="H333" i="63"/>
  <c r="I333" i="63"/>
  <c r="J333" i="63"/>
  <c r="K333" i="63"/>
  <c r="L333" i="63"/>
  <c r="M333" i="63"/>
  <c r="B334" i="63"/>
  <c r="C334" i="63"/>
  <c r="D334" i="63"/>
  <c r="E334" i="63"/>
  <c r="F334" i="63"/>
  <c r="G334" i="63"/>
  <c r="H334" i="63"/>
  <c r="I334" i="63"/>
  <c r="J334" i="63"/>
  <c r="K334" i="63"/>
  <c r="L334" i="63"/>
  <c r="M334" i="63"/>
  <c r="B335" i="63"/>
  <c r="C335" i="63"/>
  <c r="D335" i="63"/>
  <c r="E335" i="63"/>
  <c r="F335" i="63"/>
  <c r="G335" i="63"/>
  <c r="H335" i="63"/>
  <c r="I335" i="63"/>
  <c r="J335" i="63"/>
  <c r="K335" i="63"/>
  <c r="L335" i="63"/>
  <c r="M335" i="63"/>
  <c r="B336" i="63"/>
  <c r="C336" i="63"/>
  <c r="D336" i="63"/>
  <c r="E336" i="63"/>
  <c r="F336" i="63"/>
  <c r="G336" i="63"/>
  <c r="H336" i="63"/>
  <c r="I336" i="63"/>
  <c r="J336" i="63"/>
  <c r="K336" i="63"/>
  <c r="L336" i="63"/>
  <c r="M336" i="63"/>
  <c r="A321" i="63"/>
  <c r="A322" i="63"/>
  <c r="A323" i="63"/>
  <c r="A324" i="63"/>
  <c r="A325" i="63"/>
  <c r="A326" i="63"/>
  <c r="A327" i="63"/>
  <c r="A328" i="63"/>
  <c r="A329" i="63"/>
  <c r="A330" i="63"/>
  <c r="A331" i="63"/>
  <c r="A332" i="63"/>
  <c r="A333" i="63"/>
  <c r="A334" i="63"/>
  <c r="A335" i="63"/>
  <c r="A336" i="63"/>
  <c r="B305" i="63"/>
  <c r="C305" i="63"/>
  <c r="D305" i="63"/>
  <c r="E305" i="63"/>
  <c r="F305" i="63"/>
  <c r="G305" i="63"/>
  <c r="H305" i="63"/>
  <c r="I305" i="63"/>
  <c r="J305" i="63"/>
  <c r="K305" i="63"/>
  <c r="L305" i="63"/>
  <c r="M305" i="63"/>
  <c r="B306" i="63"/>
  <c r="C306" i="63"/>
  <c r="D306" i="63"/>
  <c r="E306" i="63"/>
  <c r="F306" i="63"/>
  <c r="G306" i="63"/>
  <c r="H306" i="63"/>
  <c r="I306" i="63"/>
  <c r="J306" i="63"/>
  <c r="K306" i="63"/>
  <c r="L306" i="63"/>
  <c r="M306" i="63"/>
  <c r="B307" i="63"/>
  <c r="C307" i="63"/>
  <c r="D307" i="63"/>
  <c r="E307" i="63"/>
  <c r="F307" i="63"/>
  <c r="G307" i="63"/>
  <c r="H307" i="63"/>
  <c r="I307" i="63"/>
  <c r="J307" i="63"/>
  <c r="K307" i="63"/>
  <c r="L307" i="63"/>
  <c r="M307" i="63"/>
  <c r="B308" i="63"/>
  <c r="C308" i="63"/>
  <c r="D308" i="63"/>
  <c r="E308" i="63"/>
  <c r="F308" i="63"/>
  <c r="G308" i="63"/>
  <c r="H308" i="63"/>
  <c r="I308" i="63"/>
  <c r="J308" i="63"/>
  <c r="K308" i="63"/>
  <c r="L308" i="63"/>
  <c r="M308" i="63"/>
  <c r="B309" i="63"/>
  <c r="C309" i="63"/>
  <c r="D309" i="63"/>
  <c r="E309" i="63"/>
  <c r="F309" i="63"/>
  <c r="G309" i="63"/>
  <c r="H309" i="63"/>
  <c r="I309" i="63"/>
  <c r="J309" i="63"/>
  <c r="K309" i="63"/>
  <c r="L309" i="63"/>
  <c r="M309" i="63"/>
  <c r="B310" i="63"/>
  <c r="C310" i="63"/>
  <c r="D310" i="63"/>
  <c r="E310" i="63"/>
  <c r="F310" i="63"/>
  <c r="G310" i="63"/>
  <c r="H310" i="63"/>
  <c r="I310" i="63"/>
  <c r="J310" i="63"/>
  <c r="K310" i="63"/>
  <c r="L310" i="63"/>
  <c r="M310" i="63"/>
  <c r="B311" i="63"/>
  <c r="C311" i="63"/>
  <c r="D311" i="63"/>
  <c r="E311" i="63"/>
  <c r="F311" i="63"/>
  <c r="G311" i="63"/>
  <c r="H311" i="63"/>
  <c r="I311" i="63"/>
  <c r="J311" i="63"/>
  <c r="K311" i="63"/>
  <c r="L311" i="63"/>
  <c r="M311" i="63"/>
  <c r="B312" i="63"/>
  <c r="C312" i="63"/>
  <c r="D312" i="63"/>
  <c r="E312" i="63"/>
  <c r="F312" i="63"/>
  <c r="G312" i="63"/>
  <c r="H312" i="63"/>
  <c r="I312" i="63"/>
  <c r="J312" i="63"/>
  <c r="K312" i="63"/>
  <c r="L312" i="63"/>
  <c r="M312" i="63"/>
  <c r="B313" i="63"/>
  <c r="C313" i="63"/>
  <c r="D313" i="63"/>
  <c r="E313" i="63"/>
  <c r="F313" i="63"/>
  <c r="G313" i="63"/>
  <c r="H313" i="63"/>
  <c r="I313" i="63"/>
  <c r="J313" i="63"/>
  <c r="K313" i="63"/>
  <c r="L313" i="63"/>
  <c r="M313" i="63"/>
  <c r="B314" i="63"/>
  <c r="C314" i="63"/>
  <c r="D314" i="63"/>
  <c r="E314" i="63"/>
  <c r="F314" i="63"/>
  <c r="G314" i="63"/>
  <c r="H314" i="63"/>
  <c r="I314" i="63"/>
  <c r="J314" i="63"/>
  <c r="K314" i="63"/>
  <c r="L314" i="63"/>
  <c r="M314" i="63"/>
  <c r="B315" i="63"/>
  <c r="C315" i="63"/>
  <c r="D315" i="63"/>
  <c r="E315" i="63"/>
  <c r="F315" i="63"/>
  <c r="G315" i="63"/>
  <c r="H315" i="63"/>
  <c r="I315" i="63"/>
  <c r="J315" i="63"/>
  <c r="K315" i="63"/>
  <c r="L315" i="63"/>
  <c r="M315" i="63"/>
  <c r="B316" i="63"/>
  <c r="C316" i="63"/>
  <c r="D316" i="63"/>
  <c r="E316" i="63"/>
  <c r="F316" i="63"/>
  <c r="G316" i="63"/>
  <c r="H316" i="63"/>
  <c r="I316" i="63"/>
  <c r="J316" i="63"/>
  <c r="K316" i="63"/>
  <c r="L316" i="63"/>
  <c r="M316" i="63"/>
  <c r="B317" i="63"/>
  <c r="C317" i="63"/>
  <c r="D317" i="63"/>
  <c r="E317" i="63"/>
  <c r="G317" i="63"/>
  <c r="H317" i="63"/>
  <c r="I317" i="63"/>
  <c r="J317" i="63"/>
  <c r="K317" i="63"/>
  <c r="L317" i="63"/>
  <c r="M317" i="63"/>
  <c r="B318" i="63"/>
  <c r="C318" i="63"/>
  <c r="D318" i="63"/>
  <c r="E318" i="63"/>
  <c r="F318" i="63"/>
  <c r="G318" i="63"/>
  <c r="H318" i="63"/>
  <c r="I318" i="63"/>
  <c r="J318" i="63"/>
  <c r="K318" i="63"/>
  <c r="L318" i="63"/>
  <c r="M318" i="63"/>
  <c r="B319" i="63"/>
  <c r="C319" i="63"/>
  <c r="D319" i="63"/>
  <c r="E319" i="63"/>
  <c r="F319" i="63"/>
  <c r="G319" i="63"/>
  <c r="H319" i="63"/>
  <c r="I319" i="63"/>
  <c r="J319" i="63"/>
  <c r="K319" i="63"/>
  <c r="L319" i="63"/>
  <c r="M319" i="63"/>
  <c r="B320" i="63"/>
  <c r="C320" i="63"/>
  <c r="D320" i="63"/>
  <c r="E320" i="63"/>
  <c r="F320" i="63"/>
  <c r="G320" i="63"/>
  <c r="H320" i="63"/>
  <c r="I320" i="63"/>
  <c r="J320" i="63"/>
  <c r="K320" i="63"/>
  <c r="L320" i="63"/>
  <c r="M320" i="63"/>
  <c r="A305" i="63"/>
  <c r="A306" i="63"/>
  <c r="A307" i="63"/>
  <c r="A308" i="63"/>
  <c r="A309" i="63"/>
  <c r="A310" i="63"/>
  <c r="A311" i="63"/>
  <c r="A312" i="63"/>
  <c r="A313" i="63"/>
  <c r="A314" i="63"/>
  <c r="A315" i="63"/>
  <c r="A316" i="63"/>
  <c r="A317" i="63"/>
  <c r="A318" i="63"/>
  <c r="A319" i="63"/>
  <c r="A320" i="63"/>
  <c r="B289" i="63"/>
  <c r="C289" i="63"/>
  <c r="D289" i="63"/>
  <c r="E289" i="63"/>
  <c r="F289" i="63"/>
  <c r="G289" i="63"/>
  <c r="H289" i="63"/>
  <c r="I289" i="63"/>
  <c r="J289" i="63"/>
  <c r="K289" i="63"/>
  <c r="L289" i="63"/>
  <c r="M289" i="63"/>
  <c r="B290" i="63"/>
  <c r="C290" i="63"/>
  <c r="D290" i="63"/>
  <c r="E290" i="63"/>
  <c r="F290" i="63"/>
  <c r="G290" i="63"/>
  <c r="H290" i="63"/>
  <c r="I290" i="63"/>
  <c r="J290" i="63"/>
  <c r="K290" i="63"/>
  <c r="L290" i="63"/>
  <c r="M290" i="63"/>
  <c r="B291" i="63"/>
  <c r="C291" i="63"/>
  <c r="D291" i="63"/>
  <c r="E291" i="63"/>
  <c r="F291" i="63"/>
  <c r="G291" i="63"/>
  <c r="H291" i="63"/>
  <c r="I291" i="63"/>
  <c r="J291" i="63"/>
  <c r="K291" i="63"/>
  <c r="L291" i="63"/>
  <c r="M291" i="63"/>
  <c r="B292" i="63"/>
  <c r="C292" i="63"/>
  <c r="D292" i="63"/>
  <c r="E292" i="63"/>
  <c r="F292" i="63"/>
  <c r="G292" i="63"/>
  <c r="H292" i="63"/>
  <c r="I292" i="63"/>
  <c r="J292" i="63"/>
  <c r="K292" i="63"/>
  <c r="L292" i="63"/>
  <c r="M292" i="63"/>
  <c r="B293" i="63"/>
  <c r="C293" i="63"/>
  <c r="D293" i="63"/>
  <c r="E293" i="63"/>
  <c r="F293" i="63"/>
  <c r="G293" i="63"/>
  <c r="H293" i="63"/>
  <c r="I293" i="63"/>
  <c r="J293" i="63"/>
  <c r="K293" i="63"/>
  <c r="L293" i="63"/>
  <c r="M293" i="63"/>
  <c r="B294" i="63"/>
  <c r="C294" i="63"/>
  <c r="D294" i="63"/>
  <c r="E294" i="63"/>
  <c r="F294" i="63"/>
  <c r="G294" i="63"/>
  <c r="H294" i="63"/>
  <c r="I294" i="63"/>
  <c r="J294" i="63"/>
  <c r="K294" i="63"/>
  <c r="L294" i="63"/>
  <c r="M294" i="63"/>
  <c r="B295" i="63"/>
  <c r="C295" i="63"/>
  <c r="D295" i="63"/>
  <c r="E295" i="63"/>
  <c r="F295" i="63"/>
  <c r="G295" i="63"/>
  <c r="H295" i="63"/>
  <c r="I295" i="63"/>
  <c r="J295" i="63"/>
  <c r="K295" i="63"/>
  <c r="L295" i="63"/>
  <c r="M295" i="63"/>
  <c r="B296" i="63"/>
  <c r="C296" i="63"/>
  <c r="D296" i="63"/>
  <c r="E296" i="63"/>
  <c r="F296" i="63"/>
  <c r="G296" i="63"/>
  <c r="H296" i="63"/>
  <c r="I296" i="63"/>
  <c r="J296" i="63"/>
  <c r="K296" i="63"/>
  <c r="L296" i="63"/>
  <c r="M296" i="63"/>
  <c r="B297" i="63"/>
  <c r="C297" i="63"/>
  <c r="D297" i="63"/>
  <c r="E297" i="63"/>
  <c r="F297" i="63"/>
  <c r="G297" i="63"/>
  <c r="H297" i="63"/>
  <c r="I297" i="63"/>
  <c r="J297" i="63"/>
  <c r="K297" i="63"/>
  <c r="L297" i="63"/>
  <c r="M297" i="63"/>
  <c r="B298" i="63"/>
  <c r="C298" i="63"/>
  <c r="D298" i="63"/>
  <c r="E298" i="63"/>
  <c r="F298" i="63"/>
  <c r="G298" i="63"/>
  <c r="H298" i="63"/>
  <c r="I298" i="63"/>
  <c r="J298" i="63"/>
  <c r="K298" i="63"/>
  <c r="L298" i="63"/>
  <c r="M298" i="63"/>
  <c r="B299" i="63"/>
  <c r="C299" i="63"/>
  <c r="D299" i="63"/>
  <c r="E299" i="63"/>
  <c r="F299" i="63"/>
  <c r="G299" i="63"/>
  <c r="H299" i="63"/>
  <c r="I299" i="63"/>
  <c r="J299" i="63"/>
  <c r="K299" i="63"/>
  <c r="L299" i="63"/>
  <c r="M299" i="63"/>
  <c r="B300" i="63"/>
  <c r="C300" i="63"/>
  <c r="D300" i="63"/>
  <c r="E300" i="63"/>
  <c r="F300" i="63"/>
  <c r="G300" i="63"/>
  <c r="H300" i="63"/>
  <c r="I300" i="63"/>
  <c r="J300" i="63"/>
  <c r="K300" i="63"/>
  <c r="L300" i="63"/>
  <c r="M300" i="63"/>
  <c r="B301" i="63"/>
  <c r="C301" i="63"/>
  <c r="D301" i="63"/>
  <c r="E301" i="63"/>
  <c r="F301" i="63"/>
  <c r="G301" i="63"/>
  <c r="H301" i="63"/>
  <c r="I301" i="63"/>
  <c r="J301" i="63"/>
  <c r="K301" i="63"/>
  <c r="L301" i="63"/>
  <c r="M301" i="63"/>
  <c r="B302" i="63"/>
  <c r="C302" i="63"/>
  <c r="D302" i="63"/>
  <c r="E302" i="63"/>
  <c r="F302" i="63"/>
  <c r="G302" i="63"/>
  <c r="H302" i="63"/>
  <c r="I302" i="63"/>
  <c r="J302" i="63"/>
  <c r="K302" i="63"/>
  <c r="L302" i="63"/>
  <c r="M302" i="63"/>
  <c r="B303" i="63"/>
  <c r="C303" i="63"/>
  <c r="D303" i="63"/>
  <c r="E303" i="63"/>
  <c r="F303" i="63"/>
  <c r="G303" i="63"/>
  <c r="H303" i="63"/>
  <c r="I303" i="63"/>
  <c r="J303" i="63"/>
  <c r="K303" i="63"/>
  <c r="L303" i="63"/>
  <c r="M303" i="63"/>
  <c r="B304" i="63"/>
  <c r="C304" i="63"/>
  <c r="D304" i="63"/>
  <c r="E304" i="63"/>
  <c r="F304" i="63"/>
  <c r="G304" i="63"/>
  <c r="H304" i="63"/>
  <c r="I304" i="63"/>
  <c r="J304" i="63"/>
  <c r="K304" i="63"/>
  <c r="L304" i="63"/>
  <c r="M304" i="63"/>
  <c r="B273" i="63"/>
  <c r="C273" i="63"/>
  <c r="D273" i="63"/>
  <c r="E273" i="63"/>
  <c r="F273" i="63"/>
  <c r="G273" i="63"/>
  <c r="H273" i="63"/>
  <c r="I273" i="63"/>
  <c r="J273" i="63"/>
  <c r="K273" i="63"/>
  <c r="L273" i="63"/>
  <c r="M273" i="63"/>
  <c r="B274" i="63"/>
  <c r="C274" i="63"/>
  <c r="D274" i="63"/>
  <c r="E274" i="63"/>
  <c r="F274" i="63"/>
  <c r="G274" i="63"/>
  <c r="H274" i="63"/>
  <c r="I274" i="63"/>
  <c r="J274" i="63"/>
  <c r="K274" i="63"/>
  <c r="L274" i="63"/>
  <c r="M274" i="63"/>
  <c r="B275" i="63"/>
  <c r="C275" i="63"/>
  <c r="D275" i="63"/>
  <c r="E275" i="63"/>
  <c r="F275" i="63"/>
  <c r="G275" i="63"/>
  <c r="H275" i="63"/>
  <c r="I275" i="63"/>
  <c r="J275" i="63"/>
  <c r="K275" i="63"/>
  <c r="L275" i="63"/>
  <c r="M275" i="63"/>
  <c r="B276" i="63"/>
  <c r="C276" i="63"/>
  <c r="D276" i="63"/>
  <c r="E276" i="63"/>
  <c r="F276" i="63"/>
  <c r="G276" i="63"/>
  <c r="H276" i="63"/>
  <c r="I276" i="63"/>
  <c r="J276" i="63"/>
  <c r="K276" i="63"/>
  <c r="L276" i="63"/>
  <c r="M276" i="63"/>
  <c r="B277" i="63"/>
  <c r="C277" i="63"/>
  <c r="D277" i="63"/>
  <c r="E277" i="63"/>
  <c r="F277" i="63"/>
  <c r="G277" i="63"/>
  <c r="H277" i="63"/>
  <c r="I277" i="63"/>
  <c r="J277" i="63"/>
  <c r="K277" i="63"/>
  <c r="L277" i="63"/>
  <c r="M277" i="63"/>
  <c r="B278" i="63"/>
  <c r="C278" i="63"/>
  <c r="D278" i="63"/>
  <c r="E278" i="63"/>
  <c r="F278" i="63"/>
  <c r="G278" i="63"/>
  <c r="H278" i="63"/>
  <c r="I278" i="63"/>
  <c r="J278" i="63"/>
  <c r="K278" i="63"/>
  <c r="L278" i="63"/>
  <c r="M278" i="63"/>
  <c r="B279" i="63"/>
  <c r="C279" i="63"/>
  <c r="D279" i="63"/>
  <c r="E279" i="63"/>
  <c r="F279" i="63"/>
  <c r="G279" i="63"/>
  <c r="H279" i="63"/>
  <c r="I279" i="63"/>
  <c r="J279" i="63"/>
  <c r="K279" i="63"/>
  <c r="L279" i="63"/>
  <c r="M279" i="63"/>
  <c r="B280" i="63"/>
  <c r="C280" i="63"/>
  <c r="D280" i="63"/>
  <c r="E280" i="63"/>
  <c r="F280" i="63"/>
  <c r="G280" i="63"/>
  <c r="H280" i="63"/>
  <c r="I280" i="63"/>
  <c r="J280" i="63"/>
  <c r="K280" i="63"/>
  <c r="L280" i="63"/>
  <c r="M280" i="63"/>
  <c r="B281" i="63"/>
  <c r="C281" i="63"/>
  <c r="D281" i="63"/>
  <c r="E281" i="63"/>
  <c r="F281" i="63"/>
  <c r="G281" i="63"/>
  <c r="H281" i="63"/>
  <c r="I281" i="63"/>
  <c r="J281" i="63"/>
  <c r="K281" i="63"/>
  <c r="L281" i="63"/>
  <c r="M281" i="63"/>
  <c r="B282" i="63"/>
  <c r="C282" i="63"/>
  <c r="D282" i="63"/>
  <c r="E282" i="63"/>
  <c r="F282" i="63"/>
  <c r="G282" i="63"/>
  <c r="H282" i="63"/>
  <c r="I282" i="63"/>
  <c r="J282" i="63"/>
  <c r="K282" i="63"/>
  <c r="L282" i="63"/>
  <c r="M282" i="63"/>
  <c r="B283" i="63"/>
  <c r="C283" i="63"/>
  <c r="D283" i="63"/>
  <c r="E283" i="63"/>
  <c r="F283" i="63"/>
  <c r="G283" i="63"/>
  <c r="H283" i="63"/>
  <c r="I283" i="63"/>
  <c r="J283" i="63"/>
  <c r="K283" i="63"/>
  <c r="L283" i="63"/>
  <c r="M283" i="63"/>
  <c r="B284" i="63"/>
  <c r="C284" i="63"/>
  <c r="D284" i="63"/>
  <c r="E284" i="63"/>
  <c r="F284" i="63"/>
  <c r="G284" i="63"/>
  <c r="H284" i="63"/>
  <c r="I284" i="63"/>
  <c r="J284" i="63"/>
  <c r="K284" i="63"/>
  <c r="L284" i="63"/>
  <c r="M284" i="63"/>
  <c r="B285" i="63"/>
  <c r="C285" i="63"/>
  <c r="D285" i="63"/>
  <c r="E285" i="63"/>
  <c r="F285" i="63"/>
  <c r="G285" i="63"/>
  <c r="H285" i="63"/>
  <c r="I285" i="63"/>
  <c r="J285" i="63"/>
  <c r="K285" i="63"/>
  <c r="L285" i="63"/>
  <c r="M285" i="63"/>
  <c r="B286" i="63"/>
  <c r="C286" i="63"/>
  <c r="D286" i="63"/>
  <c r="E286" i="63"/>
  <c r="F286" i="63"/>
  <c r="G286" i="63"/>
  <c r="H286" i="63"/>
  <c r="I286" i="63"/>
  <c r="J286" i="63"/>
  <c r="K286" i="63"/>
  <c r="L286" i="63"/>
  <c r="M286" i="63"/>
  <c r="B287" i="63"/>
  <c r="C287" i="63"/>
  <c r="D287" i="63"/>
  <c r="E287" i="63"/>
  <c r="F287" i="63"/>
  <c r="G287" i="63"/>
  <c r="H287" i="63"/>
  <c r="I287" i="63"/>
  <c r="J287" i="63"/>
  <c r="K287" i="63"/>
  <c r="L287" i="63"/>
  <c r="M287" i="63"/>
  <c r="B288" i="63"/>
  <c r="C288" i="63"/>
  <c r="D288" i="63"/>
  <c r="E288" i="63"/>
  <c r="F288" i="63"/>
  <c r="G288" i="63"/>
  <c r="H288" i="63"/>
  <c r="I288" i="63"/>
  <c r="J288" i="63"/>
  <c r="K288" i="63"/>
  <c r="L288" i="63"/>
  <c r="M288" i="63"/>
  <c r="B257" i="63"/>
  <c r="C257" i="63"/>
  <c r="D257" i="63"/>
  <c r="E257" i="63"/>
  <c r="F257" i="63"/>
  <c r="G257" i="63"/>
  <c r="H257" i="63"/>
  <c r="I257" i="63"/>
  <c r="J257" i="63"/>
  <c r="K257" i="63"/>
  <c r="L257" i="63"/>
  <c r="M257" i="63"/>
  <c r="B258" i="63"/>
  <c r="C258" i="63"/>
  <c r="D258" i="63"/>
  <c r="E258" i="63"/>
  <c r="F258" i="63"/>
  <c r="G258" i="63"/>
  <c r="H258" i="63"/>
  <c r="I258" i="63"/>
  <c r="J258" i="63"/>
  <c r="K258" i="63"/>
  <c r="L258" i="63"/>
  <c r="M258" i="63"/>
  <c r="B259" i="63"/>
  <c r="C259" i="63"/>
  <c r="D259" i="63"/>
  <c r="E259" i="63"/>
  <c r="F259" i="63"/>
  <c r="G259" i="63"/>
  <c r="H259" i="63"/>
  <c r="I259" i="63"/>
  <c r="J259" i="63"/>
  <c r="K259" i="63"/>
  <c r="L259" i="63"/>
  <c r="M259" i="63"/>
  <c r="B260" i="63"/>
  <c r="C260" i="63"/>
  <c r="D260" i="63"/>
  <c r="E260" i="63"/>
  <c r="F260" i="63"/>
  <c r="G260" i="63"/>
  <c r="H260" i="63"/>
  <c r="I260" i="63"/>
  <c r="J260" i="63"/>
  <c r="K260" i="63"/>
  <c r="L260" i="63"/>
  <c r="M260" i="63"/>
  <c r="B261" i="63"/>
  <c r="C261" i="63"/>
  <c r="D261" i="63"/>
  <c r="E261" i="63"/>
  <c r="F261" i="63"/>
  <c r="G261" i="63"/>
  <c r="H261" i="63"/>
  <c r="I261" i="63"/>
  <c r="J261" i="63"/>
  <c r="K261" i="63"/>
  <c r="L261" i="63"/>
  <c r="M261" i="63"/>
  <c r="B262" i="63"/>
  <c r="C262" i="63"/>
  <c r="D262" i="63"/>
  <c r="E262" i="63"/>
  <c r="F262" i="63"/>
  <c r="G262" i="63"/>
  <c r="H262" i="63"/>
  <c r="I262" i="63"/>
  <c r="J262" i="63"/>
  <c r="K262" i="63"/>
  <c r="L262" i="63"/>
  <c r="M262" i="63"/>
  <c r="B263" i="63"/>
  <c r="C263" i="63"/>
  <c r="D263" i="63"/>
  <c r="E263" i="63"/>
  <c r="F263" i="63"/>
  <c r="G263" i="63"/>
  <c r="H263" i="63"/>
  <c r="I263" i="63"/>
  <c r="J263" i="63"/>
  <c r="K263" i="63"/>
  <c r="L263" i="63"/>
  <c r="M263" i="63"/>
  <c r="B264" i="63"/>
  <c r="C264" i="63"/>
  <c r="D264" i="63"/>
  <c r="E264" i="63"/>
  <c r="F264" i="63"/>
  <c r="G264" i="63"/>
  <c r="H264" i="63"/>
  <c r="I264" i="63"/>
  <c r="J264" i="63"/>
  <c r="K264" i="63"/>
  <c r="L264" i="63"/>
  <c r="M264" i="63"/>
  <c r="B265" i="63"/>
  <c r="C265" i="63"/>
  <c r="D265" i="63"/>
  <c r="E265" i="63"/>
  <c r="F265" i="63"/>
  <c r="G265" i="63"/>
  <c r="H265" i="63"/>
  <c r="I265" i="63"/>
  <c r="J265" i="63"/>
  <c r="K265" i="63"/>
  <c r="L265" i="63"/>
  <c r="M265" i="63"/>
  <c r="B266" i="63"/>
  <c r="C266" i="63"/>
  <c r="D266" i="63"/>
  <c r="E266" i="63"/>
  <c r="F266" i="63"/>
  <c r="G266" i="63"/>
  <c r="H266" i="63"/>
  <c r="I266" i="63"/>
  <c r="J266" i="63"/>
  <c r="K266" i="63"/>
  <c r="L266" i="63"/>
  <c r="M266" i="63"/>
  <c r="B267" i="63"/>
  <c r="C267" i="63"/>
  <c r="D267" i="63"/>
  <c r="E267" i="63"/>
  <c r="F267" i="63"/>
  <c r="G267" i="63"/>
  <c r="H267" i="63"/>
  <c r="I267" i="63"/>
  <c r="J267" i="63"/>
  <c r="K267" i="63"/>
  <c r="L267" i="63"/>
  <c r="M267" i="63"/>
  <c r="B268" i="63"/>
  <c r="C268" i="63"/>
  <c r="D268" i="63"/>
  <c r="E268" i="63"/>
  <c r="F268" i="63"/>
  <c r="G268" i="63"/>
  <c r="H268" i="63"/>
  <c r="I268" i="63"/>
  <c r="J268" i="63"/>
  <c r="K268" i="63"/>
  <c r="L268" i="63"/>
  <c r="M268" i="63"/>
  <c r="B269" i="63"/>
  <c r="C269" i="63"/>
  <c r="D269" i="63"/>
  <c r="E269" i="63"/>
  <c r="F269" i="63"/>
  <c r="G269" i="63"/>
  <c r="H269" i="63"/>
  <c r="I269" i="63"/>
  <c r="J269" i="63"/>
  <c r="K269" i="63"/>
  <c r="L269" i="63"/>
  <c r="M269" i="63"/>
  <c r="B270" i="63"/>
  <c r="C270" i="63"/>
  <c r="D270" i="63"/>
  <c r="E270" i="63"/>
  <c r="F270" i="63"/>
  <c r="G270" i="63"/>
  <c r="H270" i="63"/>
  <c r="I270" i="63"/>
  <c r="J270" i="63"/>
  <c r="K270" i="63"/>
  <c r="L270" i="63"/>
  <c r="M270" i="63"/>
  <c r="B271" i="63"/>
  <c r="C271" i="63"/>
  <c r="D271" i="63"/>
  <c r="E271" i="63"/>
  <c r="F271" i="63"/>
  <c r="G271" i="63"/>
  <c r="H271" i="63"/>
  <c r="I271" i="63"/>
  <c r="J271" i="63"/>
  <c r="K271" i="63"/>
  <c r="L271" i="63"/>
  <c r="M271" i="63"/>
  <c r="B272" i="63"/>
  <c r="C272" i="63"/>
  <c r="D272" i="63"/>
  <c r="E272" i="63"/>
  <c r="F272" i="63"/>
  <c r="G272" i="63"/>
  <c r="H272" i="63"/>
  <c r="I272" i="63"/>
  <c r="J272" i="63"/>
  <c r="K272" i="63"/>
  <c r="L272" i="63"/>
  <c r="M272" i="63"/>
  <c r="A289" i="63"/>
  <c r="A290" i="63"/>
  <c r="A291" i="63"/>
  <c r="A292" i="63"/>
  <c r="A293" i="63"/>
  <c r="A294" i="63"/>
  <c r="A295" i="63"/>
  <c r="A296" i="63"/>
  <c r="A297" i="63"/>
  <c r="A298" i="63"/>
  <c r="A299" i="63"/>
  <c r="A300" i="63"/>
  <c r="A301" i="63"/>
  <c r="A302" i="63"/>
  <c r="A303" i="63"/>
  <c r="A304" i="63"/>
  <c r="A273" i="63"/>
  <c r="A274" i="63"/>
  <c r="A275" i="63"/>
  <c r="A276" i="63"/>
  <c r="A277" i="63"/>
  <c r="A278" i="63"/>
  <c r="A279" i="63"/>
  <c r="A280" i="63"/>
  <c r="A281" i="63"/>
  <c r="A282" i="63"/>
  <c r="A283" i="63"/>
  <c r="A284" i="63"/>
  <c r="A285" i="63"/>
  <c r="A286" i="63"/>
  <c r="A287" i="63"/>
  <c r="A288" i="63"/>
  <c r="B241" i="63"/>
  <c r="C241" i="63"/>
  <c r="D241" i="63"/>
  <c r="E241" i="63"/>
  <c r="F241" i="63"/>
  <c r="G241" i="63"/>
  <c r="H241" i="63"/>
  <c r="I241" i="63"/>
  <c r="J241" i="63"/>
  <c r="K241" i="63"/>
  <c r="L241" i="63"/>
  <c r="M241" i="63"/>
  <c r="B242" i="63"/>
  <c r="C242" i="63"/>
  <c r="D242" i="63"/>
  <c r="E242" i="63"/>
  <c r="F242" i="63"/>
  <c r="G242" i="63"/>
  <c r="H242" i="63"/>
  <c r="I242" i="63"/>
  <c r="J242" i="63"/>
  <c r="K242" i="63"/>
  <c r="L242" i="63"/>
  <c r="M242" i="63"/>
  <c r="B243" i="63"/>
  <c r="C243" i="63"/>
  <c r="D243" i="63"/>
  <c r="E243" i="63"/>
  <c r="F243" i="63"/>
  <c r="G243" i="63"/>
  <c r="H243" i="63"/>
  <c r="I243" i="63"/>
  <c r="J243" i="63"/>
  <c r="K243" i="63"/>
  <c r="L243" i="63"/>
  <c r="M243" i="63"/>
  <c r="B244" i="63"/>
  <c r="C244" i="63"/>
  <c r="D244" i="63"/>
  <c r="E244" i="63"/>
  <c r="F244" i="63"/>
  <c r="G244" i="63"/>
  <c r="H244" i="63"/>
  <c r="I244" i="63"/>
  <c r="J244" i="63"/>
  <c r="K244" i="63"/>
  <c r="L244" i="63"/>
  <c r="M244" i="63"/>
  <c r="B245" i="63"/>
  <c r="C245" i="63"/>
  <c r="D245" i="63"/>
  <c r="E245" i="63"/>
  <c r="F245" i="63"/>
  <c r="G245" i="63"/>
  <c r="H245" i="63"/>
  <c r="I245" i="63"/>
  <c r="J245" i="63"/>
  <c r="K245" i="63"/>
  <c r="L245" i="63"/>
  <c r="M245" i="63"/>
  <c r="B246" i="63"/>
  <c r="C246" i="63"/>
  <c r="D246" i="63"/>
  <c r="E246" i="63"/>
  <c r="F246" i="63"/>
  <c r="G246" i="63"/>
  <c r="H246" i="63"/>
  <c r="I246" i="63"/>
  <c r="J246" i="63"/>
  <c r="K246" i="63"/>
  <c r="L246" i="63"/>
  <c r="M246" i="63"/>
  <c r="B247" i="63"/>
  <c r="C247" i="63"/>
  <c r="D247" i="63"/>
  <c r="E247" i="63"/>
  <c r="F247" i="63"/>
  <c r="G247" i="63"/>
  <c r="H247" i="63"/>
  <c r="I247" i="63"/>
  <c r="J247" i="63"/>
  <c r="K247" i="63"/>
  <c r="L247" i="63"/>
  <c r="M247" i="63"/>
  <c r="B248" i="63"/>
  <c r="C248" i="63"/>
  <c r="D248" i="63"/>
  <c r="E248" i="63"/>
  <c r="F248" i="63"/>
  <c r="G248" i="63"/>
  <c r="H248" i="63"/>
  <c r="I248" i="63"/>
  <c r="J248" i="63"/>
  <c r="K248" i="63"/>
  <c r="L248" i="63"/>
  <c r="M248" i="63"/>
  <c r="B249" i="63"/>
  <c r="C249" i="63"/>
  <c r="D249" i="63"/>
  <c r="E249" i="63"/>
  <c r="F249" i="63"/>
  <c r="G249" i="63"/>
  <c r="H249" i="63"/>
  <c r="I249" i="63"/>
  <c r="J249" i="63"/>
  <c r="K249" i="63"/>
  <c r="L249" i="63"/>
  <c r="M249" i="63"/>
  <c r="B250" i="63"/>
  <c r="C250" i="63"/>
  <c r="D250" i="63"/>
  <c r="E250" i="63"/>
  <c r="F250" i="63"/>
  <c r="G250" i="63"/>
  <c r="H250" i="63"/>
  <c r="I250" i="63"/>
  <c r="J250" i="63"/>
  <c r="K250" i="63"/>
  <c r="L250" i="63"/>
  <c r="M250" i="63"/>
  <c r="B251" i="63"/>
  <c r="C251" i="63"/>
  <c r="D251" i="63"/>
  <c r="E251" i="63"/>
  <c r="F251" i="63"/>
  <c r="G251" i="63"/>
  <c r="H251" i="63"/>
  <c r="I251" i="63"/>
  <c r="J251" i="63"/>
  <c r="K251" i="63"/>
  <c r="L251" i="63"/>
  <c r="M251" i="63"/>
  <c r="B252" i="63"/>
  <c r="C252" i="63"/>
  <c r="D252" i="63"/>
  <c r="E252" i="63"/>
  <c r="F252" i="63"/>
  <c r="G252" i="63"/>
  <c r="H252" i="63"/>
  <c r="I252" i="63"/>
  <c r="J252" i="63"/>
  <c r="K252" i="63"/>
  <c r="L252" i="63"/>
  <c r="M252" i="63"/>
  <c r="B253" i="63"/>
  <c r="C253" i="63"/>
  <c r="D253" i="63"/>
  <c r="E253" i="63"/>
  <c r="F253" i="63"/>
  <c r="G253" i="63"/>
  <c r="H253" i="63"/>
  <c r="I253" i="63"/>
  <c r="J253" i="63"/>
  <c r="K253" i="63"/>
  <c r="L253" i="63"/>
  <c r="M253" i="63"/>
  <c r="B254" i="63"/>
  <c r="C254" i="63"/>
  <c r="D254" i="63"/>
  <c r="E254" i="63"/>
  <c r="F254" i="63"/>
  <c r="G254" i="63"/>
  <c r="H254" i="63"/>
  <c r="I254" i="63"/>
  <c r="J254" i="63"/>
  <c r="K254" i="63"/>
  <c r="L254" i="63"/>
  <c r="M254" i="63"/>
  <c r="B255" i="63"/>
  <c r="C255" i="63"/>
  <c r="D255" i="63"/>
  <c r="E255" i="63"/>
  <c r="F255" i="63"/>
  <c r="G255" i="63"/>
  <c r="H255" i="63"/>
  <c r="I255" i="63"/>
  <c r="J255" i="63"/>
  <c r="K255" i="63"/>
  <c r="L255" i="63"/>
  <c r="M255" i="63"/>
  <c r="B256" i="63"/>
  <c r="C256" i="63"/>
  <c r="D256" i="63"/>
  <c r="E256" i="63"/>
  <c r="F256" i="63"/>
  <c r="G256" i="63"/>
  <c r="H256" i="63"/>
  <c r="I256" i="63"/>
  <c r="J256" i="63"/>
  <c r="K256" i="63"/>
  <c r="L256" i="63"/>
  <c r="M256" i="63"/>
  <c r="A241" i="63"/>
  <c r="A242" i="63"/>
  <c r="A243" i="63"/>
  <c r="A244" i="63"/>
  <c r="A245" i="63"/>
  <c r="A246" i="63"/>
  <c r="A247" i="63"/>
  <c r="A248" i="63"/>
  <c r="A249" i="63"/>
  <c r="A250" i="63"/>
  <c r="A251" i="63"/>
  <c r="A252" i="63"/>
  <c r="A253" i="63"/>
  <c r="A254" i="63"/>
  <c r="A255" i="63"/>
  <c r="A256" i="63"/>
  <c r="B225" i="63"/>
  <c r="C225" i="63"/>
  <c r="D225" i="63"/>
  <c r="E225" i="63"/>
  <c r="F225" i="63"/>
  <c r="G225" i="63"/>
  <c r="H225" i="63"/>
  <c r="I225" i="63"/>
  <c r="J225" i="63"/>
  <c r="K225" i="63"/>
  <c r="L225" i="63"/>
  <c r="M225" i="63"/>
  <c r="B226" i="63"/>
  <c r="C226" i="63"/>
  <c r="D226" i="63"/>
  <c r="E226" i="63"/>
  <c r="F226" i="63"/>
  <c r="G226" i="63"/>
  <c r="H226" i="63"/>
  <c r="I226" i="63"/>
  <c r="J226" i="63"/>
  <c r="K226" i="63"/>
  <c r="L226" i="63"/>
  <c r="M226" i="63"/>
  <c r="B227" i="63"/>
  <c r="C227" i="63"/>
  <c r="D227" i="63"/>
  <c r="E227" i="63"/>
  <c r="F227" i="63"/>
  <c r="G227" i="63"/>
  <c r="H227" i="63"/>
  <c r="I227" i="63"/>
  <c r="J227" i="63"/>
  <c r="K227" i="63"/>
  <c r="L227" i="63"/>
  <c r="M227" i="63"/>
  <c r="B228" i="63"/>
  <c r="C228" i="63"/>
  <c r="D228" i="63"/>
  <c r="E228" i="63"/>
  <c r="F228" i="63"/>
  <c r="G228" i="63"/>
  <c r="H228" i="63"/>
  <c r="I228" i="63"/>
  <c r="J228" i="63"/>
  <c r="K228" i="63"/>
  <c r="L228" i="63"/>
  <c r="M228" i="63"/>
  <c r="B229" i="63"/>
  <c r="C229" i="63"/>
  <c r="D229" i="63"/>
  <c r="E229" i="63"/>
  <c r="F229" i="63"/>
  <c r="G229" i="63"/>
  <c r="H229" i="63"/>
  <c r="I229" i="63"/>
  <c r="J229" i="63"/>
  <c r="K229" i="63"/>
  <c r="L229" i="63"/>
  <c r="M229" i="63"/>
  <c r="B230" i="63"/>
  <c r="C230" i="63"/>
  <c r="D230" i="63"/>
  <c r="E230" i="63"/>
  <c r="F230" i="63"/>
  <c r="G230" i="63"/>
  <c r="H230" i="63"/>
  <c r="I230" i="63"/>
  <c r="J230" i="63"/>
  <c r="K230" i="63"/>
  <c r="L230" i="63"/>
  <c r="M230" i="63"/>
  <c r="B231" i="63"/>
  <c r="C231" i="63"/>
  <c r="D231" i="63"/>
  <c r="E231" i="63"/>
  <c r="F231" i="63"/>
  <c r="G231" i="63"/>
  <c r="H231" i="63"/>
  <c r="I231" i="63"/>
  <c r="J231" i="63"/>
  <c r="K231" i="63"/>
  <c r="L231" i="63"/>
  <c r="M231" i="63"/>
  <c r="B232" i="63"/>
  <c r="C232" i="63"/>
  <c r="D232" i="63"/>
  <c r="E232" i="63"/>
  <c r="F232" i="63"/>
  <c r="G232" i="63"/>
  <c r="H232" i="63"/>
  <c r="I232" i="63"/>
  <c r="J232" i="63"/>
  <c r="K232" i="63"/>
  <c r="L232" i="63"/>
  <c r="M232" i="63"/>
  <c r="B233" i="63"/>
  <c r="C233" i="63"/>
  <c r="D233" i="63"/>
  <c r="E233" i="63"/>
  <c r="F233" i="63"/>
  <c r="G233" i="63"/>
  <c r="H233" i="63"/>
  <c r="I233" i="63"/>
  <c r="J233" i="63"/>
  <c r="K233" i="63"/>
  <c r="L233" i="63"/>
  <c r="M233" i="63"/>
  <c r="B234" i="63"/>
  <c r="C234" i="63"/>
  <c r="D234" i="63"/>
  <c r="E234" i="63"/>
  <c r="F234" i="63"/>
  <c r="G234" i="63"/>
  <c r="H234" i="63"/>
  <c r="I234" i="63"/>
  <c r="J234" i="63"/>
  <c r="K234" i="63"/>
  <c r="L234" i="63"/>
  <c r="M234" i="63"/>
  <c r="B235" i="63"/>
  <c r="C235" i="63"/>
  <c r="D235" i="63"/>
  <c r="E235" i="63"/>
  <c r="F235" i="63"/>
  <c r="G235" i="63"/>
  <c r="H235" i="63"/>
  <c r="I235" i="63"/>
  <c r="J235" i="63"/>
  <c r="K235" i="63"/>
  <c r="L235" i="63"/>
  <c r="M235" i="63"/>
  <c r="B236" i="63"/>
  <c r="C236" i="63"/>
  <c r="D236" i="63"/>
  <c r="E236" i="63"/>
  <c r="F236" i="63"/>
  <c r="G236" i="63"/>
  <c r="H236" i="63"/>
  <c r="I236" i="63"/>
  <c r="J236" i="63"/>
  <c r="K236" i="63"/>
  <c r="L236" i="63"/>
  <c r="M236" i="63"/>
  <c r="B237" i="63"/>
  <c r="C237" i="63"/>
  <c r="D237" i="63"/>
  <c r="E237" i="63"/>
  <c r="F237" i="63"/>
  <c r="G237" i="63"/>
  <c r="H237" i="63"/>
  <c r="I237" i="63"/>
  <c r="J237" i="63"/>
  <c r="K237" i="63"/>
  <c r="L237" i="63"/>
  <c r="M237" i="63"/>
  <c r="B238" i="63"/>
  <c r="C238" i="63"/>
  <c r="D238" i="63"/>
  <c r="E238" i="63"/>
  <c r="F238" i="63"/>
  <c r="G238" i="63"/>
  <c r="H238" i="63"/>
  <c r="I238" i="63"/>
  <c r="J238" i="63"/>
  <c r="K238" i="63"/>
  <c r="L238" i="63"/>
  <c r="M238" i="63"/>
  <c r="B239" i="63"/>
  <c r="C239" i="63"/>
  <c r="D239" i="63"/>
  <c r="E239" i="63"/>
  <c r="F239" i="63"/>
  <c r="G239" i="63"/>
  <c r="H239" i="63"/>
  <c r="I239" i="63"/>
  <c r="J239" i="63"/>
  <c r="K239" i="63"/>
  <c r="L239" i="63"/>
  <c r="M239" i="63"/>
  <c r="B240" i="63"/>
  <c r="C240" i="63"/>
  <c r="D240" i="63"/>
  <c r="E240" i="63"/>
  <c r="F240" i="63"/>
  <c r="G240" i="63"/>
  <c r="H240" i="63"/>
  <c r="I240" i="63"/>
  <c r="J240" i="63"/>
  <c r="K240" i="63"/>
  <c r="L240" i="63"/>
  <c r="M240" i="63"/>
  <c r="A225" i="63"/>
  <c r="A226" i="63"/>
  <c r="A227" i="63"/>
  <c r="A228" i="63"/>
  <c r="A229" i="63"/>
  <c r="A230" i="63"/>
  <c r="A231" i="63"/>
  <c r="A232" i="63"/>
  <c r="A233" i="63"/>
  <c r="A234" i="63"/>
  <c r="A235" i="63"/>
  <c r="A236" i="63"/>
  <c r="A237" i="63"/>
  <c r="A238" i="63"/>
  <c r="A239" i="63"/>
  <c r="A240" i="63"/>
  <c r="B209" i="63"/>
  <c r="C209" i="63"/>
  <c r="D209" i="63"/>
  <c r="E209" i="63"/>
  <c r="F209" i="63"/>
  <c r="G209" i="63"/>
  <c r="H209" i="63"/>
  <c r="I209" i="63"/>
  <c r="J209" i="63"/>
  <c r="K209" i="63"/>
  <c r="L209" i="63"/>
  <c r="M209" i="63"/>
  <c r="B210" i="63"/>
  <c r="C210" i="63"/>
  <c r="D210" i="63"/>
  <c r="E210" i="63"/>
  <c r="F210" i="63"/>
  <c r="G210" i="63"/>
  <c r="H210" i="63"/>
  <c r="I210" i="63"/>
  <c r="J210" i="63"/>
  <c r="K210" i="63"/>
  <c r="L210" i="63"/>
  <c r="M210" i="63"/>
  <c r="B211" i="63"/>
  <c r="C211" i="63"/>
  <c r="D211" i="63"/>
  <c r="E211" i="63"/>
  <c r="F211" i="63"/>
  <c r="G211" i="63"/>
  <c r="H211" i="63"/>
  <c r="I211" i="63"/>
  <c r="J211" i="63"/>
  <c r="K211" i="63"/>
  <c r="L211" i="63"/>
  <c r="M211" i="63"/>
  <c r="B212" i="63"/>
  <c r="C212" i="63"/>
  <c r="D212" i="63"/>
  <c r="E212" i="63"/>
  <c r="F212" i="63"/>
  <c r="G212" i="63"/>
  <c r="H212" i="63"/>
  <c r="I212" i="63"/>
  <c r="J212" i="63"/>
  <c r="K212" i="63"/>
  <c r="L212" i="63"/>
  <c r="M212" i="63"/>
  <c r="B213" i="63"/>
  <c r="C213" i="63"/>
  <c r="D213" i="63"/>
  <c r="E213" i="63"/>
  <c r="F213" i="63"/>
  <c r="G213" i="63"/>
  <c r="H213" i="63"/>
  <c r="I213" i="63"/>
  <c r="J213" i="63"/>
  <c r="K213" i="63"/>
  <c r="L213" i="63"/>
  <c r="M213" i="63"/>
  <c r="B214" i="63"/>
  <c r="C214" i="63"/>
  <c r="D214" i="63"/>
  <c r="E214" i="63"/>
  <c r="F214" i="63"/>
  <c r="G214" i="63"/>
  <c r="H214" i="63"/>
  <c r="I214" i="63"/>
  <c r="J214" i="63"/>
  <c r="K214" i="63"/>
  <c r="L214" i="63"/>
  <c r="M214" i="63"/>
  <c r="B215" i="63"/>
  <c r="C215" i="63"/>
  <c r="D215" i="63"/>
  <c r="E215" i="63"/>
  <c r="F215" i="63"/>
  <c r="G215" i="63"/>
  <c r="H215" i="63"/>
  <c r="I215" i="63"/>
  <c r="J215" i="63"/>
  <c r="K215" i="63"/>
  <c r="L215" i="63"/>
  <c r="M215" i="63"/>
  <c r="B216" i="63"/>
  <c r="C216" i="63"/>
  <c r="D216" i="63"/>
  <c r="E216" i="63"/>
  <c r="F216" i="63"/>
  <c r="G216" i="63"/>
  <c r="H216" i="63"/>
  <c r="I216" i="63"/>
  <c r="J216" i="63"/>
  <c r="K216" i="63"/>
  <c r="L216" i="63"/>
  <c r="M216" i="63"/>
  <c r="B217" i="63"/>
  <c r="C217" i="63"/>
  <c r="D217" i="63"/>
  <c r="E217" i="63"/>
  <c r="F217" i="63"/>
  <c r="G217" i="63"/>
  <c r="H217" i="63"/>
  <c r="I217" i="63"/>
  <c r="J217" i="63"/>
  <c r="K217" i="63"/>
  <c r="L217" i="63"/>
  <c r="M217" i="63"/>
  <c r="B218" i="63"/>
  <c r="C218" i="63"/>
  <c r="D218" i="63"/>
  <c r="E218" i="63"/>
  <c r="F218" i="63"/>
  <c r="G218" i="63"/>
  <c r="H218" i="63"/>
  <c r="I218" i="63"/>
  <c r="J218" i="63"/>
  <c r="K218" i="63"/>
  <c r="L218" i="63"/>
  <c r="M218" i="63"/>
  <c r="B219" i="63"/>
  <c r="C219" i="63"/>
  <c r="D219" i="63"/>
  <c r="E219" i="63"/>
  <c r="F219" i="63"/>
  <c r="G219" i="63"/>
  <c r="H219" i="63"/>
  <c r="I219" i="63"/>
  <c r="J219" i="63"/>
  <c r="K219" i="63"/>
  <c r="L219" i="63"/>
  <c r="M219" i="63"/>
  <c r="B220" i="63"/>
  <c r="C220" i="63"/>
  <c r="D220" i="63"/>
  <c r="E220" i="63"/>
  <c r="F220" i="63"/>
  <c r="G220" i="63"/>
  <c r="H220" i="63"/>
  <c r="I220" i="63"/>
  <c r="J220" i="63"/>
  <c r="K220" i="63"/>
  <c r="L220" i="63"/>
  <c r="M220" i="63"/>
  <c r="B221" i="63"/>
  <c r="C221" i="63"/>
  <c r="D221" i="63"/>
  <c r="E221" i="63"/>
  <c r="F221" i="63"/>
  <c r="G221" i="63"/>
  <c r="H221" i="63"/>
  <c r="I221" i="63"/>
  <c r="J221" i="63"/>
  <c r="K221" i="63"/>
  <c r="L221" i="63"/>
  <c r="M221" i="63"/>
  <c r="B222" i="63"/>
  <c r="C222" i="63"/>
  <c r="D222" i="63"/>
  <c r="E222" i="63"/>
  <c r="F222" i="63"/>
  <c r="G222" i="63"/>
  <c r="H222" i="63"/>
  <c r="I222" i="63"/>
  <c r="J222" i="63"/>
  <c r="K222" i="63"/>
  <c r="L222" i="63"/>
  <c r="M222" i="63"/>
  <c r="B223" i="63"/>
  <c r="C223" i="63"/>
  <c r="D223" i="63"/>
  <c r="E223" i="63"/>
  <c r="F223" i="63"/>
  <c r="G223" i="63"/>
  <c r="H223" i="63"/>
  <c r="I223" i="63"/>
  <c r="J223" i="63"/>
  <c r="K223" i="63"/>
  <c r="L223" i="63"/>
  <c r="M223" i="63"/>
  <c r="B224" i="63"/>
  <c r="C224" i="63"/>
  <c r="D224" i="63"/>
  <c r="E224" i="63"/>
  <c r="F224" i="63"/>
  <c r="G224" i="63"/>
  <c r="H224" i="63"/>
  <c r="I224" i="63"/>
  <c r="J224" i="63"/>
  <c r="K224" i="63"/>
  <c r="L224" i="63"/>
  <c r="M224" i="63"/>
  <c r="A209" i="63"/>
  <c r="A210" i="63"/>
  <c r="A211" i="63"/>
  <c r="A212" i="63"/>
  <c r="A213" i="63"/>
  <c r="A214" i="63"/>
  <c r="A215" i="63"/>
  <c r="A216" i="63"/>
  <c r="A217" i="63"/>
  <c r="A218" i="63"/>
  <c r="A219" i="63"/>
  <c r="A220" i="63"/>
  <c r="A221" i="63"/>
  <c r="A222" i="63"/>
  <c r="A223" i="63"/>
  <c r="A224" i="63"/>
  <c r="B193" i="63"/>
  <c r="C193" i="63"/>
  <c r="D193" i="63"/>
  <c r="E193" i="63"/>
  <c r="F193" i="63"/>
  <c r="G193" i="63"/>
  <c r="H193" i="63"/>
  <c r="I193" i="63"/>
  <c r="J193" i="63"/>
  <c r="K193" i="63"/>
  <c r="L193" i="63"/>
  <c r="M193" i="63"/>
  <c r="B194" i="63"/>
  <c r="C194" i="63"/>
  <c r="D194" i="63"/>
  <c r="E194" i="63"/>
  <c r="F194" i="63"/>
  <c r="G194" i="63"/>
  <c r="H194" i="63"/>
  <c r="I194" i="63"/>
  <c r="J194" i="63"/>
  <c r="K194" i="63"/>
  <c r="L194" i="63"/>
  <c r="M194" i="63"/>
  <c r="B195" i="63"/>
  <c r="C195" i="63"/>
  <c r="D195" i="63"/>
  <c r="E195" i="63"/>
  <c r="F195" i="63"/>
  <c r="G195" i="63"/>
  <c r="H195" i="63"/>
  <c r="I195" i="63"/>
  <c r="J195" i="63"/>
  <c r="K195" i="63"/>
  <c r="L195" i="63"/>
  <c r="M195" i="63"/>
  <c r="B196" i="63"/>
  <c r="C196" i="63"/>
  <c r="D196" i="63"/>
  <c r="E196" i="63"/>
  <c r="F196" i="63"/>
  <c r="G196" i="63"/>
  <c r="H196" i="63"/>
  <c r="I196" i="63"/>
  <c r="J196" i="63"/>
  <c r="K196" i="63"/>
  <c r="L196" i="63"/>
  <c r="M196" i="63"/>
  <c r="B197" i="63"/>
  <c r="C197" i="63"/>
  <c r="D197" i="63"/>
  <c r="E197" i="63"/>
  <c r="F197" i="63"/>
  <c r="G197" i="63"/>
  <c r="H197" i="63"/>
  <c r="I197" i="63"/>
  <c r="J197" i="63"/>
  <c r="K197" i="63"/>
  <c r="L197" i="63"/>
  <c r="M197" i="63"/>
  <c r="B198" i="63"/>
  <c r="C198" i="63"/>
  <c r="D198" i="63"/>
  <c r="E198" i="63"/>
  <c r="F198" i="63"/>
  <c r="G198" i="63"/>
  <c r="H198" i="63"/>
  <c r="I198" i="63"/>
  <c r="J198" i="63"/>
  <c r="K198" i="63"/>
  <c r="L198" i="63"/>
  <c r="M198" i="63"/>
  <c r="B199" i="63"/>
  <c r="C199" i="63"/>
  <c r="D199" i="63"/>
  <c r="E199" i="63"/>
  <c r="F199" i="63"/>
  <c r="G199" i="63"/>
  <c r="H199" i="63"/>
  <c r="I199" i="63"/>
  <c r="J199" i="63"/>
  <c r="K199" i="63"/>
  <c r="L199" i="63"/>
  <c r="M199" i="63"/>
  <c r="B200" i="63"/>
  <c r="C200" i="63"/>
  <c r="D200" i="63"/>
  <c r="E200" i="63"/>
  <c r="F200" i="63"/>
  <c r="G200" i="63"/>
  <c r="H200" i="63"/>
  <c r="I200" i="63"/>
  <c r="J200" i="63"/>
  <c r="K200" i="63"/>
  <c r="L200" i="63"/>
  <c r="M200" i="63"/>
  <c r="B201" i="63"/>
  <c r="C201" i="63"/>
  <c r="D201" i="63"/>
  <c r="E201" i="63"/>
  <c r="F201" i="63"/>
  <c r="G201" i="63"/>
  <c r="H201" i="63"/>
  <c r="I201" i="63"/>
  <c r="J201" i="63"/>
  <c r="K201" i="63"/>
  <c r="L201" i="63"/>
  <c r="M201" i="63"/>
  <c r="B202" i="63"/>
  <c r="C202" i="63"/>
  <c r="D202" i="63"/>
  <c r="E202" i="63"/>
  <c r="F202" i="63"/>
  <c r="G202" i="63"/>
  <c r="H202" i="63"/>
  <c r="I202" i="63"/>
  <c r="J202" i="63"/>
  <c r="K202" i="63"/>
  <c r="L202" i="63"/>
  <c r="M202" i="63"/>
  <c r="B203" i="63"/>
  <c r="C203" i="63"/>
  <c r="D203" i="63"/>
  <c r="E203" i="63"/>
  <c r="F203" i="63"/>
  <c r="G203" i="63"/>
  <c r="H203" i="63"/>
  <c r="I203" i="63"/>
  <c r="J203" i="63"/>
  <c r="K203" i="63"/>
  <c r="L203" i="63"/>
  <c r="M203" i="63"/>
  <c r="B204" i="63"/>
  <c r="C204" i="63"/>
  <c r="D204" i="63"/>
  <c r="E204" i="63"/>
  <c r="F204" i="63"/>
  <c r="G204" i="63"/>
  <c r="H204" i="63"/>
  <c r="I204" i="63"/>
  <c r="J204" i="63"/>
  <c r="K204" i="63"/>
  <c r="L204" i="63"/>
  <c r="M204" i="63"/>
  <c r="B205" i="63"/>
  <c r="C205" i="63"/>
  <c r="D205" i="63"/>
  <c r="E205" i="63"/>
  <c r="F205" i="63"/>
  <c r="G205" i="63"/>
  <c r="H205" i="63"/>
  <c r="I205" i="63"/>
  <c r="J205" i="63"/>
  <c r="K205" i="63"/>
  <c r="L205" i="63"/>
  <c r="M205" i="63"/>
  <c r="B206" i="63"/>
  <c r="C206" i="63"/>
  <c r="D206" i="63"/>
  <c r="E206" i="63"/>
  <c r="F206" i="63"/>
  <c r="G206" i="63"/>
  <c r="H206" i="63"/>
  <c r="I206" i="63"/>
  <c r="J206" i="63"/>
  <c r="K206" i="63"/>
  <c r="L206" i="63"/>
  <c r="M206" i="63"/>
  <c r="B207" i="63"/>
  <c r="C207" i="63"/>
  <c r="D207" i="63"/>
  <c r="E207" i="63"/>
  <c r="F207" i="63"/>
  <c r="G207" i="63"/>
  <c r="H207" i="63"/>
  <c r="I207" i="63"/>
  <c r="J207" i="63"/>
  <c r="K207" i="63"/>
  <c r="L207" i="63"/>
  <c r="M207" i="63"/>
  <c r="B208" i="63"/>
  <c r="C208" i="63"/>
  <c r="D208" i="63"/>
  <c r="E208" i="63"/>
  <c r="F208" i="63"/>
  <c r="G208" i="63"/>
  <c r="H208" i="63"/>
  <c r="I208" i="63"/>
  <c r="J208" i="63"/>
  <c r="K208" i="63"/>
  <c r="L208" i="63"/>
  <c r="M208" i="63"/>
  <c r="A193" i="63"/>
  <c r="A194" i="63"/>
  <c r="A195" i="63"/>
  <c r="A196" i="63"/>
  <c r="A197" i="63"/>
  <c r="A198" i="63"/>
  <c r="A199" i="63"/>
  <c r="A200" i="63"/>
  <c r="A201" i="63"/>
  <c r="A202" i="63"/>
  <c r="A203" i="63"/>
  <c r="A204" i="63"/>
  <c r="A205" i="63"/>
  <c r="A206" i="63"/>
  <c r="A207" i="63"/>
  <c r="A208" i="63"/>
  <c r="B177" i="63"/>
  <c r="C177" i="63"/>
  <c r="D177" i="63"/>
  <c r="E177" i="63"/>
  <c r="F177" i="63"/>
  <c r="G177" i="63"/>
  <c r="H177" i="63"/>
  <c r="I177" i="63"/>
  <c r="J177" i="63"/>
  <c r="K177" i="63"/>
  <c r="L177" i="63"/>
  <c r="M177" i="63"/>
  <c r="B178" i="63"/>
  <c r="C178" i="63"/>
  <c r="D178" i="63"/>
  <c r="E178" i="63"/>
  <c r="F178" i="63"/>
  <c r="G178" i="63"/>
  <c r="H178" i="63"/>
  <c r="I178" i="63"/>
  <c r="J178" i="63"/>
  <c r="K178" i="63"/>
  <c r="L178" i="63"/>
  <c r="M178" i="63"/>
  <c r="B179" i="63"/>
  <c r="C179" i="63"/>
  <c r="D179" i="63"/>
  <c r="E179" i="63"/>
  <c r="F179" i="63"/>
  <c r="G179" i="63"/>
  <c r="H179" i="63"/>
  <c r="I179" i="63"/>
  <c r="J179" i="63"/>
  <c r="K179" i="63"/>
  <c r="L179" i="63"/>
  <c r="M179" i="63"/>
  <c r="B180" i="63"/>
  <c r="C180" i="63"/>
  <c r="D180" i="63"/>
  <c r="E180" i="63"/>
  <c r="F180" i="63"/>
  <c r="G180" i="63"/>
  <c r="H180" i="63"/>
  <c r="I180" i="63"/>
  <c r="J180" i="63"/>
  <c r="K180" i="63"/>
  <c r="L180" i="63"/>
  <c r="M180" i="63"/>
  <c r="B181" i="63"/>
  <c r="C181" i="63"/>
  <c r="D181" i="63"/>
  <c r="E181" i="63"/>
  <c r="F181" i="63"/>
  <c r="G181" i="63"/>
  <c r="H181" i="63"/>
  <c r="I181" i="63"/>
  <c r="J181" i="63"/>
  <c r="K181" i="63"/>
  <c r="L181" i="63"/>
  <c r="M181" i="63"/>
  <c r="B182" i="63"/>
  <c r="C182" i="63"/>
  <c r="D182" i="63"/>
  <c r="E182" i="63"/>
  <c r="F182" i="63"/>
  <c r="G182" i="63"/>
  <c r="H182" i="63"/>
  <c r="I182" i="63"/>
  <c r="J182" i="63"/>
  <c r="K182" i="63"/>
  <c r="L182" i="63"/>
  <c r="M182" i="63"/>
  <c r="B183" i="63"/>
  <c r="C183" i="63"/>
  <c r="D183" i="63"/>
  <c r="E183" i="63"/>
  <c r="F183" i="63"/>
  <c r="G183" i="63"/>
  <c r="H183" i="63"/>
  <c r="I183" i="63"/>
  <c r="J183" i="63"/>
  <c r="K183" i="63"/>
  <c r="L183" i="63"/>
  <c r="M183" i="63"/>
  <c r="B184" i="63"/>
  <c r="C184" i="63"/>
  <c r="D184" i="63"/>
  <c r="E184" i="63"/>
  <c r="F184" i="63"/>
  <c r="G184" i="63"/>
  <c r="H184" i="63"/>
  <c r="I184" i="63"/>
  <c r="J184" i="63"/>
  <c r="K184" i="63"/>
  <c r="L184" i="63"/>
  <c r="M184" i="63"/>
  <c r="B185" i="63"/>
  <c r="C185" i="63"/>
  <c r="D185" i="63"/>
  <c r="E185" i="63"/>
  <c r="F185" i="63"/>
  <c r="G185" i="63"/>
  <c r="H185" i="63"/>
  <c r="I185" i="63"/>
  <c r="J185" i="63"/>
  <c r="K185" i="63"/>
  <c r="L185" i="63"/>
  <c r="M185" i="63"/>
  <c r="B186" i="63"/>
  <c r="C186" i="63"/>
  <c r="D186" i="63"/>
  <c r="E186" i="63"/>
  <c r="F186" i="63"/>
  <c r="G186" i="63"/>
  <c r="H186" i="63"/>
  <c r="I186" i="63"/>
  <c r="J186" i="63"/>
  <c r="K186" i="63"/>
  <c r="L186" i="63"/>
  <c r="M186" i="63"/>
  <c r="B187" i="63"/>
  <c r="C187" i="63"/>
  <c r="D187" i="63"/>
  <c r="E187" i="63"/>
  <c r="F187" i="63"/>
  <c r="G187" i="63"/>
  <c r="H187" i="63"/>
  <c r="I187" i="63"/>
  <c r="J187" i="63"/>
  <c r="K187" i="63"/>
  <c r="L187" i="63"/>
  <c r="M187" i="63"/>
  <c r="B188" i="63"/>
  <c r="C188" i="63"/>
  <c r="D188" i="63"/>
  <c r="E188" i="63"/>
  <c r="F188" i="63"/>
  <c r="G188" i="63"/>
  <c r="H188" i="63"/>
  <c r="I188" i="63"/>
  <c r="J188" i="63"/>
  <c r="K188" i="63"/>
  <c r="L188" i="63"/>
  <c r="M188" i="63"/>
  <c r="B189" i="63"/>
  <c r="C189" i="63"/>
  <c r="D189" i="63"/>
  <c r="E189" i="63"/>
  <c r="F189" i="63"/>
  <c r="G189" i="63"/>
  <c r="H189" i="63"/>
  <c r="I189" i="63"/>
  <c r="J189" i="63"/>
  <c r="K189" i="63"/>
  <c r="L189" i="63"/>
  <c r="M189" i="63"/>
  <c r="B190" i="63"/>
  <c r="C190" i="63"/>
  <c r="D190" i="63"/>
  <c r="E190" i="63"/>
  <c r="F190" i="63"/>
  <c r="G190" i="63"/>
  <c r="H190" i="63"/>
  <c r="I190" i="63"/>
  <c r="J190" i="63"/>
  <c r="K190" i="63"/>
  <c r="L190" i="63"/>
  <c r="M190" i="63"/>
  <c r="B191" i="63"/>
  <c r="C191" i="63"/>
  <c r="D191" i="63"/>
  <c r="E191" i="63"/>
  <c r="F191" i="63"/>
  <c r="G191" i="63"/>
  <c r="H191" i="63"/>
  <c r="I191" i="63"/>
  <c r="J191" i="63"/>
  <c r="K191" i="63"/>
  <c r="L191" i="63"/>
  <c r="M191" i="63"/>
  <c r="B192" i="63"/>
  <c r="C192" i="63"/>
  <c r="D192" i="63"/>
  <c r="E192" i="63"/>
  <c r="F192" i="63"/>
  <c r="G192" i="63"/>
  <c r="H192" i="63"/>
  <c r="I192" i="63"/>
  <c r="J192" i="63"/>
  <c r="K192" i="63"/>
  <c r="L192" i="63"/>
  <c r="M192" i="63"/>
  <c r="A177" i="63"/>
  <c r="A178" i="63"/>
  <c r="A179" i="63"/>
  <c r="A180" i="63"/>
  <c r="A181" i="63"/>
  <c r="A182" i="63"/>
  <c r="A183" i="63"/>
  <c r="A184" i="63"/>
  <c r="A185" i="63"/>
  <c r="A186" i="63"/>
  <c r="A187" i="63"/>
  <c r="A188" i="63"/>
  <c r="A189" i="63"/>
  <c r="A190" i="63"/>
  <c r="A191" i="63"/>
  <c r="A192" i="63"/>
  <c r="B161" i="63"/>
  <c r="C161" i="63"/>
  <c r="D161" i="63"/>
  <c r="E161" i="63"/>
  <c r="F161" i="63"/>
  <c r="G161" i="63"/>
  <c r="H161" i="63"/>
  <c r="I161" i="63"/>
  <c r="J161" i="63"/>
  <c r="K161" i="63"/>
  <c r="L161" i="63"/>
  <c r="M161" i="63"/>
  <c r="B162" i="63"/>
  <c r="C162" i="63"/>
  <c r="D162" i="63"/>
  <c r="E162" i="63"/>
  <c r="F162" i="63"/>
  <c r="G162" i="63"/>
  <c r="H162" i="63"/>
  <c r="I162" i="63"/>
  <c r="J162" i="63"/>
  <c r="K162" i="63"/>
  <c r="L162" i="63"/>
  <c r="M162" i="63"/>
  <c r="B163" i="63"/>
  <c r="C163" i="63"/>
  <c r="D163" i="63"/>
  <c r="E163" i="63"/>
  <c r="F163" i="63"/>
  <c r="G163" i="63"/>
  <c r="H163" i="63"/>
  <c r="I163" i="63"/>
  <c r="J163" i="63"/>
  <c r="K163" i="63"/>
  <c r="L163" i="63"/>
  <c r="M163" i="63"/>
  <c r="B164" i="63"/>
  <c r="C164" i="63"/>
  <c r="D164" i="63"/>
  <c r="E164" i="63"/>
  <c r="F164" i="63"/>
  <c r="G164" i="63"/>
  <c r="H164" i="63"/>
  <c r="I164" i="63"/>
  <c r="J164" i="63"/>
  <c r="K164" i="63"/>
  <c r="L164" i="63"/>
  <c r="M164" i="63"/>
  <c r="B165" i="63"/>
  <c r="C165" i="63"/>
  <c r="D165" i="63"/>
  <c r="E165" i="63"/>
  <c r="F165" i="63"/>
  <c r="G165" i="63"/>
  <c r="H165" i="63"/>
  <c r="I165" i="63"/>
  <c r="J165" i="63"/>
  <c r="K165" i="63"/>
  <c r="L165" i="63"/>
  <c r="M165" i="63"/>
  <c r="B166" i="63"/>
  <c r="C166" i="63"/>
  <c r="D166" i="63"/>
  <c r="E166" i="63"/>
  <c r="F166" i="63"/>
  <c r="G166" i="63"/>
  <c r="H166" i="63"/>
  <c r="I166" i="63"/>
  <c r="J166" i="63"/>
  <c r="K166" i="63"/>
  <c r="L166" i="63"/>
  <c r="M166" i="63"/>
  <c r="B167" i="63"/>
  <c r="C167" i="63"/>
  <c r="D167" i="63"/>
  <c r="E167" i="63"/>
  <c r="F167" i="63"/>
  <c r="G167" i="63"/>
  <c r="H167" i="63"/>
  <c r="I167" i="63"/>
  <c r="J167" i="63"/>
  <c r="K167" i="63"/>
  <c r="L167" i="63"/>
  <c r="M167" i="63"/>
  <c r="B168" i="63"/>
  <c r="C168" i="63"/>
  <c r="D168" i="63"/>
  <c r="E168" i="63"/>
  <c r="F168" i="63"/>
  <c r="G168" i="63"/>
  <c r="H168" i="63"/>
  <c r="I168" i="63"/>
  <c r="J168" i="63"/>
  <c r="K168" i="63"/>
  <c r="L168" i="63"/>
  <c r="M168" i="63"/>
  <c r="B169" i="63"/>
  <c r="C169" i="63"/>
  <c r="D169" i="63"/>
  <c r="E169" i="63"/>
  <c r="F169" i="63"/>
  <c r="G169" i="63"/>
  <c r="H169" i="63"/>
  <c r="I169" i="63"/>
  <c r="J169" i="63"/>
  <c r="K169" i="63"/>
  <c r="L169" i="63"/>
  <c r="M169" i="63"/>
  <c r="B170" i="63"/>
  <c r="C170" i="63"/>
  <c r="D170" i="63"/>
  <c r="E170" i="63"/>
  <c r="F170" i="63"/>
  <c r="G170" i="63"/>
  <c r="H170" i="63"/>
  <c r="I170" i="63"/>
  <c r="J170" i="63"/>
  <c r="K170" i="63"/>
  <c r="L170" i="63"/>
  <c r="M170" i="63"/>
  <c r="B171" i="63"/>
  <c r="C171" i="63"/>
  <c r="D171" i="63"/>
  <c r="E171" i="63"/>
  <c r="F171" i="63"/>
  <c r="G171" i="63"/>
  <c r="H171" i="63"/>
  <c r="I171" i="63"/>
  <c r="J171" i="63"/>
  <c r="K171" i="63"/>
  <c r="L171" i="63"/>
  <c r="M171" i="63"/>
  <c r="B172" i="63"/>
  <c r="C172" i="63"/>
  <c r="D172" i="63"/>
  <c r="E172" i="63"/>
  <c r="F172" i="63"/>
  <c r="G172" i="63"/>
  <c r="H172" i="63"/>
  <c r="I172" i="63"/>
  <c r="J172" i="63"/>
  <c r="K172" i="63"/>
  <c r="L172" i="63"/>
  <c r="M172" i="63"/>
  <c r="B173" i="63"/>
  <c r="C173" i="63"/>
  <c r="D173" i="63"/>
  <c r="E173" i="63"/>
  <c r="F173" i="63"/>
  <c r="G173" i="63"/>
  <c r="H173" i="63"/>
  <c r="I173" i="63"/>
  <c r="J173" i="63"/>
  <c r="K173" i="63"/>
  <c r="L173" i="63"/>
  <c r="M173" i="63"/>
  <c r="B174" i="63"/>
  <c r="C174" i="63"/>
  <c r="D174" i="63"/>
  <c r="E174" i="63"/>
  <c r="F174" i="63"/>
  <c r="G174" i="63"/>
  <c r="H174" i="63"/>
  <c r="I174" i="63"/>
  <c r="J174" i="63"/>
  <c r="K174" i="63"/>
  <c r="L174" i="63"/>
  <c r="M174" i="63"/>
  <c r="B175" i="63"/>
  <c r="C175" i="63"/>
  <c r="D175" i="63"/>
  <c r="E175" i="63"/>
  <c r="F175" i="63"/>
  <c r="G175" i="63"/>
  <c r="H175" i="63"/>
  <c r="I175" i="63"/>
  <c r="J175" i="63"/>
  <c r="K175" i="63"/>
  <c r="L175" i="63"/>
  <c r="M175" i="63"/>
  <c r="B176" i="63"/>
  <c r="C176" i="63"/>
  <c r="D176" i="63"/>
  <c r="E176" i="63"/>
  <c r="F176" i="63"/>
  <c r="G176" i="63"/>
  <c r="H176" i="63"/>
  <c r="I176" i="63"/>
  <c r="J176" i="63"/>
  <c r="K176" i="63"/>
  <c r="L176" i="63"/>
  <c r="M176" i="63"/>
  <c r="A161" i="63"/>
  <c r="A162" i="63"/>
  <c r="A163" i="63"/>
  <c r="A164" i="63"/>
  <c r="A165" i="63"/>
  <c r="A166" i="63"/>
  <c r="A167" i="63"/>
  <c r="A168" i="63"/>
  <c r="A169" i="63"/>
  <c r="A170" i="63"/>
  <c r="A171" i="63"/>
  <c r="A172" i="63"/>
  <c r="A173" i="63"/>
  <c r="A174" i="63"/>
  <c r="A175" i="63"/>
  <c r="A176" i="63"/>
  <c r="B145" i="63"/>
  <c r="C145" i="63"/>
  <c r="D145" i="63"/>
  <c r="E145" i="63"/>
  <c r="F145" i="63"/>
  <c r="G145" i="63"/>
  <c r="H145" i="63"/>
  <c r="I145" i="63"/>
  <c r="J145" i="63"/>
  <c r="K145" i="63"/>
  <c r="L145" i="63"/>
  <c r="M145" i="63"/>
  <c r="B146" i="63"/>
  <c r="C146" i="63"/>
  <c r="D146" i="63"/>
  <c r="E146" i="63"/>
  <c r="F146" i="63"/>
  <c r="G146" i="63"/>
  <c r="H146" i="63"/>
  <c r="I146" i="63"/>
  <c r="J146" i="63"/>
  <c r="K146" i="63"/>
  <c r="L146" i="63"/>
  <c r="M146" i="63"/>
  <c r="B147" i="63"/>
  <c r="C147" i="63"/>
  <c r="D147" i="63"/>
  <c r="E147" i="63"/>
  <c r="F147" i="63"/>
  <c r="G147" i="63"/>
  <c r="H147" i="63"/>
  <c r="I147" i="63"/>
  <c r="J147" i="63"/>
  <c r="K147" i="63"/>
  <c r="L147" i="63"/>
  <c r="M147" i="63"/>
  <c r="B148" i="63"/>
  <c r="C148" i="63"/>
  <c r="D148" i="63"/>
  <c r="E148" i="63"/>
  <c r="F148" i="63"/>
  <c r="G148" i="63"/>
  <c r="H148" i="63"/>
  <c r="I148" i="63"/>
  <c r="J148" i="63"/>
  <c r="K148" i="63"/>
  <c r="L148" i="63"/>
  <c r="M148" i="63"/>
  <c r="B149" i="63"/>
  <c r="C149" i="63"/>
  <c r="D149" i="63"/>
  <c r="E149" i="63"/>
  <c r="F149" i="63"/>
  <c r="G149" i="63"/>
  <c r="H149" i="63"/>
  <c r="I149" i="63"/>
  <c r="J149" i="63"/>
  <c r="K149" i="63"/>
  <c r="L149" i="63"/>
  <c r="M149" i="63"/>
  <c r="B150" i="63"/>
  <c r="C150" i="63"/>
  <c r="D150" i="63"/>
  <c r="E150" i="63"/>
  <c r="F150" i="63"/>
  <c r="G150" i="63"/>
  <c r="H150" i="63"/>
  <c r="I150" i="63"/>
  <c r="J150" i="63"/>
  <c r="K150" i="63"/>
  <c r="L150" i="63"/>
  <c r="M150" i="63"/>
  <c r="B151" i="63"/>
  <c r="C151" i="63"/>
  <c r="D151" i="63"/>
  <c r="E151" i="63"/>
  <c r="F151" i="63"/>
  <c r="G151" i="63"/>
  <c r="H151" i="63"/>
  <c r="I151" i="63"/>
  <c r="J151" i="63"/>
  <c r="K151" i="63"/>
  <c r="L151" i="63"/>
  <c r="M151" i="63"/>
  <c r="B152" i="63"/>
  <c r="C152" i="63"/>
  <c r="D152" i="63"/>
  <c r="E152" i="63"/>
  <c r="F152" i="63"/>
  <c r="G152" i="63"/>
  <c r="H152" i="63"/>
  <c r="I152" i="63"/>
  <c r="J152" i="63"/>
  <c r="K152" i="63"/>
  <c r="L152" i="63"/>
  <c r="M152" i="63"/>
  <c r="B153" i="63"/>
  <c r="C153" i="63"/>
  <c r="D153" i="63"/>
  <c r="E153" i="63"/>
  <c r="F153" i="63"/>
  <c r="G153" i="63"/>
  <c r="H153" i="63"/>
  <c r="I153" i="63"/>
  <c r="J153" i="63"/>
  <c r="K153" i="63"/>
  <c r="L153" i="63"/>
  <c r="M153" i="63"/>
  <c r="B154" i="63"/>
  <c r="C154" i="63"/>
  <c r="D154" i="63"/>
  <c r="E154" i="63"/>
  <c r="F154" i="63"/>
  <c r="G154" i="63"/>
  <c r="H154" i="63"/>
  <c r="I154" i="63"/>
  <c r="J154" i="63"/>
  <c r="K154" i="63"/>
  <c r="L154" i="63"/>
  <c r="M154" i="63"/>
  <c r="B155" i="63"/>
  <c r="C155" i="63"/>
  <c r="D155" i="63"/>
  <c r="E155" i="63"/>
  <c r="F155" i="63"/>
  <c r="G155" i="63"/>
  <c r="H155" i="63"/>
  <c r="I155" i="63"/>
  <c r="J155" i="63"/>
  <c r="K155" i="63"/>
  <c r="L155" i="63"/>
  <c r="M155" i="63"/>
  <c r="B156" i="63"/>
  <c r="C156" i="63"/>
  <c r="D156" i="63"/>
  <c r="E156" i="63"/>
  <c r="F156" i="63"/>
  <c r="G156" i="63"/>
  <c r="H156" i="63"/>
  <c r="I156" i="63"/>
  <c r="J156" i="63"/>
  <c r="K156" i="63"/>
  <c r="L156" i="63"/>
  <c r="M156" i="63"/>
  <c r="B157" i="63"/>
  <c r="C157" i="63"/>
  <c r="D157" i="63"/>
  <c r="E157" i="63"/>
  <c r="F157" i="63"/>
  <c r="G157" i="63"/>
  <c r="H157" i="63"/>
  <c r="I157" i="63"/>
  <c r="J157" i="63"/>
  <c r="K157" i="63"/>
  <c r="L157" i="63"/>
  <c r="M157" i="63"/>
  <c r="B158" i="63"/>
  <c r="C158" i="63"/>
  <c r="D158" i="63"/>
  <c r="E158" i="63"/>
  <c r="F158" i="63"/>
  <c r="G158" i="63"/>
  <c r="H158" i="63"/>
  <c r="I158" i="63"/>
  <c r="J158" i="63"/>
  <c r="K158" i="63"/>
  <c r="L158" i="63"/>
  <c r="M158" i="63"/>
  <c r="B159" i="63"/>
  <c r="C159" i="63"/>
  <c r="D159" i="63"/>
  <c r="E159" i="63"/>
  <c r="F159" i="63"/>
  <c r="G159" i="63"/>
  <c r="H159" i="63"/>
  <c r="I159" i="63"/>
  <c r="J159" i="63"/>
  <c r="K159" i="63"/>
  <c r="L159" i="63"/>
  <c r="M159" i="63"/>
  <c r="B160" i="63"/>
  <c r="C160" i="63"/>
  <c r="D160" i="63"/>
  <c r="E160" i="63"/>
  <c r="F160" i="63"/>
  <c r="G160" i="63"/>
  <c r="H160" i="63"/>
  <c r="I160" i="63"/>
  <c r="J160" i="63"/>
  <c r="K160" i="63"/>
  <c r="L160" i="63"/>
  <c r="M160" i="63"/>
  <c r="A145" i="63"/>
  <c r="A146" i="63"/>
  <c r="A147" i="63"/>
  <c r="A148" i="63"/>
  <c r="A149" i="63"/>
  <c r="A150" i="63"/>
  <c r="A151" i="63"/>
  <c r="A152" i="63"/>
  <c r="A153" i="63"/>
  <c r="A154" i="63"/>
  <c r="A155" i="63"/>
  <c r="A156" i="63"/>
  <c r="A157" i="63"/>
  <c r="A158" i="63"/>
  <c r="A159" i="63"/>
  <c r="A160" i="63"/>
  <c r="A129" i="63"/>
  <c r="A130" i="63"/>
  <c r="A131" i="63"/>
  <c r="A132" i="63"/>
  <c r="A133" i="63"/>
  <c r="A134" i="63"/>
  <c r="A135" i="63"/>
  <c r="A136" i="63"/>
  <c r="A137" i="63"/>
  <c r="A138" i="63"/>
  <c r="A139" i="63"/>
  <c r="A140" i="63"/>
  <c r="A141" i="63"/>
  <c r="A142" i="63"/>
  <c r="A143" i="63"/>
  <c r="A144" i="63"/>
  <c r="B129" i="63"/>
  <c r="C129" i="63"/>
  <c r="D129" i="63"/>
  <c r="E129" i="63"/>
  <c r="F129" i="63"/>
  <c r="G129" i="63"/>
  <c r="H129" i="63"/>
  <c r="I129" i="63"/>
  <c r="J129" i="63"/>
  <c r="K129" i="63"/>
  <c r="L129" i="63"/>
  <c r="M129" i="63"/>
  <c r="B130" i="63"/>
  <c r="C130" i="63"/>
  <c r="D130" i="63"/>
  <c r="E130" i="63"/>
  <c r="F130" i="63"/>
  <c r="G130" i="63"/>
  <c r="H130" i="63"/>
  <c r="I130" i="63"/>
  <c r="J130" i="63"/>
  <c r="K130" i="63"/>
  <c r="L130" i="63"/>
  <c r="M130" i="63"/>
  <c r="B131" i="63"/>
  <c r="C131" i="63"/>
  <c r="D131" i="63"/>
  <c r="E131" i="63"/>
  <c r="F131" i="63"/>
  <c r="G131" i="63"/>
  <c r="H131" i="63"/>
  <c r="I131" i="63"/>
  <c r="J131" i="63"/>
  <c r="K131" i="63"/>
  <c r="L131" i="63"/>
  <c r="M131" i="63"/>
  <c r="B132" i="63"/>
  <c r="C132" i="63"/>
  <c r="D132" i="63"/>
  <c r="E132" i="63"/>
  <c r="F132" i="63"/>
  <c r="G132" i="63"/>
  <c r="H132" i="63"/>
  <c r="I132" i="63"/>
  <c r="J132" i="63"/>
  <c r="K132" i="63"/>
  <c r="L132" i="63"/>
  <c r="M132" i="63"/>
  <c r="B133" i="63"/>
  <c r="C133" i="63"/>
  <c r="D133" i="63"/>
  <c r="E133" i="63"/>
  <c r="F133" i="63"/>
  <c r="G133" i="63"/>
  <c r="H133" i="63"/>
  <c r="I133" i="63"/>
  <c r="J133" i="63"/>
  <c r="K133" i="63"/>
  <c r="L133" i="63"/>
  <c r="M133" i="63"/>
  <c r="B134" i="63"/>
  <c r="C134" i="63"/>
  <c r="D134" i="63"/>
  <c r="E134" i="63"/>
  <c r="F134" i="63"/>
  <c r="G134" i="63"/>
  <c r="H134" i="63"/>
  <c r="I134" i="63"/>
  <c r="J134" i="63"/>
  <c r="K134" i="63"/>
  <c r="L134" i="63"/>
  <c r="M134" i="63"/>
  <c r="B135" i="63"/>
  <c r="C135" i="63"/>
  <c r="D135" i="63"/>
  <c r="E135" i="63"/>
  <c r="F135" i="63"/>
  <c r="G135" i="63"/>
  <c r="H135" i="63"/>
  <c r="I135" i="63"/>
  <c r="J135" i="63"/>
  <c r="K135" i="63"/>
  <c r="L135" i="63"/>
  <c r="M135" i="63"/>
  <c r="B136" i="63"/>
  <c r="C136" i="63"/>
  <c r="D136" i="63"/>
  <c r="E136" i="63"/>
  <c r="F136" i="63"/>
  <c r="G136" i="63"/>
  <c r="H136" i="63"/>
  <c r="I136" i="63"/>
  <c r="J136" i="63"/>
  <c r="K136" i="63"/>
  <c r="L136" i="63"/>
  <c r="M136" i="63"/>
  <c r="B137" i="63"/>
  <c r="C137" i="63"/>
  <c r="D137" i="63"/>
  <c r="E137" i="63"/>
  <c r="F137" i="63"/>
  <c r="G137" i="63"/>
  <c r="H137" i="63"/>
  <c r="I137" i="63"/>
  <c r="J137" i="63"/>
  <c r="K137" i="63"/>
  <c r="L137" i="63"/>
  <c r="M137" i="63"/>
  <c r="B138" i="63"/>
  <c r="C138" i="63"/>
  <c r="D138" i="63"/>
  <c r="E138" i="63"/>
  <c r="F138" i="63"/>
  <c r="G138" i="63"/>
  <c r="H138" i="63"/>
  <c r="I138" i="63"/>
  <c r="J138" i="63"/>
  <c r="K138" i="63"/>
  <c r="L138" i="63"/>
  <c r="M138" i="63"/>
  <c r="B139" i="63"/>
  <c r="C139" i="63"/>
  <c r="D139" i="63"/>
  <c r="E139" i="63"/>
  <c r="F139" i="63"/>
  <c r="G139" i="63"/>
  <c r="H139" i="63"/>
  <c r="I139" i="63"/>
  <c r="J139" i="63"/>
  <c r="K139" i="63"/>
  <c r="L139" i="63"/>
  <c r="M139" i="63"/>
  <c r="B140" i="63"/>
  <c r="C140" i="63"/>
  <c r="D140" i="63"/>
  <c r="E140" i="63"/>
  <c r="F140" i="63"/>
  <c r="G140" i="63"/>
  <c r="H140" i="63"/>
  <c r="I140" i="63"/>
  <c r="J140" i="63"/>
  <c r="K140" i="63"/>
  <c r="L140" i="63"/>
  <c r="M140" i="63"/>
  <c r="B141" i="63"/>
  <c r="C141" i="63"/>
  <c r="D141" i="63"/>
  <c r="E141" i="63"/>
  <c r="F141" i="63"/>
  <c r="G141" i="63"/>
  <c r="H141" i="63"/>
  <c r="I141" i="63"/>
  <c r="J141" i="63"/>
  <c r="K141" i="63"/>
  <c r="L141" i="63"/>
  <c r="M141" i="63"/>
  <c r="B142" i="63"/>
  <c r="C142" i="63"/>
  <c r="D142" i="63"/>
  <c r="E142" i="63"/>
  <c r="F142" i="63"/>
  <c r="G142" i="63"/>
  <c r="H142" i="63"/>
  <c r="I142" i="63"/>
  <c r="J142" i="63"/>
  <c r="K142" i="63"/>
  <c r="L142" i="63"/>
  <c r="M142" i="63"/>
  <c r="B143" i="63"/>
  <c r="C143" i="63"/>
  <c r="D143" i="63"/>
  <c r="E143" i="63"/>
  <c r="F143" i="63"/>
  <c r="G143" i="63"/>
  <c r="H143" i="63"/>
  <c r="I143" i="63"/>
  <c r="J143" i="63"/>
  <c r="K143" i="63"/>
  <c r="L143" i="63"/>
  <c r="M143" i="63"/>
  <c r="B144" i="63"/>
  <c r="C144" i="63"/>
  <c r="D144" i="63"/>
  <c r="E144" i="63"/>
  <c r="F144" i="63"/>
  <c r="G144" i="63"/>
  <c r="H144" i="63"/>
  <c r="I144" i="63"/>
  <c r="J144" i="63"/>
  <c r="K144" i="63"/>
  <c r="L144" i="63"/>
  <c r="M144" i="63"/>
  <c r="B113" i="63"/>
  <c r="C113" i="63"/>
  <c r="D113" i="63"/>
  <c r="E113" i="63"/>
  <c r="F113" i="63"/>
  <c r="G113" i="63"/>
  <c r="H113" i="63"/>
  <c r="I113" i="63"/>
  <c r="J113" i="63"/>
  <c r="K113" i="63"/>
  <c r="L113" i="63"/>
  <c r="M113" i="63"/>
  <c r="B114" i="63"/>
  <c r="C114" i="63"/>
  <c r="D114" i="63"/>
  <c r="E114" i="63"/>
  <c r="F114" i="63"/>
  <c r="G114" i="63"/>
  <c r="H114" i="63"/>
  <c r="I114" i="63"/>
  <c r="J114" i="63"/>
  <c r="K114" i="63"/>
  <c r="L114" i="63"/>
  <c r="M114" i="63"/>
  <c r="B115" i="63"/>
  <c r="C115" i="63"/>
  <c r="D115" i="63"/>
  <c r="E115" i="63"/>
  <c r="F115" i="63"/>
  <c r="G115" i="63"/>
  <c r="H115" i="63"/>
  <c r="I115" i="63"/>
  <c r="J115" i="63"/>
  <c r="K115" i="63"/>
  <c r="L115" i="63"/>
  <c r="M115" i="63"/>
  <c r="B116" i="63"/>
  <c r="C116" i="63"/>
  <c r="D116" i="63"/>
  <c r="E116" i="63"/>
  <c r="F116" i="63"/>
  <c r="G116" i="63"/>
  <c r="H116" i="63"/>
  <c r="I116" i="63"/>
  <c r="J116" i="63"/>
  <c r="K116" i="63"/>
  <c r="L116" i="63"/>
  <c r="M116" i="63"/>
  <c r="B117" i="63"/>
  <c r="C117" i="63"/>
  <c r="D117" i="63"/>
  <c r="E117" i="63"/>
  <c r="F117" i="63"/>
  <c r="G117" i="63"/>
  <c r="H117" i="63"/>
  <c r="I117" i="63"/>
  <c r="J117" i="63"/>
  <c r="K117" i="63"/>
  <c r="L117" i="63"/>
  <c r="M117" i="63"/>
  <c r="B118" i="63"/>
  <c r="C118" i="63"/>
  <c r="D118" i="63"/>
  <c r="E118" i="63"/>
  <c r="F118" i="63"/>
  <c r="G118" i="63"/>
  <c r="H118" i="63"/>
  <c r="I118" i="63"/>
  <c r="J118" i="63"/>
  <c r="K118" i="63"/>
  <c r="L118" i="63"/>
  <c r="M118" i="63"/>
  <c r="B119" i="63"/>
  <c r="C119" i="63"/>
  <c r="D119" i="63"/>
  <c r="E119" i="63"/>
  <c r="F119" i="63"/>
  <c r="G119" i="63"/>
  <c r="H119" i="63"/>
  <c r="I119" i="63"/>
  <c r="J119" i="63"/>
  <c r="K119" i="63"/>
  <c r="L119" i="63"/>
  <c r="M119" i="63"/>
  <c r="B120" i="63"/>
  <c r="C120" i="63"/>
  <c r="D120" i="63"/>
  <c r="E120" i="63"/>
  <c r="F120" i="63"/>
  <c r="G120" i="63"/>
  <c r="H120" i="63"/>
  <c r="I120" i="63"/>
  <c r="J120" i="63"/>
  <c r="K120" i="63"/>
  <c r="L120" i="63"/>
  <c r="M120" i="63"/>
  <c r="B121" i="63"/>
  <c r="C121" i="63"/>
  <c r="D121" i="63"/>
  <c r="E121" i="63"/>
  <c r="F121" i="63"/>
  <c r="G121" i="63"/>
  <c r="H121" i="63"/>
  <c r="I121" i="63"/>
  <c r="J121" i="63"/>
  <c r="K121" i="63"/>
  <c r="L121" i="63"/>
  <c r="M121" i="63"/>
  <c r="B122" i="63"/>
  <c r="C122" i="63"/>
  <c r="D122" i="63"/>
  <c r="E122" i="63"/>
  <c r="F122" i="63"/>
  <c r="G122" i="63"/>
  <c r="H122" i="63"/>
  <c r="I122" i="63"/>
  <c r="J122" i="63"/>
  <c r="K122" i="63"/>
  <c r="L122" i="63"/>
  <c r="M122" i="63"/>
  <c r="B123" i="63"/>
  <c r="C123" i="63"/>
  <c r="D123" i="63"/>
  <c r="E123" i="63"/>
  <c r="F123" i="63"/>
  <c r="G123" i="63"/>
  <c r="H123" i="63"/>
  <c r="I123" i="63"/>
  <c r="J123" i="63"/>
  <c r="K123" i="63"/>
  <c r="L123" i="63"/>
  <c r="M123" i="63"/>
  <c r="B124" i="63"/>
  <c r="C124" i="63"/>
  <c r="D124" i="63"/>
  <c r="E124" i="63"/>
  <c r="F124" i="63"/>
  <c r="G124" i="63"/>
  <c r="H124" i="63"/>
  <c r="I124" i="63"/>
  <c r="J124" i="63"/>
  <c r="K124" i="63"/>
  <c r="L124" i="63"/>
  <c r="M124" i="63"/>
  <c r="B125" i="63"/>
  <c r="C125" i="63"/>
  <c r="D125" i="63"/>
  <c r="E125" i="63"/>
  <c r="F125" i="63"/>
  <c r="G125" i="63"/>
  <c r="H125" i="63"/>
  <c r="I125" i="63"/>
  <c r="J125" i="63"/>
  <c r="K125" i="63"/>
  <c r="L125" i="63"/>
  <c r="M125" i="63"/>
  <c r="B126" i="63"/>
  <c r="C126" i="63"/>
  <c r="D126" i="63"/>
  <c r="E126" i="63"/>
  <c r="F126" i="63"/>
  <c r="G126" i="63"/>
  <c r="H126" i="63"/>
  <c r="I126" i="63"/>
  <c r="J126" i="63"/>
  <c r="K126" i="63"/>
  <c r="L126" i="63"/>
  <c r="M126" i="63"/>
  <c r="B127" i="63"/>
  <c r="C127" i="63"/>
  <c r="D127" i="63"/>
  <c r="E127" i="63"/>
  <c r="F127" i="63"/>
  <c r="G127" i="63"/>
  <c r="H127" i="63"/>
  <c r="I127" i="63"/>
  <c r="J127" i="63"/>
  <c r="K127" i="63"/>
  <c r="L127" i="63"/>
  <c r="M127" i="63"/>
  <c r="B128" i="63"/>
  <c r="C128" i="63"/>
  <c r="D128" i="63"/>
  <c r="E128" i="63"/>
  <c r="F128" i="63"/>
  <c r="G128" i="63"/>
  <c r="H128" i="63"/>
  <c r="I128" i="63"/>
  <c r="J128" i="63"/>
  <c r="K128" i="63"/>
  <c r="L128" i="63"/>
  <c r="M128" i="63"/>
  <c r="A113" i="63"/>
  <c r="A114" i="63"/>
  <c r="A115" i="63"/>
  <c r="A116" i="63"/>
  <c r="A117" i="63"/>
  <c r="A118" i="63"/>
  <c r="A119" i="63"/>
  <c r="A120" i="63"/>
  <c r="A121" i="63"/>
  <c r="A122" i="63"/>
  <c r="A123" i="63"/>
  <c r="A124" i="63"/>
  <c r="A125" i="63"/>
  <c r="A126" i="63"/>
  <c r="A127" i="63"/>
  <c r="A128" i="63"/>
  <c r="B97" i="63"/>
  <c r="C97" i="63"/>
  <c r="D97" i="63"/>
  <c r="E97" i="63"/>
  <c r="F97" i="63"/>
  <c r="G97" i="63"/>
  <c r="H97" i="63"/>
  <c r="I97" i="63"/>
  <c r="J97" i="63"/>
  <c r="K97" i="63"/>
  <c r="L97" i="63"/>
  <c r="M97" i="63"/>
  <c r="A97" i="63"/>
  <c r="A98" i="63"/>
  <c r="A99" i="63"/>
  <c r="A100" i="63"/>
  <c r="A101" i="63"/>
  <c r="A102" i="63"/>
  <c r="A103" i="63"/>
  <c r="A104" i="63"/>
  <c r="A105" i="63"/>
  <c r="A106" i="63"/>
  <c r="A107" i="63"/>
  <c r="A108" i="63"/>
  <c r="A109" i="63"/>
  <c r="A110" i="63"/>
  <c r="A111" i="63"/>
  <c r="A112" i="63"/>
  <c r="B81" i="63"/>
  <c r="C81" i="63"/>
  <c r="D81" i="63"/>
  <c r="E81" i="63"/>
  <c r="F81" i="63"/>
  <c r="G81" i="63"/>
  <c r="H81" i="63"/>
  <c r="I81" i="63"/>
  <c r="J81" i="63"/>
  <c r="K81" i="63"/>
  <c r="L81" i="63"/>
  <c r="M81" i="63"/>
  <c r="B82" i="63"/>
  <c r="C82" i="63"/>
  <c r="D82" i="63"/>
  <c r="E82" i="63"/>
  <c r="F82" i="63"/>
  <c r="G82" i="63"/>
  <c r="H82" i="63"/>
  <c r="I82" i="63"/>
  <c r="J82" i="63"/>
  <c r="K82" i="63"/>
  <c r="L82" i="63"/>
  <c r="M82" i="63"/>
  <c r="B83" i="63"/>
  <c r="C83" i="63"/>
  <c r="D83" i="63"/>
  <c r="E83" i="63"/>
  <c r="F83" i="63"/>
  <c r="G83" i="63"/>
  <c r="H83" i="63"/>
  <c r="I83" i="63"/>
  <c r="J83" i="63"/>
  <c r="K83" i="63"/>
  <c r="L83" i="63"/>
  <c r="M83" i="63"/>
  <c r="B84" i="63"/>
  <c r="C84" i="63"/>
  <c r="D84" i="63"/>
  <c r="E84" i="63"/>
  <c r="F84" i="63"/>
  <c r="G84" i="63"/>
  <c r="H84" i="63"/>
  <c r="I84" i="63"/>
  <c r="J84" i="63"/>
  <c r="K84" i="63"/>
  <c r="L84" i="63"/>
  <c r="M84" i="63"/>
  <c r="B85" i="63"/>
  <c r="C85" i="63"/>
  <c r="D85" i="63"/>
  <c r="E85" i="63"/>
  <c r="F85" i="63"/>
  <c r="G85" i="63"/>
  <c r="H85" i="63"/>
  <c r="I85" i="63"/>
  <c r="J85" i="63"/>
  <c r="K85" i="63"/>
  <c r="L85" i="63"/>
  <c r="M85" i="63"/>
  <c r="B86" i="63"/>
  <c r="C86" i="63"/>
  <c r="D86" i="63"/>
  <c r="E86" i="63"/>
  <c r="F86" i="63"/>
  <c r="G86" i="63"/>
  <c r="H86" i="63"/>
  <c r="I86" i="63"/>
  <c r="J86" i="63"/>
  <c r="K86" i="63"/>
  <c r="L86" i="63"/>
  <c r="M86" i="63"/>
  <c r="B87" i="63"/>
  <c r="C87" i="63"/>
  <c r="D87" i="63"/>
  <c r="E87" i="63"/>
  <c r="F87" i="63"/>
  <c r="G87" i="63"/>
  <c r="H87" i="63"/>
  <c r="I87" i="63"/>
  <c r="J87" i="63"/>
  <c r="K87" i="63"/>
  <c r="L87" i="63"/>
  <c r="M87" i="63"/>
  <c r="B88" i="63"/>
  <c r="C88" i="63"/>
  <c r="D88" i="63"/>
  <c r="E88" i="63"/>
  <c r="F88" i="63"/>
  <c r="G88" i="63"/>
  <c r="H88" i="63"/>
  <c r="I88" i="63"/>
  <c r="J88" i="63"/>
  <c r="K88" i="63"/>
  <c r="L88" i="63"/>
  <c r="M88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B65" i="63"/>
  <c r="C65" i="63"/>
  <c r="D65" i="63"/>
  <c r="E65" i="63"/>
  <c r="F65" i="63"/>
  <c r="G65" i="63"/>
  <c r="H65" i="63"/>
  <c r="I65" i="63"/>
  <c r="J65" i="63"/>
  <c r="K65" i="63"/>
  <c r="L65" i="63"/>
  <c r="M65" i="63"/>
  <c r="B66" i="63"/>
  <c r="C66" i="63"/>
  <c r="D66" i="63"/>
  <c r="E66" i="63"/>
  <c r="F66" i="63"/>
  <c r="G66" i="63"/>
  <c r="H66" i="63"/>
  <c r="I66" i="63"/>
  <c r="J66" i="63"/>
  <c r="K66" i="63"/>
  <c r="L66" i="63"/>
  <c r="M66" i="63"/>
  <c r="B67" i="63"/>
  <c r="C67" i="63"/>
  <c r="D67" i="63"/>
  <c r="E67" i="63"/>
  <c r="F67" i="63"/>
  <c r="G67" i="63"/>
  <c r="H67" i="63"/>
  <c r="I67" i="63"/>
  <c r="J67" i="63"/>
  <c r="K67" i="63"/>
  <c r="L67" i="63"/>
  <c r="M67" i="63"/>
  <c r="B68" i="63"/>
  <c r="C68" i="63"/>
  <c r="D68" i="63"/>
  <c r="E68" i="63"/>
  <c r="F68" i="63"/>
  <c r="G68" i="63"/>
  <c r="H68" i="63"/>
  <c r="I68" i="63"/>
  <c r="J68" i="63"/>
  <c r="K68" i="63"/>
  <c r="L68" i="63"/>
  <c r="M68" i="63"/>
  <c r="B69" i="63"/>
  <c r="B70" i="63"/>
  <c r="B71" i="63"/>
  <c r="B72" i="63"/>
  <c r="B73" i="63"/>
  <c r="B74" i="63"/>
  <c r="B75" i="63"/>
  <c r="B76" i="63"/>
  <c r="B77" i="63"/>
  <c r="B78" i="63"/>
  <c r="B79" i="63"/>
  <c r="B80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B49" i="63"/>
  <c r="C49" i="63"/>
  <c r="D49" i="63"/>
  <c r="E49" i="63"/>
  <c r="F49" i="63"/>
  <c r="G49" i="63"/>
  <c r="H49" i="63"/>
  <c r="I49" i="63"/>
  <c r="J49" i="63"/>
  <c r="K49" i="63"/>
  <c r="L49" i="63"/>
  <c r="M49" i="63"/>
  <c r="B50" i="63"/>
  <c r="C50" i="63"/>
  <c r="D50" i="63"/>
  <c r="E50" i="63"/>
  <c r="F50" i="63"/>
  <c r="G50" i="63"/>
  <c r="H50" i="63"/>
  <c r="I50" i="63"/>
  <c r="J50" i="63"/>
  <c r="K50" i="63"/>
  <c r="L50" i="63"/>
  <c r="M50" i="63"/>
  <c r="B51" i="63"/>
  <c r="C51" i="63"/>
  <c r="D51" i="63"/>
  <c r="E51" i="63"/>
  <c r="F51" i="63"/>
  <c r="G51" i="63"/>
  <c r="H51" i="63"/>
  <c r="I51" i="63"/>
  <c r="J51" i="63"/>
  <c r="K51" i="63"/>
  <c r="L51" i="63"/>
  <c r="M51" i="63"/>
  <c r="B52" i="63"/>
  <c r="C52" i="63"/>
  <c r="D52" i="63"/>
  <c r="E52" i="63"/>
  <c r="F52" i="63"/>
  <c r="G52" i="63"/>
  <c r="H52" i="63"/>
  <c r="I52" i="63"/>
  <c r="J52" i="63"/>
  <c r="K52" i="63"/>
  <c r="L52" i="63"/>
  <c r="M52" i="63"/>
  <c r="B53" i="63"/>
  <c r="C53" i="63"/>
  <c r="D53" i="63"/>
  <c r="E53" i="63"/>
  <c r="F53" i="63"/>
  <c r="G53" i="63"/>
  <c r="H53" i="63"/>
  <c r="I53" i="63"/>
  <c r="J53" i="63"/>
  <c r="K53" i="63"/>
  <c r="L53" i="63"/>
  <c r="M53" i="63"/>
  <c r="B54" i="63"/>
  <c r="C54" i="63"/>
  <c r="D54" i="63"/>
  <c r="E54" i="63"/>
  <c r="F54" i="63"/>
  <c r="G54" i="63"/>
  <c r="H54" i="63"/>
  <c r="I54" i="63"/>
  <c r="J54" i="63"/>
  <c r="K54" i="63"/>
  <c r="L54" i="63"/>
  <c r="M54" i="63"/>
  <c r="B55" i="63"/>
  <c r="C55" i="63"/>
  <c r="D55" i="63"/>
  <c r="E55" i="63"/>
  <c r="F55" i="63"/>
  <c r="G55" i="63"/>
  <c r="H55" i="63"/>
  <c r="I55" i="63"/>
  <c r="J55" i="63"/>
  <c r="K55" i="63"/>
  <c r="L55" i="63"/>
  <c r="M55" i="63"/>
  <c r="B56" i="63"/>
  <c r="C56" i="63"/>
  <c r="D56" i="63"/>
  <c r="E56" i="63"/>
  <c r="F56" i="63"/>
  <c r="G56" i="63"/>
  <c r="H56" i="63"/>
  <c r="I56" i="63"/>
  <c r="J56" i="63"/>
  <c r="K56" i="63"/>
  <c r="L56" i="63"/>
  <c r="M56" i="63"/>
  <c r="B57" i="63"/>
  <c r="C57" i="63"/>
  <c r="D57" i="63"/>
  <c r="E57" i="63"/>
  <c r="F57" i="63"/>
  <c r="G57" i="63"/>
  <c r="H57" i="63"/>
  <c r="I57" i="63"/>
  <c r="J57" i="63"/>
  <c r="K57" i="63"/>
  <c r="L57" i="63"/>
  <c r="M57" i="63"/>
  <c r="B58" i="63"/>
  <c r="C58" i="63"/>
  <c r="D58" i="63"/>
  <c r="E58" i="63"/>
  <c r="F58" i="63"/>
  <c r="G58" i="63"/>
  <c r="H58" i="63"/>
  <c r="I58" i="63"/>
  <c r="J58" i="63"/>
  <c r="K58" i="63"/>
  <c r="L58" i="63"/>
  <c r="M58" i="63"/>
  <c r="B59" i="63"/>
  <c r="C59" i="63"/>
  <c r="D59" i="63"/>
  <c r="E59" i="63"/>
  <c r="F59" i="63"/>
  <c r="G59" i="63"/>
  <c r="H59" i="63"/>
  <c r="I59" i="63"/>
  <c r="J59" i="63"/>
  <c r="K59" i="63"/>
  <c r="L59" i="63"/>
  <c r="M59" i="63"/>
  <c r="B60" i="63"/>
  <c r="C60" i="63"/>
  <c r="D60" i="63"/>
  <c r="E60" i="63"/>
  <c r="F60" i="63"/>
  <c r="G60" i="63"/>
  <c r="H60" i="63"/>
  <c r="I60" i="63"/>
  <c r="J60" i="63"/>
  <c r="K60" i="63"/>
  <c r="L60" i="63"/>
  <c r="M60" i="63"/>
  <c r="B61" i="63"/>
  <c r="C61" i="63"/>
  <c r="D61" i="63"/>
  <c r="E61" i="63"/>
  <c r="F61" i="63"/>
  <c r="G61" i="63"/>
  <c r="H61" i="63"/>
  <c r="I61" i="63"/>
  <c r="J61" i="63"/>
  <c r="K61" i="63"/>
  <c r="L61" i="63"/>
  <c r="M61" i="63"/>
  <c r="B62" i="63"/>
  <c r="C62" i="63"/>
  <c r="D62" i="63"/>
  <c r="E62" i="63"/>
  <c r="F62" i="63"/>
  <c r="G62" i="63"/>
  <c r="H62" i="63"/>
  <c r="I62" i="63"/>
  <c r="J62" i="63"/>
  <c r="K62" i="63"/>
  <c r="L62" i="63"/>
  <c r="M62" i="63"/>
  <c r="B63" i="63"/>
  <c r="C63" i="63"/>
  <c r="D63" i="63"/>
  <c r="E63" i="63"/>
  <c r="F63" i="63"/>
  <c r="G63" i="63"/>
  <c r="H63" i="63"/>
  <c r="I63" i="63"/>
  <c r="J63" i="63"/>
  <c r="K63" i="63"/>
  <c r="L63" i="63"/>
  <c r="M63" i="63"/>
  <c r="B64" i="63"/>
  <c r="C64" i="63"/>
  <c r="D64" i="63"/>
  <c r="E64" i="63"/>
  <c r="F64" i="63"/>
  <c r="G64" i="63"/>
  <c r="H64" i="63"/>
  <c r="I64" i="63"/>
  <c r="J64" i="63"/>
  <c r="K64" i="63"/>
  <c r="L64" i="63"/>
  <c r="M64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B33" i="63"/>
  <c r="C33" i="63"/>
  <c r="D33" i="63"/>
  <c r="E33" i="63"/>
  <c r="F33" i="63"/>
  <c r="G33" i="63"/>
  <c r="H33" i="63"/>
  <c r="I33" i="63"/>
  <c r="J33" i="63"/>
  <c r="K33" i="63"/>
  <c r="L33" i="63"/>
  <c r="M33" i="63"/>
  <c r="B34" i="63"/>
  <c r="C34" i="63"/>
  <c r="D34" i="63"/>
  <c r="E34" i="63"/>
  <c r="F34" i="63"/>
  <c r="G34" i="63"/>
  <c r="H34" i="63"/>
  <c r="I34" i="63"/>
  <c r="J34" i="63"/>
  <c r="K34" i="63"/>
  <c r="L34" i="63"/>
  <c r="M34" i="63"/>
  <c r="B35" i="63"/>
  <c r="C35" i="63"/>
  <c r="D35" i="63"/>
  <c r="E35" i="63"/>
  <c r="F35" i="63"/>
  <c r="G35" i="63"/>
  <c r="H35" i="63"/>
  <c r="I35" i="63"/>
  <c r="J35" i="63"/>
  <c r="K35" i="63"/>
  <c r="L35" i="63"/>
  <c r="M35" i="63"/>
  <c r="B36" i="63"/>
  <c r="C36" i="63"/>
  <c r="D36" i="63"/>
  <c r="E36" i="63"/>
  <c r="F36" i="63"/>
  <c r="G36" i="63"/>
  <c r="H36" i="63"/>
  <c r="I36" i="63"/>
  <c r="J36" i="63"/>
  <c r="K36" i="63"/>
  <c r="L36" i="63"/>
  <c r="M36" i="63"/>
  <c r="B37" i="63"/>
  <c r="C37" i="63"/>
  <c r="D37" i="63"/>
  <c r="E37" i="63"/>
  <c r="F37" i="63"/>
  <c r="G37" i="63"/>
  <c r="H37" i="63"/>
  <c r="I37" i="63"/>
  <c r="J37" i="63"/>
  <c r="K37" i="63"/>
  <c r="L37" i="63"/>
  <c r="M37" i="63"/>
  <c r="B38" i="63"/>
  <c r="C38" i="63"/>
  <c r="D38" i="63"/>
  <c r="E38" i="63"/>
  <c r="F38" i="63"/>
  <c r="G38" i="63"/>
  <c r="H38" i="63"/>
  <c r="I38" i="63"/>
  <c r="J38" i="63"/>
  <c r="K38" i="63"/>
  <c r="L38" i="63"/>
  <c r="M38" i="63"/>
  <c r="B39" i="63"/>
  <c r="C39" i="63"/>
  <c r="D39" i="63"/>
  <c r="E39" i="63"/>
  <c r="F39" i="63"/>
  <c r="G39" i="63"/>
  <c r="H39" i="63"/>
  <c r="I39" i="63"/>
  <c r="J39" i="63"/>
  <c r="K39" i="63"/>
  <c r="L39" i="63"/>
  <c r="M39" i="63"/>
  <c r="B40" i="63"/>
  <c r="C40" i="63"/>
  <c r="D40" i="63"/>
  <c r="E40" i="63"/>
  <c r="F40" i="63"/>
  <c r="G40" i="63"/>
  <c r="H40" i="63"/>
  <c r="I40" i="63"/>
  <c r="J40" i="63"/>
  <c r="K40" i="63"/>
  <c r="L40" i="63"/>
  <c r="M40" i="63"/>
  <c r="B41" i="63"/>
  <c r="C41" i="63"/>
  <c r="D41" i="63"/>
  <c r="E41" i="63"/>
  <c r="F41" i="63"/>
  <c r="G41" i="63"/>
  <c r="H41" i="63"/>
  <c r="I41" i="63"/>
  <c r="J41" i="63"/>
  <c r="K41" i="63"/>
  <c r="L41" i="63"/>
  <c r="M41" i="63"/>
  <c r="B42" i="63"/>
  <c r="C42" i="63"/>
  <c r="D42" i="63"/>
  <c r="E42" i="63"/>
  <c r="F42" i="63"/>
  <c r="G42" i="63"/>
  <c r="H42" i="63"/>
  <c r="I42" i="63"/>
  <c r="J42" i="63"/>
  <c r="K42" i="63"/>
  <c r="L42" i="63"/>
  <c r="M42" i="63"/>
  <c r="B43" i="63"/>
  <c r="C43" i="63"/>
  <c r="D43" i="63"/>
  <c r="E43" i="63"/>
  <c r="F43" i="63"/>
  <c r="G43" i="63"/>
  <c r="H43" i="63"/>
  <c r="I43" i="63"/>
  <c r="J43" i="63"/>
  <c r="K43" i="63"/>
  <c r="L43" i="63"/>
  <c r="M43" i="63"/>
  <c r="B44" i="63"/>
  <c r="C44" i="63"/>
  <c r="D44" i="63"/>
  <c r="E44" i="63"/>
  <c r="F44" i="63"/>
  <c r="G44" i="63"/>
  <c r="H44" i="63"/>
  <c r="I44" i="63"/>
  <c r="J44" i="63"/>
  <c r="K44" i="63"/>
  <c r="L44" i="63"/>
  <c r="M44" i="63"/>
  <c r="B45" i="63"/>
  <c r="C45" i="63"/>
  <c r="D45" i="63"/>
  <c r="E45" i="63"/>
  <c r="F45" i="63"/>
  <c r="G45" i="63"/>
  <c r="H45" i="63"/>
  <c r="I45" i="63"/>
  <c r="J45" i="63"/>
  <c r="K45" i="63"/>
  <c r="L45" i="63"/>
  <c r="M45" i="63"/>
  <c r="B46" i="63"/>
  <c r="C46" i="63"/>
  <c r="D46" i="63"/>
  <c r="E46" i="63"/>
  <c r="F46" i="63"/>
  <c r="G46" i="63"/>
  <c r="H46" i="63"/>
  <c r="I46" i="63"/>
  <c r="J46" i="63"/>
  <c r="K46" i="63"/>
  <c r="L46" i="63"/>
  <c r="M46" i="63"/>
  <c r="B47" i="63"/>
  <c r="C47" i="63"/>
  <c r="D47" i="63"/>
  <c r="E47" i="63"/>
  <c r="F47" i="63"/>
  <c r="G47" i="63"/>
  <c r="H47" i="63"/>
  <c r="I47" i="63"/>
  <c r="J47" i="63"/>
  <c r="K47" i="63"/>
  <c r="L47" i="63"/>
  <c r="M47" i="63"/>
  <c r="B48" i="63"/>
  <c r="C48" i="63"/>
  <c r="D48" i="63"/>
  <c r="E48" i="63"/>
  <c r="F48" i="63"/>
  <c r="G48" i="63"/>
  <c r="H48" i="63"/>
  <c r="I48" i="63"/>
  <c r="J48" i="63"/>
  <c r="K48" i="63"/>
  <c r="L48" i="63"/>
  <c r="M48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B17" i="63"/>
  <c r="C17" i="63"/>
  <c r="D17" i="63"/>
  <c r="E17" i="63"/>
  <c r="F17" i="63"/>
  <c r="G17" i="63"/>
  <c r="H17" i="63"/>
  <c r="I17" i="63"/>
  <c r="J17" i="63"/>
  <c r="K17" i="63"/>
  <c r="L17" i="63"/>
  <c r="M17" i="63"/>
  <c r="B18" i="63"/>
  <c r="C18" i="63"/>
  <c r="D18" i="63"/>
  <c r="E18" i="63"/>
  <c r="F18" i="63"/>
  <c r="G18" i="63"/>
  <c r="H18" i="63"/>
  <c r="I18" i="63"/>
  <c r="J18" i="63"/>
  <c r="K18" i="63"/>
  <c r="L18" i="63"/>
  <c r="M18" i="63"/>
  <c r="B19" i="63"/>
  <c r="C19" i="63"/>
  <c r="D19" i="63"/>
  <c r="E19" i="63"/>
  <c r="F19" i="63"/>
  <c r="G19" i="63"/>
  <c r="H19" i="63"/>
  <c r="I19" i="63"/>
  <c r="J19" i="63"/>
  <c r="K19" i="63"/>
  <c r="L19" i="63"/>
  <c r="M19" i="63"/>
  <c r="B20" i="63"/>
  <c r="C20" i="63"/>
  <c r="D20" i="63"/>
  <c r="E20" i="63"/>
  <c r="F20" i="63"/>
  <c r="G20" i="63"/>
  <c r="H20" i="63"/>
  <c r="I20" i="63"/>
  <c r="J20" i="63"/>
  <c r="K20" i="63"/>
  <c r="L20" i="63"/>
  <c r="M20" i="63"/>
  <c r="B21" i="63"/>
  <c r="C21" i="63"/>
  <c r="D21" i="63"/>
  <c r="E21" i="63"/>
  <c r="F21" i="63"/>
  <c r="G21" i="63"/>
  <c r="H21" i="63"/>
  <c r="I21" i="63"/>
  <c r="J21" i="63"/>
  <c r="K21" i="63"/>
  <c r="L21" i="63"/>
  <c r="M21" i="63"/>
  <c r="B22" i="63"/>
  <c r="C22" i="63"/>
  <c r="D22" i="63"/>
  <c r="E22" i="63"/>
  <c r="F22" i="63"/>
  <c r="G22" i="63"/>
  <c r="H22" i="63"/>
  <c r="I22" i="63"/>
  <c r="J22" i="63"/>
  <c r="K22" i="63"/>
  <c r="L22" i="63"/>
  <c r="M22" i="63"/>
  <c r="B23" i="63"/>
  <c r="C23" i="63"/>
  <c r="D23" i="63"/>
  <c r="E23" i="63"/>
  <c r="F23" i="63"/>
  <c r="G23" i="63"/>
  <c r="H23" i="63"/>
  <c r="I23" i="63"/>
  <c r="J23" i="63"/>
  <c r="K23" i="63"/>
  <c r="L23" i="63"/>
  <c r="M23" i="63"/>
  <c r="B24" i="63"/>
  <c r="C24" i="63"/>
  <c r="D24" i="63"/>
  <c r="E24" i="63"/>
  <c r="F24" i="63"/>
  <c r="G24" i="63"/>
  <c r="H24" i="63"/>
  <c r="I24" i="63"/>
  <c r="J24" i="63"/>
  <c r="K24" i="63"/>
  <c r="L24" i="63"/>
  <c r="M24" i="63"/>
  <c r="B25" i="63"/>
  <c r="C25" i="63"/>
  <c r="D25" i="63"/>
  <c r="E25" i="63"/>
  <c r="F25" i="63"/>
  <c r="G25" i="63"/>
  <c r="H25" i="63"/>
  <c r="I25" i="63"/>
  <c r="J25" i="63"/>
  <c r="K25" i="63"/>
  <c r="L25" i="63"/>
  <c r="M25" i="63"/>
  <c r="B26" i="63"/>
  <c r="C26" i="63"/>
  <c r="D26" i="63"/>
  <c r="E26" i="63"/>
  <c r="F26" i="63"/>
  <c r="G26" i="63"/>
  <c r="H26" i="63"/>
  <c r="I26" i="63"/>
  <c r="J26" i="63"/>
  <c r="K26" i="63"/>
  <c r="L26" i="63"/>
  <c r="M26" i="63"/>
  <c r="B27" i="63"/>
  <c r="C27" i="63"/>
  <c r="D27" i="63"/>
  <c r="E27" i="63"/>
  <c r="F27" i="63"/>
  <c r="G27" i="63"/>
  <c r="H27" i="63"/>
  <c r="I27" i="63"/>
  <c r="J27" i="63"/>
  <c r="K27" i="63"/>
  <c r="L27" i="63"/>
  <c r="M27" i="63"/>
  <c r="B28" i="63"/>
  <c r="C28" i="63"/>
  <c r="D28" i="63"/>
  <c r="E28" i="63"/>
  <c r="F28" i="63"/>
  <c r="G28" i="63"/>
  <c r="H28" i="63"/>
  <c r="I28" i="63"/>
  <c r="J28" i="63"/>
  <c r="K28" i="63"/>
  <c r="L28" i="63"/>
  <c r="M28" i="63"/>
  <c r="B29" i="63"/>
  <c r="C29" i="63"/>
  <c r="D29" i="63"/>
  <c r="E29" i="63"/>
  <c r="F29" i="63"/>
  <c r="G29" i="63"/>
  <c r="H29" i="63"/>
  <c r="I29" i="63"/>
  <c r="J29" i="63"/>
  <c r="K29" i="63"/>
  <c r="L29" i="63"/>
  <c r="M29" i="63"/>
  <c r="B30" i="63"/>
  <c r="C30" i="63"/>
  <c r="D30" i="63"/>
  <c r="E30" i="63"/>
  <c r="F30" i="63"/>
  <c r="G30" i="63"/>
  <c r="H30" i="63"/>
  <c r="I30" i="63"/>
  <c r="J30" i="63"/>
  <c r="K30" i="63"/>
  <c r="L30" i="63"/>
  <c r="M30" i="63"/>
  <c r="B31" i="63"/>
  <c r="C31" i="63"/>
  <c r="D31" i="63"/>
  <c r="E31" i="63"/>
  <c r="F31" i="63"/>
  <c r="G31" i="63"/>
  <c r="H31" i="63"/>
  <c r="I31" i="63"/>
  <c r="J31" i="63"/>
  <c r="K31" i="63"/>
  <c r="L31" i="63"/>
  <c r="M31" i="63"/>
  <c r="B32" i="63"/>
  <c r="C32" i="63"/>
  <c r="D32" i="63"/>
  <c r="E32" i="63"/>
  <c r="F32" i="63"/>
  <c r="G32" i="63"/>
  <c r="H32" i="63"/>
  <c r="I32" i="63"/>
  <c r="J32" i="63"/>
  <c r="K32" i="63"/>
  <c r="L32" i="63"/>
  <c r="M32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B449" i="62"/>
  <c r="C449" i="62"/>
  <c r="D449" i="62"/>
  <c r="E449" i="62"/>
  <c r="F449" i="62"/>
  <c r="G449" i="62"/>
  <c r="H449" i="62"/>
  <c r="I449" i="62"/>
  <c r="J449" i="62"/>
  <c r="K449" i="62"/>
  <c r="L449" i="62"/>
  <c r="M449" i="62"/>
  <c r="B450" i="62"/>
  <c r="C450" i="62"/>
  <c r="D450" i="62"/>
  <c r="E450" i="62"/>
  <c r="F450" i="62"/>
  <c r="G450" i="62"/>
  <c r="H450" i="62"/>
  <c r="I450" i="62"/>
  <c r="J450" i="62"/>
  <c r="K450" i="62"/>
  <c r="L450" i="62"/>
  <c r="M450" i="62"/>
  <c r="B451" i="62"/>
  <c r="C451" i="62"/>
  <c r="D451" i="62"/>
  <c r="E451" i="62"/>
  <c r="F451" i="62"/>
  <c r="G451" i="62"/>
  <c r="H451" i="62"/>
  <c r="I451" i="62"/>
  <c r="J451" i="62"/>
  <c r="K451" i="62"/>
  <c r="L451" i="62"/>
  <c r="M451" i="62"/>
  <c r="B452" i="62"/>
  <c r="C452" i="62"/>
  <c r="D452" i="62"/>
  <c r="E452" i="62"/>
  <c r="F452" i="62"/>
  <c r="G452" i="62"/>
  <c r="H452" i="62"/>
  <c r="I452" i="62"/>
  <c r="J452" i="62"/>
  <c r="K452" i="62"/>
  <c r="L452" i="62"/>
  <c r="M452" i="62"/>
  <c r="B453" i="62"/>
  <c r="C453" i="62"/>
  <c r="D453" i="62"/>
  <c r="E453" i="62"/>
  <c r="F453" i="62"/>
  <c r="G453" i="62"/>
  <c r="H453" i="62"/>
  <c r="I453" i="62"/>
  <c r="J453" i="62"/>
  <c r="K453" i="62"/>
  <c r="L453" i="62"/>
  <c r="M453" i="62"/>
  <c r="B454" i="62"/>
  <c r="C454" i="62"/>
  <c r="D454" i="62"/>
  <c r="E454" i="62"/>
  <c r="F454" i="62"/>
  <c r="G454" i="62"/>
  <c r="H454" i="62"/>
  <c r="I454" i="62"/>
  <c r="J454" i="62"/>
  <c r="K454" i="62"/>
  <c r="L454" i="62"/>
  <c r="M454" i="62"/>
  <c r="B455" i="62"/>
  <c r="C455" i="62"/>
  <c r="D455" i="62"/>
  <c r="E455" i="62"/>
  <c r="F455" i="62"/>
  <c r="G455" i="62"/>
  <c r="H455" i="62"/>
  <c r="I455" i="62"/>
  <c r="J455" i="62"/>
  <c r="K455" i="62"/>
  <c r="L455" i="62"/>
  <c r="M455" i="62"/>
  <c r="B456" i="62"/>
  <c r="C456" i="62"/>
  <c r="D456" i="62"/>
  <c r="E456" i="62"/>
  <c r="F456" i="62"/>
  <c r="G456" i="62"/>
  <c r="H456" i="62"/>
  <c r="I456" i="62"/>
  <c r="J456" i="62"/>
  <c r="K456" i="62"/>
  <c r="L456" i="62"/>
  <c r="M456" i="62"/>
  <c r="B457" i="62"/>
  <c r="C457" i="62"/>
  <c r="D457" i="62"/>
  <c r="E457" i="62"/>
  <c r="F457" i="62"/>
  <c r="G457" i="62"/>
  <c r="H457" i="62"/>
  <c r="I457" i="62"/>
  <c r="J457" i="62"/>
  <c r="K457" i="62"/>
  <c r="L457" i="62"/>
  <c r="M457" i="62"/>
  <c r="B458" i="62"/>
  <c r="C458" i="62"/>
  <c r="D458" i="62"/>
  <c r="E458" i="62"/>
  <c r="F458" i="62"/>
  <c r="G458" i="62"/>
  <c r="H458" i="62"/>
  <c r="I458" i="62"/>
  <c r="J458" i="62"/>
  <c r="K458" i="62"/>
  <c r="L458" i="62"/>
  <c r="M458" i="62"/>
  <c r="B459" i="62"/>
  <c r="C459" i="62"/>
  <c r="D459" i="62"/>
  <c r="E459" i="62"/>
  <c r="F459" i="62"/>
  <c r="G459" i="62"/>
  <c r="H459" i="62"/>
  <c r="I459" i="62"/>
  <c r="J459" i="62"/>
  <c r="K459" i="62"/>
  <c r="L459" i="62"/>
  <c r="M459" i="62"/>
  <c r="B460" i="62"/>
  <c r="C460" i="62"/>
  <c r="D460" i="62"/>
  <c r="E460" i="62"/>
  <c r="F460" i="62"/>
  <c r="G460" i="62"/>
  <c r="H460" i="62"/>
  <c r="I460" i="62"/>
  <c r="J460" i="62"/>
  <c r="K460" i="62"/>
  <c r="L460" i="62"/>
  <c r="M460" i="62"/>
  <c r="B461" i="62"/>
  <c r="C461" i="62"/>
  <c r="D461" i="62"/>
  <c r="E461" i="62"/>
  <c r="F461" i="62"/>
  <c r="G461" i="62"/>
  <c r="H461" i="62"/>
  <c r="I461" i="62"/>
  <c r="J461" i="62"/>
  <c r="K461" i="62"/>
  <c r="L461" i="62"/>
  <c r="M461" i="62"/>
  <c r="B462" i="62"/>
  <c r="C462" i="62"/>
  <c r="D462" i="62"/>
  <c r="E462" i="62"/>
  <c r="F462" i="62"/>
  <c r="G462" i="62"/>
  <c r="H462" i="62"/>
  <c r="I462" i="62"/>
  <c r="J462" i="62"/>
  <c r="K462" i="62"/>
  <c r="L462" i="62"/>
  <c r="M462" i="62"/>
  <c r="B463" i="62"/>
  <c r="C463" i="62"/>
  <c r="D463" i="62"/>
  <c r="E463" i="62"/>
  <c r="F463" i="62"/>
  <c r="G463" i="62"/>
  <c r="H463" i="62"/>
  <c r="I463" i="62"/>
  <c r="J463" i="62"/>
  <c r="K463" i="62"/>
  <c r="L463" i="62"/>
  <c r="M463" i="62"/>
  <c r="B464" i="62"/>
  <c r="C464" i="62"/>
  <c r="D464" i="62"/>
  <c r="E464" i="62"/>
  <c r="F464" i="62"/>
  <c r="G464" i="62"/>
  <c r="H464" i="62"/>
  <c r="I464" i="62"/>
  <c r="J464" i="62"/>
  <c r="K464" i="62"/>
  <c r="L464" i="62"/>
  <c r="M464" i="62"/>
  <c r="A449" i="62"/>
  <c r="A450" i="62"/>
  <c r="A451" i="62"/>
  <c r="A452" i="62"/>
  <c r="A453" i="62"/>
  <c r="A454" i="62"/>
  <c r="A455" i="62"/>
  <c r="A456" i="62"/>
  <c r="A457" i="62"/>
  <c r="A458" i="62"/>
  <c r="A459" i="62"/>
  <c r="A460" i="62"/>
  <c r="A461" i="62"/>
  <c r="A462" i="62"/>
  <c r="A463" i="62"/>
  <c r="A464" i="62"/>
  <c r="A433" i="62"/>
  <c r="A434" i="62"/>
  <c r="A435" i="62"/>
  <c r="A436" i="62"/>
  <c r="A437" i="62"/>
  <c r="A438" i="62"/>
  <c r="A439" i="62"/>
  <c r="A440" i="62"/>
  <c r="A441" i="62"/>
  <c r="A442" i="62"/>
  <c r="A443" i="62"/>
  <c r="A444" i="62"/>
  <c r="A445" i="62"/>
  <c r="A446" i="62"/>
  <c r="A447" i="62"/>
  <c r="A448" i="62"/>
  <c r="B417" i="62"/>
  <c r="C417" i="62"/>
  <c r="D417" i="62"/>
  <c r="E417" i="62"/>
  <c r="F417" i="62"/>
  <c r="G417" i="62"/>
  <c r="H417" i="62"/>
  <c r="I417" i="62"/>
  <c r="J417" i="62"/>
  <c r="K417" i="62"/>
  <c r="L417" i="62"/>
  <c r="M417" i="62"/>
  <c r="B418" i="62"/>
  <c r="C418" i="62"/>
  <c r="D418" i="62"/>
  <c r="E418" i="62"/>
  <c r="F418" i="62"/>
  <c r="G418" i="62"/>
  <c r="H418" i="62"/>
  <c r="I418" i="62"/>
  <c r="J418" i="62"/>
  <c r="K418" i="62"/>
  <c r="L418" i="62"/>
  <c r="M418" i="62"/>
  <c r="B419" i="62"/>
  <c r="C419" i="62"/>
  <c r="D419" i="62"/>
  <c r="E419" i="62"/>
  <c r="F419" i="62"/>
  <c r="G419" i="62"/>
  <c r="H419" i="62"/>
  <c r="I419" i="62"/>
  <c r="J419" i="62"/>
  <c r="K419" i="62"/>
  <c r="L419" i="62"/>
  <c r="M419" i="62"/>
  <c r="B420" i="62"/>
  <c r="C420" i="62"/>
  <c r="D420" i="62"/>
  <c r="E420" i="62"/>
  <c r="F420" i="62"/>
  <c r="G420" i="62"/>
  <c r="H420" i="62"/>
  <c r="I420" i="62"/>
  <c r="J420" i="62"/>
  <c r="K420" i="62"/>
  <c r="L420" i="62"/>
  <c r="M420" i="62"/>
  <c r="B421" i="62"/>
  <c r="C421" i="62"/>
  <c r="D421" i="62"/>
  <c r="E421" i="62"/>
  <c r="F421" i="62"/>
  <c r="G421" i="62"/>
  <c r="H421" i="62"/>
  <c r="I421" i="62"/>
  <c r="J421" i="62"/>
  <c r="K421" i="62"/>
  <c r="L421" i="62"/>
  <c r="M421" i="62"/>
  <c r="B422" i="62"/>
  <c r="C422" i="62"/>
  <c r="D422" i="62"/>
  <c r="E422" i="62"/>
  <c r="F422" i="62"/>
  <c r="G422" i="62"/>
  <c r="H422" i="62"/>
  <c r="I422" i="62"/>
  <c r="J422" i="62"/>
  <c r="K422" i="62"/>
  <c r="L422" i="62"/>
  <c r="M422" i="62"/>
  <c r="B423" i="62"/>
  <c r="C423" i="62"/>
  <c r="D423" i="62"/>
  <c r="E423" i="62"/>
  <c r="F423" i="62"/>
  <c r="G423" i="62"/>
  <c r="H423" i="62"/>
  <c r="I423" i="62"/>
  <c r="J423" i="62"/>
  <c r="K423" i="62"/>
  <c r="L423" i="62"/>
  <c r="M423" i="62"/>
  <c r="B424" i="62"/>
  <c r="C424" i="62"/>
  <c r="D424" i="62"/>
  <c r="E424" i="62"/>
  <c r="F424" i="62"/>
  <c r="G424" i="62"/>
  <c r="H424" i="62"/>
  <c r="I424" i="62"/>
  <c r="J424" i="62"/>
  <c r="K424" i="62"/>
  <c r="L424" i="62"/>
  <c r="M424" i="62"/>
  <c r="B425" i="62"/>
  <c r="C425" i="62"/>
  <c r="D425" i="62"/>
  <c r="E425" i="62"/>
  <c r="F425" i="62"/>
  <c r="G425" i="62"/>
  <c r="H425" i="62"/>
  <c r="I425" i="62"/>
  <c r="J425" i="62"/>
  <c r="K425" i="62"/>
  <c r="L425" i="62"/>
  <c r="M425" i="62"/>
  <c r="B426" i="62"/>
  <c r="B427" i="62"/>
  <c r="C427" i="62"/>
  <c r="D427" i="62"/>
  <c r="E427" i="62"/>
  <c r="F427" i="62"/>
  <c r="G427" i="62"/>
  <c r="H427" i="62"/>
  <c r="I427" i="62"/>
  <c r="J427" i="62"/>
  <c r="K427" i="62"/>
  <c r="L427" i="62"/>
  <c r="M427" i="62"/>
  <c r="B428" i="62"/>
  <c r="C428" i="62"/>
  <c r="D428" i="62"/>
  <c r="E428" i="62"/>
  <c r="F428" i="62"/>
  <c r="G428" i="62"/>
  <c r="H428" i="62"/>
  <c r="I428" i="62"/>
  <c r="J428" i="62"/>
  <c r="K428" i="62"/>
  <c r="L428" i="62"/>
  <c r="M428" i="62"/>
  <c r="B429" i="62"/>
  <c r="C429" i="62"/>
  <c r="D429" i="62"/>
  <c r="E429" i="62"/>
  <c r="F429" i="62"/>
  <c r="G429" i="62"/>
  <c r="H429" i="62"/>
  <c r="I429" i="62"/>
  <c r="J429" i="62"/>
  <c r="K429" i="62"/>
  <c r="L429" i="62"/>
  <c r="M429" i="62"/>
  <c r="B430" i="62"/>
  <c r="C430" i="62"/>
  <c r="D430" i="62"/>
  <c r="E430" i="62"/>
  <c r="F430" i="62"/>
  <c r="G430" i="62"/>
  <c r="H430" i="62"/>
  <c r="I430" i="62"/>
  <c r="J430" i="62"/>
  <c r="K430" i="62"/>
  <c r="L430" i="62"/>
  <c r="M430" i="62"/>
  <c r="B431" i="62"/>
  <c r="C431" i="62"/>
  <c r="D431" i="62"/>
  <c r="E431" i="62"/>
  <c r="F431" i="62"/>
  <c r="G431" i="62"/>
  <c r="H431" i="62"/>
  <c r="I431" i="62"/>
  <c r="J431" i="62"/>
  <c r="K431" i="62"/>
  <c r="L431" i="62"/>
  <c r="M431" i="62"/>
  <c r="B432" i="62"/>
  <c r="C432" i="62"/>
  <c r="D432" i="62"/>
  <c r="E432" i="62"/>
  <c r="F432" i="62"/>
  <c r="G432" i="62"/>
  <c r="H432" i="62"/>
  <c r="I432" i="62"/>
  <c r="J432" i="62"/>
  <c r="K432" i="62"/>
  <c r="L432" i="62"/>
  <c r="M432" i="62"/>
  <c r="B401" i="62"/>
  <c r="C401" i="62"/>
  <c r="D401" i="62"/>
  <c r="E401" i="62"/>
  <c r="F401" i="62"/>
  <c r="G401" i="62"/>
  <c r="H401" i="62"/>
  <c r="I401" i="62"/>
  <c r="J401" i="62"/>
  <c r="K401" i="62"/>
  <c r="L401" i="62"/>
  <c r="M401" i="62"/>
  <c r="B402" i="62"/>
  <c r="C402" i="62"/>
  <c r="D402" i="62"/>
  <c r="E402" i="62"/>
  <c r="F402" i="62"/>
  <c r="G402" i="62"/>
  <c r="H402" i="62"/>
  <c r="I402" i="62"/>
  <c r="J402" i="62"/>
  <c r="K402" i="62"/>
  <c r="L402" i="62"/>
  <c r="M402" i="62"/>
  <c r="B403" i="62"/>
  <c r="C403" i="62"/>
  <c r="D403" i="62"/>
  <c r="E403" i="62"/>
  <c r="F403" i="62"/>
  <c r="G403" i="62"/>
  <c r="H403" i="62"/>
  <c r="I403" i="62"/>
  <c r="J403" i="62"/>
  <c r="K403" i="62"/>
  <c r="L403" i="62"/>
  <c r="M403" i="62"/>
  <c r="B404" i="62"/>
  <c r="C404" i="62"/>
  <c r="D404" i="62"/>
  <c r="E404" i="62"/>
  <c r="F404" i="62"/>
  <c r="G404" i="62"/>
  <c r="H404" i="62"/>
  <c r="I404" i="62"/>
  <c r="J404" i="62"/>
  <c r="K404" i="62"/>
  <c r="L404" i="62"/>
  <c r="M404" i="62"/>
  <c r="B405" i="62"/>
  <c r="C405" i="62"/>
  <c r="D405" i="62"/>
  <c r="E405" i="62"/>
  <c r="F405" i="62"/>
  <c r="G405" i="62"/>
  <c r="H405" i="62"/>
  <c r="I405" i="62"/>
  <c r="J405" i="62"/>
  <c r="K405" i="62"/>
  <c r="L405" i="62"/>
  <c r="M405" i="62"/>
  <c r="B406" i="62"/>
  <c r="C406" i="62"/>
  <c r="D406" i="62"/>
  <c r="E406" i="62"/>
  <c r="F406" i="62"/>
  <c r="G406" i="62"/>
  <c r="H406" i="62"/>
  <c r="I406" i="62"/>
  <c r="J406" i="62"/>
  <c r="K406" i="62"/>
  <c r="L406" i="62"/>
  <c r="M406" i="62"/>
  <c r="B407" i="62"/>
  <c r="C407" i="62"/>
  <c r="D407" i="62"/>
  <c r="E407" i="62"/>
  <c r="F407" i="62"/>
  <c r="G407" i="62"/>
  <c r="H407" i="62"/>
  <c r="I407" i="62"/>
  <c r="J407" i="62"/>
  <c r="K407" i="62"/>
  <c r="L407" i="62"/>
  <c r="M407" i="62"/>
  <c r="B408" i="62"/>
  <c r="C408" i="62"/>
  <c r="D408" i="62"/>
  <c r="E408" i="62"/>
  <c r="F408" i="62"/>
  <c r="G408" i="62"/>
  <c r="H408" i="62"/>
  <c r="I408" i="62"/>
  <c r="J408" i="62"/>
  <c r="K408" i="62"/>
  <c r="L408" i="62"/>
  <c r="M408" i="62"/>
  <c r="B409" i="62"/>
  <c r="C409" i="62"/>
  <c r="D409" i="62"/>
  <c r="E409" i="62"/>
  <c r="F409" i="62"/>
  <c r="G409" i="62"/>
  <c r="H409" i="62"/>
  <c r="I409" i="62"/>
  <c r="J409" i="62"/>
  <c r="K409" i="62"/>
  <c r="L409" i="62"/>
  <c r="M409" i="62"/>
  <c r="B410" i="62"/>
  <c r="C410" i="62"/>
  <c r="D410" i="62"/>
  <c r="E410" i="62"/>
  <c r="F410" i="62"/>
  <c r="G410" i="62"/>
  <c r="H410" i="62"/>
  <c r="I410" i="62"/>
  <c r="J410" i="62"/>
  <c r="K410" i="62"/>
  <c r="L410" i="62"/>
  <c r="M410" i="62"/>
  <c r="B411" i="62"/>
  <c r="C411" i="62"/>
  <c r="D411" i="62"/>
  <c r="E411" i="62"/>
  <c r="F411" i="62"/>
  <c r="G411" i="62"/>
  <c r="H411" i="62"/>
  <c r="I411" i="62"/>
  <c r="J411" i="62"/>
  <c r="K411" i="62"/>
  <c r="L411" i="62"/>
  <c r="M411" i="62"/>
  <c r="B412" i="62"/>
  <c r="C412" i="62"/>
  <c r="D412" i="62"/>
  <c r="E412" i="62"/>
  <c r="F412" i="62"/>
  <c r="G412" i="62"/>
  <c r="H412" i="62"/>
  <c r="I412" i="62"/>
  <c r="J412" i="62"/>
  <c r="K412" i="62"/>
  <c r="L412" i="62"/>
  <c r="M412" i="62"/>
  <c r="B413" i="62"/>
  <c r="C413" i="62"/>
  <c r="D413" i="62"/>
  <c r="E413" i="62"/>
  <c r="F413" i="62"/>
  <c r="G413" i="62"/>
  <c r="H413" i="62"/>
  <c r="I413" i="62"/>
  <c r="J413" i="62"/>
  <c r="K413" i="62"/>
  <c r="L413" i="62"/>
  <c r="M413" i="62"/>
  <c r="B414" i="62"/>
  <c r="C414" i="62"/>
  <c r="D414" i="62"/>
  <c r="E414" i="62"/>
  <c r="F414" i="62"/>
  <c r="G414" i="62"/>
  <c r="H414" i="62"/>
  <c r="I414" i="62"/>
  <c r="J414" i="62"/>
  <c r="K414" i="62"/>
  <c r="L414" i="62"/>
  <c r="M414" i="62"/>
  <c r="B415" i="62"/>
  <c r="C415" i="62"/>
  <c r="D415" i="62"/>
  <c r="E415" i="62"/>
  <c r="F415" i="62"/>
  <c r="G415" i="62"/>
  <c r="H415" i="62"/>
  <c r="I415" i="62"/>
  <c r="J415" i="62"/>
  <c r="K415" i="62"/>
  <c r="L415" i="62"/>
  <c r="M415" i="62"/>
  <c r="B416" i="62"/>
  <c r="C416" i="62"/>
  <c r="D416" i="62"/>
  <c r="E416" i="62"/>
  <c r="F416" i="62"/>
  <c r="G416" i="62"/>
  <c r="H416" i="62"/>
  <c r="I416" i="62"/>
  <c r="J416" i="62"/>
  <c r="K416" i="62"/>
  <c r="L416" i="62"/>
  <c r="M416" i="62"/>
  <c r="A417" i="62"/>
  <c r="A418" i="62"/>
  <c r="A419" i="62"/>
  <c r="A420" i="62"/>
  <c r="A421" i="62"/>
  <c r="A422" i="62"/>
  <c r="A423" i="62"/>
  <c r="A424" i="62"/>
  <c r="A425" i="62"/>
  <c r="A426" i="62"/>
  <c r="A427" i="62"/>
  <c r="A428" i="62"/>
  <c r="A429" i="62"/>
  <c r="A430" i="62"/>
  <c r="A431" i="62"/>
  <c r="A432" i="62"/>
  <c r="A401" i="62"/>
  <c r="A402" i="62"/>
  <c r="A403" i="62"/>
  <c r="A404" i="62"/>
  <c r="A405" i="62"/>
  <c r="A406" i="62"/>
  <c r="A407" i="62"/>
  <c r="A408" i="62"/>
  <c r="A409" i="62"/>
  <c r="A410" i="62"/>
  <c r="A411" i="62"/>
  <c r="A412" i="62"/>
  <c r="A413" i="62"/>
  <c r="A414" i="62"/>
  <c r="A415" i="62"/>
  <c r="A416" i="62"/>
  <c r="A353" i="62"/>
  <c r="A354" i="62"/>
  <c r="A355" i="62"/>
  <c r="A356" i="62"/>
  <c r="A357" i="62"/>
  <c r="A358" i="62"/>
  <c r="A359" i="62"/>
  <c r="A360" i="62"/>
  <c r="A361" i="62"/>
  <c r="A362" i="62"/>
  <c r="A363" i="62"/>
  <c r="A364" i="62"/>
  <c r="A365" i="62"/>
  <c r="A367" i="62"/>
  <c r="B337" i="62"/>
  <c r="C337" i="62"/>
  <c r="D337" i="62"/>
  <c r="E337" i="62"/>
  <c r="F337" i="62"/>
  <c r="G337" i="62"/>
  <c r="H337" i="62"/>
  <c r="I337" i="62"/>
  <c r="J337" i="62"/>
  <c r="K337" i="62"/>
  <c r="L337" i="62"/>
  <c r="M337" i="62"/>
  <c r="B338" i="62"/>
  <c r="C338" i="62"/>
  <c r="D338" i="62"/>
  <c r="E338" i="62"/>
  <c r="F338" i="62"/>
  <c r="G338" i="62"/>
  <c r="H338" i="62"/>
  <c r="I338" i="62"/>
  <c r="J338" i="62"/>
  <c r="K338" i="62"/>
  <c r="L338" i="62"/>
  <c r="M338" i="62"/>
  <c r="B339" i="62"/>
  <c r="C339" i="62"/>
  <c r="D339" i="62"/>
  <c r="E339" i="62"/>
  <c r="F339" i="62"/>
  <c r="G339" i="62"/>
  <c r="H339" i="62"/>
  <c r="I339" i="62"/>
  <c r="J339" i="62"/>
  <c r="K339" i="62"/>
  <c r="L339" i="62"/>
  <c r="M339" i="62"/>
  <c r="B340" i="62"/>
  <c r="C340" i="62"/>
  <c r="D340" i="62"/>
  <c r="E340" i="62"/>
  <c r="F340" i="62"/>
  <c r="G340" i="62"/>
  <c r="H340" i="62"/>
  <c r="I340" i="62"/>
  <c r="J340" i="62"/>
  <c r="K340" i="62"/>
  <c r="L340" i="62"/>
  <c r="M340" i="62"/>
  <c r="B341" i="62"/>
  <c r="C341" i="62"/>
  <c r="D341" i="62"/>
  <c r="E341" i="62"/>
  <c r="F341" i="62"/>
  <c r="G341" i="62"/>
  <c r="H341" i="62"/>
  <c r="I341" i="62"/>
  <c r="J341" i="62"/>
  <c r="K341" i="62"/>
  <c r="L341" i="62"/>
  <c r="M341" i="62"/>
  <c r="B342" i="62"/>
  <c r="C342" i="62"/>
  <c r="D342" i="62"/>
  <c r="E342" i="62"/>
  <c r="F342" i="62"/>
  <c r="G342" i="62"/>
  <c r="H342" i="62"/>
  <c r="I342" i="62"/>
  <c r="J342" i="62"/>
  <c r="K342" i="62"/>
  <c r="L342" i="62"/>
  <c r="M342" i="62"/>
  <c r="B343" i="62"/>
  <c r="C343" i="62"/>
  <c r="D343" i="62"/>
  <c r="E343" i="62"/>
  <c r="F343" i="62"/>
  <c r="G343" i="62"/>
  <c r="H343" i="62"/>
  <c r="I343" i="62"/>
  <c r="J343" i="62"/>
  <c r="K343" i="62"/>
  <c r="L343" i="62"/>
  <c r="M343" i="62"/>
  <c r="B344" i="62"/>
  <c r="C344" i="62"/>
  <c r="D344" i="62"/>
  <c r="E344" i="62"/>
  <c r="F344" i="62"/>
  <c r="G344" i="62"/>
  <c r="H344" i="62"/>
  <c r="I344" i="62"/>
  <c r="J344" i="62"/>
  <c r="K344" i="62"/>
  <c r="L344" i="62"/>
  <c r="M344" i="62"/>
  <c r="B345" i="62"/>
  <c r="C345" i="62"/>
  <c r="D345" i="62"/>
  <c r="E345" i="62"/>
  <c r="F345" i="62"/>
  <c r="G345" i="62"/>
  <c r="H345" i="62"/>
  <c r="I345" i="62"/>
  <c r="J345" i="62"/>
  <c r="K345" i="62"/>
  <c r="L345" i="62"/>
  <c r="M345" i="62"/>
  <c r="B346" i="62"/>
  <c r="C346" i="62"/>
  <c r="D346" i="62"/>
  <c r="E346" i="62"/>
  <c r="F346" i="62"/>
  <c r="G346" i="62"/>
  <c r="H346" i="62"/>
  <c r="I346" i="62"/>
  <c r="J346" i="62"/>
  <c r="K346" i="62"/>
  <c r="L346" i="62"/>
  <c r="M346" i="62"/>
  <c r="B347" i="62"/>
  <c r="C347" i="62"/>
  <c r="D347" i="62"/>
  <c r="E347" i="62"/>
  <c r="F347" i="62"/>
  <c r="G347" i="62"/>
  <c r="H347" i="62"/>
  <c r="I347" i="62"/>
  <c r="J347" i="62"/>
  <c r="K347" i="62"/>
  <c r="L347" i="62"/>
  <c r="M347" i="62"/>
  <c r="B348" i="62"/>
  <c r="C348" i="62"/>
  <c r="D348" i="62"/>
  <c r="E348" i="62"/>
  <c r="F348" i="62"/>
  <c r="G348" i="62"/>
  <c r="H348" i="62"/>
  <c r="I348" i="62"/>
  <c r="J348" i="62"/>
  <c r="K348" i="62"/>
  <c r="L348" i="62"/>
  <c r="M348" i="62"/>
  <c r="B349" i="62"/>
  <c r="C349" i="62"/>
  <c r="D349" i="62"/>
  <c r="E349" i="62"/>
  <c r="F349" i="62"/>
  <c r="G349" i="62"/>
  <c r="H349" i="62"/>
  <c r="I349" i="62"/>
  <c r="J349" i="62"/>
  <c r="K349" i="62"/>
  <c r="L349" i="62"/>
  <c r="M349" i="62"/>
  <c r="B350" i="62"/>
  <c r="C350" i="62"/>
  <c r="D350" i="62"/>
  <c r="E350" i="62"/>
  <c r="F350" i="62"/>
  <c r="G350" i="62"/>
  <c r="H350" i="62"/>
  <c r="I350" i="62"/>
  <c r="J350" i="62"/>
  <c r="K350" i="62"/>
  <c r="L350" i="62"/>
  <c r="M350" i="62"/>
  <c r="B351" i="62"/>
  <c r="C351" i="62"/>
  <c r="D351" i="62"/>
  <c r="E351" i="62"/>
  <c r="F351" i="62"/>
  <c r="G351" i="62"/>
  <c r="H351" i="62"/>
  <c r="I351" i="62"/>
  <c r="J351" i="62"/>
  <c r="K351" i="62"/>
  <c r="L351" i="62"/>
  <c r="M351" i="62"/>
  <c r="B352" i="62"/>
  <c r="C352" i="62"/>
  <c r="D352" i="62"/>
  <c r="E352" i="62"/>
  <c r="F352" i="62"/>
  <c r="G352" i="62"/>
  <c r="H352" i="62"/>
  <c r="I352" i="62"/>
  <c r="J352" i="62"/>
  <c r="K352" i="62"/>
  <c r="L352" i="62"/>
  <c r="M352" i="62"/>
  <c r="A337" i="62"/>
  <c r="A338" i="62"/>
  <c r="A339" i="62"/>
  <c r="A340" i="62"/>
  <c r="A341" i="62"/>
  <c r="A342" i="62"/>
  <c r="A343" i="62"/>
  <c r="A344" i="62"/>
  <c r="A345" i="62"/>
  <c r="A346" i="62"/>
  <c r="A347" i="62"/>
  <c r="A348" i="62"/>
  <c r="A349" i="62"/>
  <c r="A350" i="62"/>
  <c r="A351" i="62"/>
  <c r="A352" i="62"/>
  <c r="A321" i="62"/>
  <c r="A322" i="62"/>
  <c r="A323" i="62"/>
  <c r="A324" i="62"/>
  <c r="A325" i="62"/>
  <c r="A326" i="62"/>
  <c r="A327" i="62"/>
  <c r="A328" i="62"/>
  <c r="A329" i="62"/>
  <c r="A330" i="62"/>
  <c r="A331" i="62"/>
  <c r="A332" i="62"/>
  <c r="A333" i="62"/>
  <c r="A334" i="62"/>
  <c r="A335" i="62"/>
  <c r="A336" i="62"/>
  <c r="B305" i="62"/>
  <c r="C305" i="62"/>
  <c r="D305" i="62"/>
  <c r="E305" i="62"/>
  <c r="F305" i="62"/>
  <c r="G305" i="62"/>
  <c r="H305" i="62"/>
  <c r="I305" i="62"/>
  <c r="J305" i="62"/>
  <c r="K305" i="62"/>
  <c r="L305" i="62"/>
  <c r="M305" i="62"/>
  <c r="B306" i="62"/>
  <c r="C306" i="62"/>
  <c r="D306" i="62"/>
  <c r="E306" i="62"/>
  <c r="F306" i="62"/>
  <c r="G306" i="62"/>
  <c r="H306" i="62"/>
  <c r="I306" i="62"/>
  <c r="J306" i="62"/>
  <c r="K306" i="62"/>
  <c r="L306" i="62"/>
  <c r="M306" i="62"/>
  <c r="B307" i="62"/>
  <c r="C307" i="62"/>
  <c r="D307" i="62"/>
  <c r="E307" i="62"/>
  <c r="F307" i="62"/>
  <c r="G307" i="62"/>
  <c r="H307" i="62"/>
  <c r="I307" i="62"/>
  <c r="J307" i="62"/>
  <c r="K307" i="62"/>
  <c r="L307" i="62"/>
  <c r="M307" i="62"/>
  <c r="B308" i="62"/>
  <c r="C308" i="62"/>
  <c r="D308" i="62"/>
  <c r="E308" i="62"/>
  <c r="F308" i="62"/>
  <c r="G308" i="62"/>
  <c r="H308" i="62"/>
  <c r="I308" i="62"/>
  <c r="J308" i="62"/>
  <c r="K308" i="62"/>
  <c r="L308" i="62"/>
  <c r="M308" i="62"/>
  <c r="B309" i="62"/>
  <c r="C309" i="62"/>
  <c r="D309" i="62"/>
  <c r="E309" i="62"/>
  <c r="F309" i="62"/>
  <c r="G309" i="62"/>
  <c r="H309" i="62"/>
  <c r="I309" i="62"/>
  <c r="J309" i="62"/>
  <c r="K309" i="62"/>
  <c r="L309" i="62"/>
  <c r="M309" i="62"/>
  <c r="B310" i="62"/>
  <c r="C310" i="62"/>
  <c r="D310" i="62"/>
  <c r="E310" i="62"/>
  <c r="F310" i="62"/>
  <c r="G310" i="62"/>
  <c r="H310" i="62"/>
  <c r="I310" i="62"/>
  <c r="J310" i="62"/>
  <c r="K310" i="62"/>
  <c r="L310" i="62"/>
  <c r="M310" i="62"/>
  <c r="B311" i="62"/>
  <c r="C311" i="62"/>
  <c r="D311" i="62"/>
  <c r="E311" i="62"/>
  <c r="F311" i="62"/>
  <c r="G311" i="62"/>
  <c r="H311" i="62"/>
  <c r="I311" i="62"/>
  <c r="J311" i="62"/>
  <c r="K311" i="62"/>
  <c r="L311" i="62"/>
  <c r="M311" i="62"/>
  <c r="B312" i="62"/>
  <c r="C312" i="62"/>
  <c r="D312" i="62"/>
  <c r="E312" i="62"/>
  <c r="F312" i="62"/>
  <c r="G312" i="62"/>
  <c r="H312" i="62"/>
  <c r="I312" i="62"/>
  <c r="J312" i="62"/>
  <c r="K312" i="62"/>
  <c r="L312" i="62"/>
  <c r="M312" i="62"/>
  <c r="B313" i="62"/>
  <c r="C313" i="62"/>
  <c r="D313" i="62"/>
  <c r="E313" i="62"/>
  <c r="F313" i="62"/>
  <c r="G313" i="62"/>
  <c r="H313" i="62"/>
  <c r="I313" i="62"/>
  <c r="J313" i="62"/>
  <c r="K313" i="62"/>
  <c r="L313" i="62"/>
  <c r="M313" i="62"/>
  <c r="B314" i="62"/>
  <c r="C314" i="62"/>
  <c r="D314" i="62"/>
  <c r="E314" i="62"/>
  <c r="F314" i="62"/>
  <c r="G314" i="62"/>
  <c r="H314" i="62"/>
  <c r="I314" i="62"/>
  <c r="J314" i="62"/>
  <c r="K314" i="62"/>
  <c r="L314" i="62"/>
  <c r="M314" i="62"/>
  <c r="B315" i="62"/>
  <c r="C315" i="62"/>
  <c r="D315" i="62"/>
  <c r="E315" i="62"/>
  <c r="F315" i="62"/>
  <c r="G315" i="62"/>
  <c r="H315" i="62"/>
  <c r="I315" i="62"/>
  <c r="J315" i="62"/>
  <c r="K315" i="62"/>
  <c r="L315" i="62"/>
  <c r="M315" i="62"/>
  <c r="B316" i="62"/>
  <c r="C316" i="62"/>
  <c r="D316" i="62"/>
  <c r="E316" i="62"/>
  <c r="F316" i="62"/>
  <c r="G316" i="62"/>
  <c r="H316" i="62"/>
  <c r="I316" i="62"/>
  <c r="J316" i="62"/>
  <c r="K316" i="62"/>
  <c r="L316" i="62"/>
  <c r="M316" i="62"/>
  <c r="B317" i="62"/>
  <c r="C317" i="62"/>
  <c r="D317" i="62"/>
  <c r="E317" i="62"/>
  <c r="F317" i="62"/>
  <c r="G317" i="62"/>
  <c r="H317" i="62"/>
  <c r="I317" i="62"/>
  <c r="J317" i="62"/>
  <c r="K317" i="62"/>
  <c r="L317" i="62"/>
  <c r="M317" i="62"/>
  <c r="B318" i="62"/>
  <c r="C318" i="62"/>
  <c r="D318" i="62"/>
  <c r="E318" i="62"/>
  <c r="F318" i="62"/>
  <c r="G318" i="62"/>
  <c r="H318" i="62"/>
  <c r="I318" i="62"/>
  <c r="J318" i="62"/>
  <c r="K318" i="62"/>
  <c r="L318" i="62"/>
  <c r="M318" i="62"/>
  <c r="B319" i="62"/>
  <c r="C319" i="62"/>
  <c r="D319" i="62"/>
  <c r="E319" i="62"/>
  <c r="F319" i="62"/>
  <c r="G319" i="62"/>
  <c r="H319" i="62"/>
  <c r="I319" i="62"/>
  <c r="J319" i="62"/>
  <c r="K319" i="62"/>
  <c r="L319" i="62"/>
  <c r="M319" i="62"/>
  <c r="B320" i="62"/>
  <c r="C320" i="62"/>
  <c r="D320" i="62"/>
  <c r="E320" i="62"/>
  <c r="F320" i="62"/>
  <c r="G320" i="62"/>
  <c r="H320" i="62"/>
  <c r="I320" i="62"/>
  <c r="J320" i="62"/>
  <c r="K320" i="62"/>
  <c r="L320" i="62"/>
  <c r="M320" i="62"/>
  <c r="A305" i="62"/>
  <c r="A306" i="62"/>
  <c r="A307" i="62"/>
  <c r="A308" i="62"/>
  <c r="A309" i="62"/>
  <c r="A310" i="62"/>
  <c r="A311" i="62"/>
  <c r="A312" i="62"/>
  <c r="A313" i="62"/>
  <c r="A314" i="62"/>
  <c r="A315" i="62"/>
  <c r="A316" i="62"/>
  <c r="A317" i="62"/>
  <c r="A318" i="62"/>
  <c r="A319" i="62"/>
  <c r="A320" i="62"/>
  <c r="B289" i="62"/>
  <c r="C289" i="62"/>
  <c r="D289" i="62"/>
  <c r="E289" i="62"/>
  <c r="F289" i="62"/>
  <c r="G289" i="62"/>
  <c r="H289" i="62"/>
  <c r="I289" i="62"/>
  <c r="J289" i="62"/>
  <c r="K289" i="62"/>
  <c r="L289" i="62"/>
  <c r="M289" i="62"/>
  <c r="B290" i="62"/>
  <c r="C290" i="62"/>
  <c r="D290" i="62"/>
  <c r="E290" i="62"/>
  <c r="F290" i="62"/>
  <c r="G290" i="62"/>
  <c r="H290" i="62"/>
  <c r="I290" i="62"/>
  <c r="J290" i="62"/>
  <c r="K290" i="62"/>
  <c r="L290" i="62"/>
  <c r="M290" i="62"/>
  <c r="B291" i="62"/>
  <c r="C291" i="62"/>
  <c r="D291" i="62"/>
  <c r="E291" i="62"/>
  <c r="F291" i="62"/>
  <c r="G291" i="62"/>
  <c r="H291" i="62"/>
  <c r="I291" i="62"/>
  <c r="J291" i="62"/>
  <c r="K291" i="62"/>
  <c r="L291" i="62"/>
  <c r="M291" i="62"/>
  <c r="B292" i="62"/>
  <c r="C292" i="62"/>
  <c r="D292" i="62"/>
  <c r="E292" i="62"/>
  <c r="F292" i="62"/>
  <c r="G292" i="62"/>
  <c r="H292" i="62"/>
  <c r="I292" i="62"/>
  <c r="J292" i="62"/>
  <c r="K292" i="62"/>
  <c r="L292" i="62"/>
  <c r="M292" i="62"/>
  <c r="B293" i="62"/>
  <c r="C293" i="62"/>
  <c r="D293" i="62"/>
  <c r="E293" i="62"/>
  <c r="F293" i="62"/>
  <c r="G293" i="62"/>
  <c r="H293" i="62"/>
  <c r="I293" i="62"/>
  <c r="J293" i="62"/>
  <c r="K293" i="62"/>
  <c r="L293" i="62"/>
  <c r="M293" i="62"/>
  <c r="B294" i="62"/>
  <c r="C294" i="62"/>
  <c r="D294" i="62"/>
  <c r="E294" i="62"/>
  <c r="F294" i="62"/>
  <c r="G294" i="62"/>
  <c r="H294" i="62"/>
  <c r="I294" i="62"/>
  <c r="J294" i="62"/>
  <c r="K294" i="62"/>
  <c r="L294" i="62"/>
  <c r="M294" i="62"/>
  <c r="B295" i="62"/>
  <c r="C295" i="62"/>
  <c r="D295" i="62"/>
  <c r="E295" i="62"/>
  <c r="F295" i="62"/>
  <c r="G295" i="62"/>
  <c r="H295" i="62"/>
  <c r="I295" i="62"/>
  <c r="J295" i="62"/>
  <c r="K295" i="62"/>
  <c r="L295" i="62"/>
  <c r="M295" i="62"/>
  <c r="B296" i="62"/>
  <c r="C296" i="62"/>
  <c r="D296" i="62"/>
  <c r="E296" i="62"/>
  <c r="F296" i="62"/>
  <c r="G296" i="62"/>
  <c r="H296" i="62"/>
  <c r="I296" i="62"/>
  <c r="J296" i="62"/>
  <c r="K296" i="62"/>
  <c r="L296" i="62"/>
  <c r="M296" i="62"/>
  <c r="B297" i="62"/>
  <c r="C297" i="62"/>
  <c r="D297" i="62"/>
  <c r="E297" i="62"/>
  <c r="F297" i="62"/>
  <c r="G297" i="62"/>
  <c r="H297" i="62"/>
  <c r="I297" i="62"/>
  <c r="J297" i="62"/>
  <c r="K297" i="62"/>
  <c r="L297" i="62"/>
  <c r="M297" i="62"/>
  <c r="B298" i="62"/>
  <c r="C298" i="62"/>
  <c r="D298" i="62"/>
  <c r="E298" i="62"/>
  <c r="F298" i="62"/>
  <c r="G298" i="62"/>
  <c r="H298" i="62"/>
  <c r="I298" i="62"/>
  <c r="J298" i="62"/>
  <c r="K298" i="62"/>
  <c r="L298" i="62"/>
  <c r="M298" i="62"/>
  <c r="B299" i="62"/>
  <c r="C299" i="62"/>
  <c r="D299" i="62"/>
  <c r="E299" i="62"/>
  <c r="F299" i="62"/>
  <c r="G299" i="62"/>
  <c r="H299" i="62"/>
  <c r="I299" i="62"/>
  <c r="J299" i="62"/>
  <c r="K299" i="62"/>
  <c r="L299" i="62"/>
  <c r="M299" i="62"/>
  <c r="B300" i="62"/>
  <c r="C300" i="62"/>
  <c r="D300" i="62"/>
  <c r="E300" i="62"/>
  <c r="F300" i="62"/>
  <c r="G300" i="62"/>
  <c r="H300" i="62"/>
  <c r="I300" i="62"/>
  <c r="J300" i="62"/>
  <c r="K300" i="62"/>
  <c r="L300" i="62"/>
  <c r="M300" i="62"/>
  <c r="B301" i="62"/>
  <c r="C301" i="62"/>
  <c r="D301" i="62"/>
  <c r="E301" i="62"/>
  <c r="F301" i="62"/>
  <c r="G301" i="62"/>
  <c r="H301" i="62"/>
  <c r="I301" i="62"/>
  <c r="J301" i="62"/>
  <c r="K301" i="62"/>
  <c r="L301" i="62"/>
  <c r="M301" i="62"/>
  <c r="B302" i="62"/>
  <c r="C302" i="62"/>
  <c r="D302" i="62"/>
  <c r="E302" i="62"/>
  <c r="F302" i="62"/>
  <c r="G302" i="62"/>
  <c r="H302" i="62"/>
  <c r="I302" i="62"/>
  <c r="J302" i="62"/>
  <c r="K302" i="62"/>
  <c r="L302" i="62"/>
  <c r="M302" i="62"/>
  <c r="B303" i="62"/>
  <c r="C303" i="62"/>
  <c r="D303" i="62"/>
  <c r="E303" i="62"/>
  <c r="F303" i="62"/>
  <c r="G303" i="62"/>
  <c r="H303" i="62"/>
  <c r="I303" i="62"/>
  <c r="J303" i="62"/>
  <c r="K303" i="62"/>
  <c r="L303" i="62"/>
  <c r="M303" i="62"/>
  <c r="B304" i="62"/>
  <c r="C304" i="62"/>
  <c r="D304" i="62"/>
  <c r="E304" i="62"/>
  <c r="F304" i="62"/>
  <c r="G304" i="62"/>
  <c r="H304" i="62"/>
  <c r="I304" i="62"/>
  <c r="J304" i="62"/>
  <c r="K304" i="62"/>
  <c r="L304" i="62"/>
  <c r="M304" i="62"/>
  <c r="B273" i="62"/>
  <c r="C273" i="62"/>
  <c r="D273" i="62"/>
  <c r="E273" i="62"/>
  <c r="F273" i="62"/>
  <c r="G273" i="62"/>
  <c r="H273" i="62"/>
  <c r="I273" i="62"/>
  <c r="J273" i="62"/>
  <c r="K273" i="62"/>
  <c r="L273" i="62"/>
  <c r="M273" i="62"/>
  <c r="B274" i="62"/>
  <c r="C274" i="62"/>
  <c r="D274" i="62"/>
  <c r="E274" i="62"/>
  <c r="F274" i="62"/>
  <c r="G274" i="62"/>
  <c r="H274" i="62"/>
  <c r="I274" i="62"/>
  <c r="J274" i="62"/>
  <c r="K274" i="62"/>
  <c r="L274" i="62"/>
  <c r="M274" i="62"/>
  <c r="B275" i="62"/>
  <c r="C275" i="62"/>
  <c r="D275" i="62"/>
  <c r="E275" i="62"/>
  <c r="F275" i="62"/>
  <c r="G275" i="62"/>
  <c r="H275" i="62"/>
  <c r="I275" i="62"/>
  <c r="J275" i="62"/>
  <c r="K275" i="62"/>
  <c r="L275" i="62"/>
  <c r="M275" i="62"/>
  <c r="B276" i="62"/>
  <c r="C276" i="62"/>
  <c r="D276" i="62"/>
  <c r="E276" i="62"/>
  <c r="F276" i="62"/>
  <c r="G276" i="62"/>
  <c r="H276" i="62"/>
  <c r="I276" i="62"/>
  <c r="J276" i="62"/>
  <c r="K276" i="62"/>
  <c r="L276" i="62"/>
  <c r="M276" i="62"/>
  <c r="B277" i="62"/>
  <c r="C277" i="62"/>
  <c r="D277" i="62"/>
  <c r="E277" i="62"/>
  <c r="F277" i="62"/>
  <c r="G277" i="62"/>
  <c r="H277" i="62"/>
  <c r="I277" i="62"/>
  <c r="J277" i="62"/>
  <c r="K277" i="62"/>
  <c r="L277" i="62"/>
  <c r="M277" i="62"/>
  <c r="B278" i="62"/>
  <c r="C278" i="62"/>
  <c r="D278" i="62"/>
  <c r="E278" i="62"/>
  <c r="F278" i="62"/>
  <c r="G278" i="62"/>
  <c r="H278" i="62"/>
  <c r="I278" i="62"/>
  <c r="J278" i="62"/>
  <c r="K278" i="62"/>
  <c r="L278" i="62"/>
  <c r="M278" i="62"/>
  <c r="B279" i="62"/>
  <c r="C279" i="62"/>
  <c r="D279" i="62"/>
  <c r="E279" i="62"/>
  <c r="F279" i="62"/>
  <c r="G279" i="62"/>
  <c r="H279" i="62"/>
  <c r="I279" i="62"/>
  <c r="J279" i="62"/>
  <c r="K279" i="62"/>
  <c r="L279" i="62"/>
  <c r="M279" i="62"/>
  <c r="B280" i="62"/>
  <c r="C280" i="62"/>
  <c r="D280" i="62"/>
  <c r="E280" i="62"/>
  <c r="F280" i="62"/>
  <c r="G280" i="62"/>
  <c r="H280" i="62"/>
  <c r="I280" i="62"/>
  <c r="J280" i="62"/>
  <c r="K280" i="62"/>
  <c r="L280" i="62"/>
  <c r="M280" i="62"/>
  <c r="B281" i="62"/>
  <c r="C281" i="62"/>
  <c r="D281" i="62"/>
  <c r="E281" i="62"/>
  <c r="F281" i="62"/>
  <c r="G281" i="62"/>
  <c r="H281" i="62"/>
  <c r="I281" i="62"/>
  <c r="J281" i="62"/>
  <c r="K281" i="62"/>
  <c r="L281" i="62"/>
  <c r="M281" i="62"/>
  <c r="B282" i="62"/>
  <c r="C282" i="62"/>
  <c r="D282" i="62"/>
  <c r="E282" i="62"/>
  <c r="F282" i="62"/>
  <c r="G282" i="62"/>
  <c r="H282" i="62"/>
  <c r="I282" i="62"/>
  <c r="J282" i="62"/>
  <c r="K282" i="62"/>
  <c r="L282" i="62"/>
  <c r="M282" i="62"/>
  <c r="B283" i="62"/>
  <c r="C283" i="62"/>
  <c r="D283" i="62"/>
  <c r="E283" i="62"/>
  <c r="F283" i="62"/>
  <c r="G283" i="62"/>
  <c r="H283" i="62"/>
  <c r="I283" i="62"/>
  <c r="J283" i="62"/>
  <c r="K283" i="62"/>
  <c r="L283" i="62"/>
  <c r="M283" i="62"/>
  <c r="B284" i="62"/>
  <c r="C284" i="62"/>
  <c r="D284" i="62"/>
  <c r="E284" i="62"/>
  <c r="F284" i="62"/>
  <c r="G284" i="62"/>
  <c r="H284" i="62"/>
  <c r="I284" i="62"/>
  <c r="J284" i="62"/>
  <c r="K284" i="62"/>
  <c r="L284" i="62"/>
  <c r="M284" i="62"/>
  <c r="B285" i="62"/>
  <c r="C285" i="62"/>
  <c r="D285" i="62"/>
  <c r="E285" i="62"/>
  <c r="F285" i="62"/>
  <c r="G285" i="62"/>
  <c r="H285" i="62"/>
  <c r="I285" i="62"/>
  <c r="J285" i="62"/>
  <c r="K285" i="62"/>
  <c r="L285" i="62"/>
  <c r="M285" i="62"/>
  <c r="B286" i="62"/>
  <c r="C286" i="62"/>
  <c r="D286" i="62"/>
  <c r="E286" i="62"/>
  <c r="F286" i="62"/>
  <c r="G286" i="62"/>
  <c r="H286" i="62"/>
  <c r="I286" i="62"/>
  <c r="J286" i="62"/>
  <c r="K286" i="62"/>
  <c r="L286" i="62"/>
  <c r="M286" i="62"/>
  <c r="B287" i="62"/>
  <c r="C287" i="62"/>
  <c r="D287" i="62"/>
  <c r="E287" i="62"/>
  <c r="F287" i="62"/>
  <c r="G287" i="62"/>
  <c r="H287" i="62"/>
  <c r="I287" i="62"/>
  <c r="J287" i="62"/>
  <c r="K287" i="62"/>
  <c r="L287" i="62"/>
  <c r="M287" i="62"/>
  <c r="B288" i="62"/>
  <c r="C288" i="62"/>
  <c r="D288" i="62"/>
  <c r="E288" i="62"/>
  <c r="F288" i="62"/>
  <c r="G288" i="62"/>
  <c r="H288" i="62"/>
  <c r="I288" i="62"/>
  <c r="J288" i="62"/>
  <c r="K288" i="62"/>
  <c r="L288" i="62"/>
  <c r="M288" i="62"/>
  <c r="A289" i="62"/>
  <c r="A290" i="62"/>
  <c r="A291" i="62"/>
  <c r="A292" i="62"/>
  <c r="A293" i="62"/>
  <c r="A294" i="62"/>
  <c r="A295" i="62"/>
  <c r="A296" i="62"/>
  <c r="A297" i="62"/>
  <c r="A298" i="62"/>
  <c r="A299" i="62"/>
  <c r="A300" i="62"/>
  <c r="A301" i="62"/>
  <c r="A302" i="62"/>
  <c r="A303" i="62"/>
  <c r="A304" i="62"/>
  <c r="A273" i="62"/>
  <c r="A274" i="62"/>
  <c r="A275" i="62"/>
  <c r="A276" i="62"/>
  <c r="A277" i="62"/>
  <c r="A278" i="62"/>
  <c r="A279" i="62"/>
  <c r="A280" i="62"/>
  <c r="A281" i="62"/>
  <c r="A282" i="62"/>
  <c r="A283" i="62"/>
  <c r="A284" i="62"/>
  <c r="A285" i="62"/>
  <c r="A286" i="62"/>
  <c r="A287" i="62"/>
  <c r="A288" i="62"/>
  <c r="B257" i="62"/>
  <c r="C257" i="62"/>
  <c r="D257" i="62"/>
  <c r="E257" i="62"/>
  <c r="F257" i="62"/>
  <c r="G257" i="62"/>
  <c r="H257" i="62"/>
  <c r="I257" i="62"/>
  <c r="J257" i="62"/>
  <c r="K257" i="62"/>
  <c r="L257" i="62"/>
  <c r="M257" i="62"/>
  <c r="B258" i="62"/>
  <c r="C258" i="62"/>
  <c r="D258" i="62"/>
  <c r="E258" i="62"/>
  <c r="F258" i="62"/>
  <c r="G258" i="62"/>
  <c r="H258" i="62"/>
  <c r="I258" i="62"/>
  <c r="J258" i="62"/>
  <c r="K258" i="62"/>
  <c r="L258" i="62"/>
  <c r="M258" i="62"/>
  <c r="B259" i="62"/>
  <c r="C259" i="62"/>
  <c r="D259" i="62"/>
  <c r="E259" i="62"/>
  <c r="F259" i="62"/>
  <c r="G259" i="62"/>
  <c r="H259" i="62"/>
  <c r="I259" i="62"/>
  <c r="J259" i="62"/>
  <c r="K259" i="62"/>
  <c r="L259" i="62"/>
  <c r="M259" i="62"/>
  <c r="B260" i="62"/>
  <c r="C260" i="62"/>
  <c r="D260" i="62"/>
  <c r="E260" i="62"/>
  <c r="F260" i="62"/>
  <c r="G260" i="62"/>
  <c r="H260" i="62"/>
  <c r="I260" i="62"/>
  <c r="J260" i="62"/>
  <c r="K260" i="62"/>
  <c r="L260" i="62"/>
  <c r="M260" i="62"/>
  <c r="B261" i="62"/>
  <c r="C261" i="62"/>
  <c r="D261" i="62"/>
  <c r="E261" i="62"/>
  <c r="F261" i="62"/>
  <c r="G261" i="62"/>
  <c r="H261" i="62"/>
  <c r="I261" i="62"/>
  <c r="J261" i="62"/>
  <c r="K261" i="62"/>
  <c r="L261" i="62"/>
  <c r="M261" i="62"/>
  <c r="B262" i="62"/>
  <c r="C262" i="62"/>
  <c r="D262" i="62"/>
  <c r="E262" i="62"/>
  <c r="F262" i="62"/>
  <c r="G262" i="62"/>
  <c r="H262" i="62"/>
  <c r="I262" i="62"/>
  <c r="J262" i="62"/>
  <c r="K262" i="62"/>
  <c r="L262" i="62"/>
  <c r="M262" i="62"/>
  <c r="B263" i="62"/>
  <c r="C263" i="62"/>
  <c r="D263" i="62"/>
  <c r="E263" i="62"/>
  <c r="F263" i="62"/>
  <c r="G263" i="62"/>
  <c r="H263" i="62"/>
  <c r="I263" i="62"/>
  <c r="J263" i="62"/>
  <c r="K263" i="62"/>
  <c r="L263" i="62"/>
  <c r="M263" i="62"/>
  <c r="B264" i="62"/>
  <c r="C264" i="62"/>
  <c r="D264" i="62"/>
  <c r="E264" i="62"/>
  <c r="F264" i="62"/>
  <c r="G264" i="62"/>
  <c r="H264" i="62"/>
  <c r="I264" i="62"/>
  <c r="J264" i="62"/>
  <c r="K264" i="62"/>
  <c r="L264" i="62"/>
  <c r="M264" i="62"/>
  <c r="B265" i="62"/>
  <c r="C265" i="62"/>
  <c r="D265" i="62"/>
  <c r="E265" i="62"/>
  <c r="F265" i="62"/>
  <c r="G265" i="62"/>
  <c r="H265" i="62"/>
  <c r="I265" i="62"/>
  <c r="J265" i="62"/>
  <c r="K265" i="62"/>
  <c r="L265" i="62"/>
  <c r="M265" i="62"/>
  <c r="B266" i="62"/>
  <c r="C266" i="62"/>
  <c r="D266" i="62"/>
  <c r="E266" i="62"/>
  <c r="F266" i="62"/>
  <c r="G266" i="62"/>
  <c r="H266" i="62"/>
  <c r="I266" i="62"/>
  <c r="J266" i="62"/>
  <c r="K266" i="62"/>
  <c r="L266" i="62"/>
  <c r="M266" i="62"/>
  <c r="B267" i="62"/>
  <c r="C267" i="62"/>
  <c r="D267" i="62"/>
  <c r="E267" i="62"/>
  <c r="F267" i="62"/>
  <c r="G267" i="62"/>
  <c r="H267" i="62"/>
  <c r="I267" i="62"/>
  <c r="J267" i="62"/>
  <c r="K267" i="62"/>
  <c r="L267" i="62"/>
  <c r="M267" i="62"/>
  <c r="B268" i="62"/>
  <c r="C268" i="62"/>
  <c r="D268" i="62"/>
  <c r="E268" i="62"/>
  <c r="F268" i="62"/>
  <c r="G268" i="62"/>
  <c r="H268" i="62"/>
  <c r="I268" i="62"/>
  <c r="J268" i="62"/>
  <c r="K268" i="62"/>
  <c r="L268" i="62"/>
  <c r="M268" i="62"/>
  <c r="B269" i="62"/>
  <c r="C269" i="62"/>
  <c r="D269" i="62"/>
  <c r="E269" i="62"/>
  <c r="F269" i="62"/>
  <c r="G269" i="62"/>
  <c r="H269" i="62"/>
  <c r="I269" i="62"/>
  <c r="J269" i="62"/>
  <c r="K269" i="62"/>
  <c r="L269" i="62"/>
  <c r="M269" i="62"/>
  <c r="B270" i="62"/>
  <c r="C270" i="62"/>
  <c r="D270" i="62"/>
  <c r="E270" i="62"/>
  <c r="F270" i="62"/>
  <c r="G270" i="62"/>
  <c r="H270" i="62"/>
  <c r="I270" i="62"/>
  <c r="J270" i="62"/>
  <c r="K270" i="62"/>
  <c r="L270" i="62"/>
  <c r="M270" i="62"/>
  <c r="B271" i="62"/>
  <c r="C271" i="62"/>
  <c r="D271" i="62"/>
  <c r="E271" i="62"/>
  <c r="F271" i="62"/>
  <c r="G271" i="62"/>
  <c r="H271" i="62"/>
  <c r="I271" i="62"/>
  <c r="J271" i="62"/>
  <c r="K271" i="62"/>
  <c r="L271" i="62"/>
  <c r="M271" i="62"/>
  <c r="B272" i="62"/>
  <c r="C272" i="62"/>
  <c r="D272" i="62"/>
  <c r="E272" i="62"/>
  <c r="F272" i="62"/>
  <c r="G272" i="62"/>
  <c r="H272" i="62"/>
  <c r="I272" i="62"/>
  <c r="J272" i="62"/>
  <c r="K272" i="62"/>
  <c r="L272" i="62"/>
  <c r="M272" i="62"/>
  <c r="A257" i="62"/>
  <c r="A258" i="62"/>
  <c r="A259" i="62"/>
  <c r="A260" i="62"/>
  <c r="A261" i="62"/>
  <c r="A262" i="62"/>
  <c r="A263" i="62"/>
  <c r="A264" i="62"/>
  <c r="A265" i="62"/>
  <c r="A266" i="62"/>
  <c r="A267" i="62"/>
  <c r="A268" i="62"/>
  <c r="A269" i="62"/>
  <c r="A270" i="62"/>
  <c r="A271" i="62"/>
  <c r="A272" i="62"/>
  <c r="B241" i="62"/>
  <c r="C241" i="62"/>
  <c r="D241" i="62"/>
  <c r="E241" i="62"/>
  <c r="F241" i="62"/>
  <c r="G241" i="62"/>
  <c r="H241" i="62"/>
  <c r="I241" i="62"/>
  <c r="J241" i="62"/>
  <c r="K241" i="62"/>
  <c r="L241" i="62"/>
  <c r="M241" i="62"/>
  <c r="B242" i="62"/>
  <c r="C242" i="62"/>
  <c r="D242" i="62"/>
  <c r="E242" i="62"/>
  <c r="F242" i="62"/>
  <c r="G242" i="62"/>
  <c r="H242" i="62"/>
  <c r="I242" i="62"/>
  <c r="J242" i="62"/>
  <c r="K242" i="62"/>
  <c r="L242" i="62"/>
  <c r="M242" i="62"/>
  <c r="B243" i="62"/>
  <c r="C243" i="62"/>
  <c r="D243" i="62"/>
  <c r="E243" i="62"/>
  <c r="F243" i="62"/>
  <c r="G243" i="62"/>
  <c r="H243" i="62"/>
  <c r="I243" i="62"/>
  <c r="J243" i="62"/>
  <c r="K243" i="62"/>
  <c r="L243" i="62"/>
  <c r="M243" i="62"/>
  <c r="B244" i="62"/>
  <c r="C244" i="62"/>
  <c r="D244" i="62"/>
  <c r="E244" i="62"/>
  <c r="F244" i="62"/>
  <c r="G244" i="62"/>
  <c r="H244" i="62"/>
  <c r="I244" i="62"/>
  <c r="J244" i="62"/>
  <c r="K244" i="62"/>
  <c r="L244" i="62"/>
  <c r="M244" i="62"/>
  <c r="B245" i="62"/>
  <c r="C245" i="62"/>
  <c r="D245" i="62"/>
  <c r="E245" i="62"/>
  <c r="F245" i="62"/>
  <c r="G245" i="62"/>
  <c r="H245" i="62"/>
  <c r="I245" i="62"/>
  <c r="J245" i="62"/>
  <c r="K245" i="62"/>
  <c r="L245" i="62"/>
  <c r="M245" i="62"/>
  <c r="B246" i="62"/>
  <c r="C246" i="62"/>
  <c r="D246" i="62"/>
  <c r="E246" i="62"/>
  <c r="F246" i="62"/>
  <c r="G246" i="62"/>
  <c r="H246" i="62"/>
  <c r="I246" i="62"/>
  <c r="J246" i="62"/>
  <c r="K246" i="62"/>
  <c r="L246" i="62"/>
  <c r="M246" i="62"/>
  <c r="B247" i="62"/>
  <c r="C247" i="62"/>
  <c r="D247" i="62"/>
  <c r="E247" i="62"/>
  <c r="F247" i="62"/>
  <c r="G247" i="62"/>
  <c r="H247" i="62"/>
  <c r="I247" i="62"/>
  <c r="J247" i="62"/>
  <c r="K247" i="62"/>
  <c r="L247" i="62"/>
  <c r="M247" i="62"/>
  <c r="B248" i="62"/>
  <c r="C248" i="62"/>
  <c r="D248" i="62"/>
  <c r="E248" i="62"/>
  <c r="F248" i="62"/>
  <c r="G248" i="62"/>
  <c r="H248" i="62"/>
  <c r="I248" i="62"/>
  <c r="J248" i="62"/>
  <c r="K248" i="62"/>
  <c r="L248" i="62"/>
  <c r="M248" i="62"/>
  <c r="B249" i="62"/>
  <c r="C249" i="62"/>
  <c r="D249" i="62"/>
  <c r="E249" i="62"/>
  <c r="F249" i="62"/>
  <c r="G249" i="62"/>
  <c r="H249" i="62"/>
  <c r="I249" i="62"/>
  <c r="J249" i="62"/>
  <c r="K249" i="62"/>
  <c r="L249" i="62"/>
  <c r="M249" i="62"/>
  <c r="B250" i="62"/>
  <c r="C250" i="62"/>
  <c r="D250" i="62"/>
  <c r="E250" i="62"/>
  <c r="F250" i="62"/>
  <c r="G250" i="62"/>
  <c r="H250" i="62"/>
  <c r="I250" i="62"/>
  <c r="J250" i="62"/>
  <c r="K250" i="62"/>
  <c r="L250" i="62"/>
  <c r="M250" i="62"/>
  <c r="B251" i="62"/>
  <c r="C251" i="62"/>
  <c r="D251" i="62"/>
  <c r="E251" i="62"/>
  <c r="F251" i="62"/>
  <c r="G251" i="62"/>
  <c r="H251" i="62"/>
  <c r="I251" i="62"/>
  <c r="J251" i="62"/>
  <c r="K251" i="62"/>
  <c r="L251" i="62"/>
  <c r="M251" i="62"/>
  <c r="B252" i="62"/>
  <c r="C252" i="62"/>
  <c r="D252" i="62"/>
  <c r="E252" i="62"/>
  <c r="F252" i="62"/>
  <c r="G252" i="62"/>
  <c r="H252" i="62"/>
  <c r="I252" i="62"/>
  <c r="J252" i="62"/>
  <c r="K252" i="62"/>
  <c r="L252" i="62"/>
  <c r="M252" i="62"/>
  <c r="B253" i="62"/>
  <c r="C253" i="62"/>
  <c r="D253" i="62"/>
  <c r="E253" i="62"/>
  <c r="F253" i="62"/>
  <c r="G253" i="62"/>
  <c r="H253" i="62"/>
  <c r="I253" i="62"/>
  <c r="J253" i="62"/>
  <c r="K253" i="62"/>
  <c r="L253" i="62"/>
  <c r="M253" i="62"/>
  <c r="B254" i="62"/>
  <c r="C254" i="62"/>
  <c r="D254" i="62"/>
  <c r="E254" i="62"/>
  <c r="F254" i="62"/>
  <c r="G254" i="62"/>
  <c r="H254" i="62"/>
  <c r="I254" i="62"/>
  <c r="J254" i="62"/>
  <c r="K254" i="62"/>
  <c r="L254" i="62"/>
  <c r="M254" i="62"/>
  <c r="B255" i="62"/>
  <c r="C255" i="62"/>
  <c r="D255" i="62"/>
  <c r="E255" i="62"/>
  <c r="F255" i="62"/>
  <c r="G255" i="62"/>
  <c r="H255" i="62"/>
  <c r="I255" i="62"/>
  <c r="J255" i="62"/>
  <c r="K255" i="62"/>
  <c r="L255" i="62"/>
  <c r="M255" i="62"/>
  <c r="B256" i="62"/>
  <c r="C256" i="62"/>
  <c r="D256" i="62"/>
  <c r="E256" i="62"/>
  <c r="F256" i="62"/>
  <c r="G256" i="62"/>
  <c r="H256" i="62"/>
  <c r="I256" i="62"/>
  <c r="J256" i="62"/>
  <c r="K256" i="62"/>
  <c r="L256" i="62"/>
  <c r="M256" i="62"/>
  <c r="A241" i="62"/>
  <c r="A242" i="62"/>
  <c r="A243" i="62"/>
  <c r="A244" i="62"/>
  <c r="A245" i="62"/>
  <c r="A246" i="62"/>
  <c r="A247" i="62"/>
  <c r="A248" i="62"/>
  <c r="A249" i="62"/>
  <c r="A250" i="62"/>
  <c r="A251" i="62"/>
  <c r="A252" i="62"/>
  <c r="A253" i="62"/>
  <c r="A254" i="62"/>
  <c r="A255" i="62"/>
  <c r="A256" i="62"/>
  <c r="A225" i="62"/>
  <c r="A226" i="62"/>
  <c r="A227" i="62"/>
  <c r="A228" i="62"/>
  <c r="A229" i="62"/>
  <c r="A230" i="62"/>
  <c r="A231" i="62"/>
  <c r="A232" i="62"/>
  <c r="A233" i="62"/>
  <c r="A234" i="62"/>
  <c r="A235" i="62"/>
  <c r="A236" i="62"/>
  <c r="A237" i="62"/>
  <c r="A238" i="62"/>
  <c r="A239" i="62"/>
  <c r="A240" i="62"/>
  <c r="B225" i="62"/>
  <c r="C225" i="62"/>
  <c r="D225" i="62"/>
  <c r="E225" i="62"/>
  <c r="F225" i="62"/>
  <c r="G225" i="62"/>
  <c r="H225" i="62"/>
  <c r="I225" i="62"/>
  <c r="J225" i="62"/>
  <c r="K225" i="62"/>
  <c r="L225" i="62"/>
  <c r="M225" i="62"/>
  <c r="B226" i="62"/>
  <c r="C226" i="62"/>
  <c r="D226" i="62"/>
  <c r="E226" i="62"/>
  <c r="F226" i="62"/>
  <c r="G226" i="62"/>
  <c r="H226" i="62"/>
  <c r="I226" i="62"/>
  <c r="J226" i="62"/>
  <c r="K226" i="62"/>
  <c r="L226" i="62"/>
  <c r="M226" i="62"/>
  <c r="B227" i="62"/>
  <c r="C227" i="62"/>
  <c r="D227" i="62"/>
  <c r="E227" i="62"/>
  <c r="F227" i="62"/>
  <c r="G227" i="62"/>
  <c r="H227" i="62"/>
  <c r="I227" i="62"/>
  <c r="J227" i="62"/>
  <c r="K227" i="62"/>
  <c r="L227" i="62"/>
  <c r="M227" i="62"/>
  <c r="B228" i="62"/>
  <c r="C228" i="62"/>
  <c r="D228" i="62"/>
  <c r="E228" i="62"/>
  <c r="F228" i="62"/>
  <c r="G228" i="62"/>
  <c r="H228" i="62"/>
  <c r="I228" i="62"/>
  <c r="J228" i="62"/>
  <c r="K228" i="62"/>
  <c r="L228" i="62"/>
  <c r="M228" i="62"/>
  <c r="B229" i="62"/>
  <c r="C229" i="62"/>
  <c r="D229" i="62"/>
  <c r="E229" i="62"/>
  <c r="F229" i="62"/>
  <c r="G229" i="62"/>
  <c r="H229" i="62"/>
  <c r="I229" i="62"/>
  <c r="J229" i="62"/>
  <c r="K229" i="62"/>
  <c r="L229" i="62"/>
  <c r="M229" i="62"/>
  <c r="B230" i="62"/>
  <c r="C230" i="62"/>
  <c r="D230" i="62"/>
  <c r="E230" i="62"/>
  <c r="F230" i="62"/>
  <c r="G230" i="62"/>
  <c r="H230" i="62"/>
  <c r="I230" i="62"/>
  <c r="J230" i="62"/>
  <c r="K230" i="62"/>
  <c r="L230" i="62"/>
  <c r="M230" i="62"/>
  <c r="B231" i="62"/>
  <c r="C231" i="62"/>
  <c r="D231" i="62"/>
  <c r="E231" i="62"/>
  <c r="F231" i="62"/>
  <c r="G231" i="62"/>
  <c r="H231" i="62"/>
  <c r="I231" i="62"/>
  <c r="J231" i="62"/>
  <c r="K231" i="62"/>
  <c r="L231" i="62"/>
  <c r="M231" i="62"/>
  <c r="B232" i="62"/>
  <c r="C232" i="62"/>
  <c r="D232" i="62"/>
  <c r="E232" i="62"/>
  <c r="F232" i="62"/>
  <c r="G232" i="62"/>
  <c r="H232" i="62"/>
  <c r="I232" i="62"/>
  <c r="J232" i="62"/>
  <c r="K232" i="62"/>
  <c r="L232" i="62"/>
  <c r="M232" i="62"/>
  <c r="B233" i="62"/>
  <c r="C233" i="62"/>
  <c r="D233" i="62"/>
  <c r="E233" i="62"/>
  <c r="F233" i="62"/>
  <c r="G233" i="62"/>
  <c r="H233" i="62"/>
  <c r="I233" i="62"/>
  <c r="J233" i="62"/>
  <c r="K233" i="62"/>
  <c r="L233" i="62"/>
  <c r="M233" i="62"/>
  <c r="B234" i="62"/>
  <c r="C234" i="62"/>
  <c r="D234" i="62"/>
  <c r="E234" i="62"/>
  <c r="F234" i="62"/>
  <c r="G234" i="62"/>
  <c r="H234" i="62"/>
  <c r="I234" i="62"/>
  <c r="J234" i="62"/>
  <c r="K234" i="62"/>
  <c r="L234" i="62"/>
  <c r="M234" i="62"/>
  <c r="B235" i="62"/>
  <c r="C235" i="62"/>
  <c r="D235" i="62"/>
  <c r="E235" i="62"/>
  <c r="F235" i="62"/>
  <c r="G235" i="62"/>
  <c r="H235" i="62"/>
  <c r="I235" i="62"/>
  <c r="J235" i="62"/>
  <c r="K235" i="62"/>
  <c r="L235" i="62"/>
  <c r="M235" i="62"/>
  <c r="B236" i="62"/>
  <c r="C236" i="62"/>
  <c r="D236" i="62"/>
  <c r="E236" i="62"/>
  <c r="F236" i="62"/>
  <c r="G236" i="62"/>
  <c r="H236" i="62"/>
  <c r="I236" i="62"/>
  <c r="J236" i="62"/>
  <c r="K236" i="62"/>
  <c r="L236" i="62"/>
  <c r="M236" i="62"/>
  <c r="B237" i="62"/>
  <c r="C237" i="62"/>
  <c r="D237" i="62"/>
  <c r="E237" i="62"/>
  <c r="F237" i="62"/>
  <c r="G237" i="62"/>
  <c r="H237" i="62"/>
  <c r="I237" i="62"/>
  <c r="J237" i="62"/>
  <c r="K237" i="62"/>
  <c r="L237" i="62"/>
  <c r="M237" i="62"/>
  <c r="B238" i="62"/>
  <c r="C238" i="62"/>
  <c r="D238" i="62"/>
  <c r="E238" i="62"/>
  <c r="F238" i="62"/>
  <c r="G238" i="62"/>
  <c r="H238" i="62"/>
  <c r="I238" i="62"/>
  <c r="J238" i="62"/>
  <c r="K238" i="62"/>
  <c r="L238" i="62"/>
  <c r="M238" i="62"/>
  <c r="B239" i="62"/>
  <c r="C239" i="62"/>
  <c r="D239" i="62"/>
  <c r="E239" i="62"/>
  <c r="F239" i="62"/>
  <c r="G239" i="62"/>
  <c r="H239" i="62"/>
  <c r="I239" i="62"/>
  <c r="J239" i="62"/>
  <c r="K239" i="62"/>
  <c r="L239" i="62"/>
  <c r="M239" i="62"/>
  <c r="B240" i="62"/>
  <c r="C240" i="62"/>
  <c r="D240" i="62"/>
  <c r="E240" i="62"/>
  <c r="F240" i="62"/>
  <c r="G240" i="62"/>
  <c r="H240" i="62"/>
  <c r="I240" i="62"/>
  <c r="J240" i="62"/>
  <c r="K240" i="62"/>
  <c r="L240" i="62"/>
  <c r="M240" i="62"/>
  <c r="B209" i="62"/>
  <c r="C209" i="62"/>
  <c r="D209" i="62"/>
  <c r="E209" i="62"/>
  <c r="F209" i="62"/>
  <c r="G209" i="62"/>
  <c r="H209" i="62"/>
  <c r="I209" i="62"/>
  <c r="J209" i="62"/>
  <c r="K209" i="62"/>
  <c r="L209" i="62"/>
  <c r="M209" i="62"/>
  <c r="B210" i="62"/>
  <c r="C210" i="62"/>
  <c r="D210" i="62"/>
  <c r="E210" i="62"/>
  <c r="F210" i="62"/>
  <c r="G210" i="62"/>
  <c r="H210" i="62"/>
  <c r="I210" i="62"/>
  <c r="J210" i="62"/>
  <c r="K210" i="62"/>
  <c r="L210" i="62"/>
  <c r="M210" i="62"/>
  <c r="B211" i="62"/>
  <c r="C211" i="62"/>
  <c r="D211" i="62"/>
  <c r="E211" i="62"/>
  <c r="F211" i="62"/>
  <c r="G211" i="62"/>
  <c r="H211" i="62"/>
  <c r="I211" i="62"/>
  <c r="J211" i="62"/>
  <c r="K211" i="62"/>
  <c r="L211" i="62"/>
  <c r="M211" i="62"/>
  <c r="B212" i="62"/>
  <c r="C212" i="62"/>
  <c r="D212" i="62"/>
  <c r="E212" i="62"/>
  <c r="F212" i="62"/>
  <c r="G212" i="62"/>
  <c r="H212" i="62"/>
  <c r="I212" i="62"/>
  <c r="J212" i="62"/>
  <c r="K212" i="62"/>
  <c r="L212" i="62"/>
  <c r="M212" i="62"/>
  <c r="B213" i="62"/>
  <c r="C213" i="62"/>
  <c r="D213" i="62"/>
  <c r="E213" i="62"/>
  <c r="F213" i="62"/>
  <c r="G213" i="62"/>
  <c r="H213" i="62"/>
  <c r="I213" i="62"/>
  <c r="J213" i="62"/>
  <c r="K213" i="62"/>
  <c r="L213" i="62"/>
  <c r="M213" i="62"/>
  <c r="B214" i="62"/>
  <c r="C214" i="62"/>
  <c r="D214" i="62"/>
  <c r="E214" i="62"/>
  <c r="F214" i="62"/>
  <c r="G214" i="62"/>
  <c r="H214" i="62"/>
  <c r="I214" i="62"/>
  <c r="J214" i="62"/>
  <c r="K214" i="62"/>
  <c r="L214" i="62"/>
  <c r="M214" i="62"/>
  <c r="B215" i="62"/>
  <c r="C215" i="62"/>
  <c r="D215" i="62"/>
  <c r="E215" i="62"/>
  <c r="F215" i="62"/>
  <c r="G215" i="62"/>
  <c r="H215" i="62"/>
  <c r="I215" i="62"/>
  <c r="J215" i="62"/>
  <c r="K215" i="62"/>
  <c r="L215" i="62"/>
  <c r="M215" i="62"/>
  <c r="B216" i="62"/>
  <c r="C216" i="62"/>
  <c r="D216" i="62"/>
  <c r="E216" i="62"/>
  <c r="F216" i="62"/>
  <c r="G216" i="62"/>
  <c r="H216" i="62"/>
  <c r="I216" i="62"/>
  <c r="J216" i="62"/>
  <c r="K216" i="62"/>
  <c r="L216" i="62"/>
  <c r="M216" i="62"/>
  <c r="B217" i="62"/>
  <c r="C217" i="62"/>
  <c r="D217" i="62"/>
  <c r="E217" i="62"/>
  <c r="F217" i="62"/>
  <c r="G217" i="62"/>
  <c r="H217" i="62"/>
  <c r="I217" i="62"/>
  <c r="J217" i="62"/>
  <c r="K217" i="62"/>
  <c r="L217" i="62"/>
  <c r="M217" i="62"/>
  <c r="B218" i="62"/>
  <c r="C218" i="62"/>
  <c r="D218" i="62"/>
  <c r="E218" i="62"/>
  <c r="F218" i="62"/>
  <c r="G218" i="62"/>
  <c r="H218" i="62"/>
  <c r="I218" i="62"/>
  <c r="J218" i="62"/>
  <c r="K218" i="62"/>
  <c r="L218" i="62"/>
  <c r="M218" i="62"/>
  <c r="B219" i="62"/>
  <c r="C219" i="62"/>
  <c r="D219" i="62"/>
  <c r="E219" i="62"/>
  <c r="F219" i="62"/>
  <c r="G219" i="62"/>
  <c r="H219" i="62"/>
  <c r="I219" i="62"/>
  <c r="J219" i="62"/>
  <c r="K219" i="62"/>
  <c r="L219" i="62"/>
  <c r="M219" i="62"/>
  <c r="B220" i="62"/>
  <c r="C220" i="62"/>
  <c r="D220" i="62"/>
  <c r="E220" i="62"/>
  <c r="F220" i="62"/>
  <c r="G220" i="62"/>
  <c r="H220" i="62"/>
  <c r="I220" i="62"/>
  <c r="J220" i="62"/>
  <c r="K220" i="62"/>
  <c r="L220" i="62"/>
  <c r="M220" i="62"/>
  <c r="B221" i="62"/>
  <c r="C221" i="62"/>
  <c r="D221" i="62"/>
  <c r="E221" i="62"/>
  <c r="F221" i="62"/>
  <c r="G221" i="62"/>
  <c r="H221" i="62"/>
  <c r="I221" i="62"/>
  <c r="J221" i="62"/>
  <c r="K221" i="62"/>
  <c r="L221" i="62"/>
  <c r="M221" i="62"/>
  <c r="B222" i="62"/>
  <c r="C222" i="62"/>
  <c r="D222" i="62"/>
  <c r="E222" i="62"/>
  <c r="F222" i="62"/>
  <c r="G222" i="62"/>
  <c r="H222" i="62"/>
  <c r="I222" i="62"/>
  <c r="J222" i="62"/>
  <c r="K222" i="62"/>
  <c r="L222" i="62"/>
  <c r="M222" i="62"/>
  <c r="B223" i="62"/>
  <c r="C223" i="62"/>
  <c r="D223" i="62"/>
  <c r="E223" i="62"/>
  <c r="F223" i="62"/>
  <c r="G223" i="62"/>
  <c r="H223" i="62"/>
  <c r="I223" i="62"/>
  <c r="J223" i="62"/>
  <c r="K223" i="62"/>
  <c r="L223" i="62"/>
  <c r="M223" i="62"/>
  <c r="B224" i="62"/>
  <c r="C224" i="62"/>
  <c r="D224" i="62"/>
  <c r="E224" i="62"/>
  <c r="F224" i="62"/>
  <c r="G224" i="62"/>
  <c r="H224" i="62"/>
  <c r="I224" i="62"/>
  <c r="J224" i="62"/>
  <c r="K224" i="62"/>
  <c r="L224" i="62"/>
  <c r="M224" i="62"/>
  <c r="A209" i="62"/>
  <c r="A210" i="62"/>
  <c r="A211" i="62"/>
  <c r="A212" i="62"/>
  <c r="A213" i="62"/>
  <c r="A214" i="62"/>
  <c r="A215" i="62"/>
  <c r="A216" i="62"/>
  <c r="A217" i="62"/>
  <c r="A218" i="62"/>
  <c r="A219" i="62"/>
  <c r="A220" i="62"/>
  <c r="A221" i="62"/>
  <c r="A222" i="62"/>
  <c r="A223" i="62"/>
  <c r="A224" i="62"/>
  <c r="B193" i="62"/>
  <c r="C193" i="62"/>
  <c r="D193" i="62"/>
  <c r="E193" i="62"/>
  <c r="F193" i="62"/>
  <c r="G193" i="62"/>
  <c r="H193" i="62"/>
  <c r="I193" i="62"/>
  <c r="J193" i="62"/>
  <c r="K193" i="62"/>
  <c r="L193" i="62"/>
  <c r="M193" i="62"/>
  <c r="B194" i="62"/>
  <c r="C194" i="62"/>
  <c r="D194" i="62"/>
  <c r="E194" i="62"/>
  <c r="F194" i="62"/>
  <c r="G194" i="62"/>
  <c r="H194" i="62"/>
  <c r="I194" i="62"/>
  <c r="J194" i="62"/>
  <c r="K194" i="62"/>
  <c r="L194" i="62"/>
  <c r="M194" i="62"/>
  <c r="B195" i="62"/>
  <c r="C195" i="62"/>
  <c r="D195" i="62"/>
  <c r="E195" i="62"/>
  <c r="F195" i="62"/>
  <c r="G195" i="62"/>
  <c r="H195" i="62"/>
  <c r="I195" i="62"/>
  <c r="J195" i="62"/>
  <c r="K195" i="62"/>
  <c r="L195" i="62"/>
  <c r="M195" i="62"/>
  <c r="B196" i="62"/>
  <c r="C196" i="62"/>
  <c r="D196" i="62"/>
  <c r="E196" i="62"/>
  <c r="F196" i="62"/>
  <c r="G196" i="62"/>
  <c r="H196" i="62"/>
  <c r="I196" i="62"/>
  <c r="J196" i="62"/>
  <c r="K196" i="62"/>
  <c r="L196" i="62"/>
  <c r="M196" i="62"/>
  <c r="B197" i="62"/>
  <c r="C197" i="62"/>
  <c r="D197" i="62"/>
  <c r="E197" i="62"/>
  <c r="F197" i="62"/>
  <c r="G197" i="62"/>
  <c r="H197" i="62"/>
  <c r="I197" i="62"/>
  <c r="J197" i="62"/>
  <c r="K197" i="62"/>
  <c r="L197" i="62"/>
  <c r="M197" i="62"/>
  <c r="B198" i="62"/>
  <c r="C198" i="62"/>
  <c r="D198" i="62"/>
  <c r="E198" i="62"/>
  <c r="F198" i="62"/>
  <c r="G198" i="62"/>
  <c r="H198" i="62"/>
  <c r="I198" i="62"/>
  <c r="J198" i="62"/>
  <c r="K198" i="62"/>
  <c r="L198" i="62"/>
  <c r="M198" i="62"/>
  <c r="B199" i="62"/>
  <c r="C199" i="62"/>
  <c r="D199" i="62"/>
  <c r="E199" i="62"/>
  <c r="F199" i="62"/>
  <c r="G199" i="62"/>
  <c r="H199" i="62"/>
  <c r="I199" i="62"/>
  <c r="J199" i="62"/>
  <c r="K199" i="62"/>
  <c r="L199" i="62"/>
  <c r="M199" i="62"/>
  <c r="B200" i="62"/>
  <c r="C200" i="62"/>
  <c r="D200" i="62"/>
  <c r="E200" i="62"/>
  <c r="F200" i="62"/>
  <c r="G200" i="62"/>
  <c r="H200" i="62"/>
  <c r="I200" i="62"/>
  <c r="J200" i="62"/>
  <c r="K200" i="62"/>
  <c r="L200" i="62"/>
  <c r="M200" i="62"/>
  <c r="B201" i="62"/>
  <c r="C201" i="62"/>
  <c r="D201" i="62"/>
  <c r="E201" i="62"/>
  <c r="F201" i="62"/>
  <c r="G201" i="62"/>
  <c r="H201" i="62"/>
  <c r="I201" i="62"/>
  <c r="J201" i="62"/>
  <c r="K201" i="62"/>
  <c r="L201" i="62"/>
  <c r="M201" i="62"/>
  <c r="B202" i="62"/>
  <c r="C202" i="62"/>
  <c r="D202" i="62"/>
  <c r="E202" i="62"/>
  <c r="F202" i="62"/>
  <c r="G202" i="62"/>
  <c r="H202" i="62"/>
  <c r="I202" i="62"/>
  <c r="J202" i="62"/>
  <c r="K202" i="62"/>
  <c r="L202" i="62"/>
  <c r="M202" i="62"/>
  <c r="B203" i="62"/>
  <c r="C203" i="62"/>
  <c r="D203" i="62"/>
  <c r="E203" i="62"/>
  <c r="F203" i="62"/>
  <c r="G203" i="62"/>
  <c r="H203" i="62"/>
  <c r="I203" i="62"/>
  <c r="J203" i="62"/>
  <c r="K203" i="62"/>
  <c r="L203" i="62"/>
  <c r="M203" i="62"/>
  <c r="B204" i="62"/>
  <c r="C204" i="62"/>
  <c r="D204" i="62"/>
  <c r="E204" i="62"/>
  <c r="F204" i="62"/>
  <c r="G204" i="62"/>
  <c r="H204" i="62"/>
  <c r="I204" i="62"/>
  <c r="J204" i="62"/>
  <c r="K204" i="62"/>
  <c r="L204" i="62"/>
  <c r="M204" i="62"/>
  <c r="B205" i="62"/>
  <c r="C205" i="62"/>
  <c r="D205" i="62"/>
  <c r="E205" i="62"/>
  <c r="F205" i="62"/>
  <c r="G205" i="62"/>
  <c r="H205" i="62"/>
  <c r="I205" i="62"/>
  <c r="J205" i="62"/>
  <c r="K205" i="62"/>
  <c r="L205" i="62"/>
  <c r="M205" i="62"/>
  <c r="B206" i="62"/>
  <c r="C206" i="62"/>
  <c r="D206" i="62"/>
  <c r="E206" i="62"/>
  <c r="F206" i="62"/>
  <c r="G206" i="62"/>
  <c r="H206" i="62"/>
  <c r="I206" i="62"/>
  <c r="J206" i="62"/>
  <c r="K206" i="62"/>
  <c r="L206" i="62"/>
  <c r="M206" i="62"/>
  <c r="B207" i="62"/>
  <c r="C207" i="62"/>
  <c r="D207" i="62"/>
  <c r="E207" i="62"/>
  <c r="F207" i="62"/>
  <c r="G207" i="62"/>
  <c r="H207" i="62"/>
  <c r="I207" i="62"/>
  <c r="J207" i="62"/>
  <c r="K207" i="62"/>
  <c r="L207" i="62"/>
  <c r="M207" i="62"/>
  <c r="B208" i="62"/>
  <c r="C208" i="62"/>
  <c r="D208" i="62"/>
  <c r="E208" i="62"/>
  <c r="F208" i="62"/>
  <c r="G208" i="62"/>
  <c r="H208" i="62"/>
  <c r="I208" i="62"/>
  <c r="J208" i="62"/>
  <c r="K208" i="62"/>
  <c r="L208" i="62"/>
  <c r="M208" i="62"/>
  <c r="A193" i="62"/>
  <c r="A194" i="62"/>
  <c r="A195" i="62"/>
  <c r="A196" i="62"/>
  <c r="A197" i="62"/>
  <c r="A198" i="62"/>
  <c r="A199" i="62"/>
  <c r="A200" i="62"/>
  <c r="A201" i="62"/>
  <c r="A202" i="62"/>
  <c r="A203" i="62"/>
  <c r="A204" i="62"/>
  <c r="A205" i="62"/>
  <c r="A206" i="62"/>
  <c r="A207" i="62"/>
  <c r="A208" i="62"/>
  <c r="B177" i="62"/>
  <c r="C177" i="62"/>
  <c r="D177" i="62"/>
  <c r="E177" i="62"/>
  <c r="F177" i="62"/>
  <c r="G177" i="62"/>
  <c r="H177" i="62"/>
  <c r="I177" i="62"/>
  <c r="J177" i="62"/>
  <c r="K177" i="62"/>
  <c r="L177" i="62"/>
  <c r="M177" i="62"/>
  <c r="B178" i="62"/>
  <c r="C178" i="62"/>
  <c r="D178" i="62"/>
  <c r="E178" i="62"/>
  <c r="F178" i="62"/>
  <c r="G178" i="62"/>
  <c r="H178" i="62"/>
  <c r="I178" i="62"/>
  <c r="J178" i="62"/>
  <c r="K178" i="62"/>
  <c r="L178" i="62"/>
  <c r="M178" i="62"/>
  <c r="B179" i="62"/>
  <c r="C179" i="62"/>
  <c r="D179" i="62"/>
  <c r="E179" i="62"/>
  <c r="F179" i="62"/>
  <c r="G179" i="62"/>
  <c r="H179" i="62"/>
  <c r="I179" i="62"/>
  <c r="J179" i="62"/>
  <c r="K179" i="62"/>
  <c r="L179" i="62"/>
  <c r="M179" i="62"/>
  <c r="B180" i="62"/>
  <c r="C180" i="62"/>
  <c r="D180" i="62"/>
  <c r="E180" i="62"/>
  <c r="F180" i="62"/>
  <c r="G180" i="62"/>
  <c r="H180" i="62"/>
  <c r="I180" i="62"/>
  <c r="J180" i="62"/>
  <c r="K180" i="62"/>
  <c r="L180" i="62"/>
  <c r="M180" i="62"/>
  <c r="B181" i="62"/>
  <c r="C181" i="62"/>
  <c r="D181" i="62"/>
  <c r="E181" i="62"/>
  <c r="F181" i="62"/>
  <c r="G181" i="62"/>
  <c r="H181" i="62"/>
  <c r="I181" i="62"/>
  <c r="J181" i="62"/>
  <c r="K181" i="62"/>
  <c r="L181" i="62"/>
  <c r="M181" i="62"/>
  <c r="B182" i="62"/>
  <c r="C182" i="62"/>
  <c r="D182" i="62"/>
  <c r="E182" i="62"/>
  <c r="F182" i="62"/>
  <c r="G182" i="62"/>
  <c r="H182" i="62"/>
  <c r="I182" i="62"/>
  <c r="J182" i="62"/>
  <c r="K182" i="62"/>
  <c r="L182" i="62"/>
  <c r="M182" i="62"/>
  <c r="B183" i="62"/>
  <c r="C183" i="62"/>
  <c r="D183" i="62"/>
  <c r="E183" i="62"/>
  <c r="F183" i="62"/>
  <c r="G183" i="62"/>
  <c r="H183" i="62"/>
  <c r="I183" i="62"/>
  <c r="J183" i="62"/>
  <c r="K183" i="62"/>
  <c r="L183" i="62"/>
  <c r="M183" i="62"/>
  <c r="B184" i="62"/>
  <c r="C184" i="62"/>
  <c r="D184" i="62"/>
  <c r="E184" i="62"/>
  <c r="F184" i="62"/>
  <c r="G184" i="62"/>
  <c r="H184" i="62"/>
  <c r="I184" i="62"/>
  <c r="J184" i="62"/>
  <c r="K184" i="62"/>
  <c r="L184" i="62"/>
  <c r="M184" i="62"/>
  <c r="B185" i="62"/>
  <c r="C185" i="62"/>
  <c r="D185" i="62"/>
  <c r="E185" i="62"/>
  <c r="F185" i="62"/>
  <c r="G185" i="62"/>
  <c r="H185" i="62"/>
  <c r="I185" i="62"/>
  <c r="J185" i="62"/>
  <c r="K185" i="62"/>
  <c r="L185" i="62"/>
  <c r="M185" i="62"/>
  <c r="B186" i="62"/>
  <c r="C186" i="62"/>
  <c r="D186" i="62"/>
  <c r="E186" i="62"/>
  <c r="F186" i="62"/>
  <c r="G186" i="62"/>
  <c r="H186" i="62"/>
  <c r="I186" i="62"/>
  <c r="J186" i="62"/>
  <c r="K186" i="62"/>
  <c r="L186" i="62"/>
  <c r="M186" i="62"/>
  <c r="B187" i="62"/>
  <c r="C187" i="62"/>
  <c r="D187" i="62"/>
  <c r="E187" i="62"/>
  <c r="F187" i="62"/>
  <c r="G187" i="62"/>
  <c r="H187" i="62"/>
  <c r="I187" i="62"/>
  <c r="J187" i="62"/>
  <c r="K187" i="62"/>
  <c r="L187" i="62"/>
  <c r="M187" i="62"/>
  <c r="B188" i="62"/>
  <c r="C188" i="62"/>
  <c r="D188" i="62"/>
  <c r="E188" i="62"/>
  <c r="F188" i="62"/>
  <c r="G188" i="62"/>
  <c r="H188" i="62"/>
  <c r="I188" i="62"/>
  <c r="J188" i="62"/>
  <c r="K188" i="62"/>
  <c r="L188" i="62"/>
  <c r="M188" i="62"/>
  <c r="B189" i="62"/>
  <c r="C189" i="62"/>
  <c r="D189" i="62"/>
  <c r="E189" i="62"/>
  <c r="F189" i="62"/>
  <c r="G189" i="62"/>
  <c r="H189" i="62"/>
  <c r="I189" i="62"/>
  <c r="J189" i="62"/>
  <c r="K189" i="62"/>
  <c r="L189" i="62"/>
  <c r="M189" i="62"/>
  <c r="B190" i="62"/>
  <c r="C190" i="62"/>
  <c r="D190" i="62"/>
  <c r="E190" i="62"/>
  <c r="F190" i="62"/>
  <c r="G190" i="62"/>
  <c r="H190" i="62"/>
  <c r="I190" i="62"/>
  <c r="J190" i="62"/>
  <c r="K190" i="62"/>
  <c r="L190" i="62"/>
  <c r="M190" i="62"/>
  <c r="B191" i="62"/>
  <c r="C191" i="62"/>
  <c r="D191" i="62"/>
  <c r="E191" i="62"/>
  <c r="F191" i="62"/>
  <c r="G191" i="62"/>
  <c r="H191" i="62"/>
  <c r="I191" i="62"/>
  <c r="J191" i="62"/>
  <c r="K191" i="62"/>
  <c r="L191" i="62"/>
  <c r="M191" i="62"/>
  <c r="B192" i="62"/>
  <c r="C192" i="62"/>
  <c r="D192" i="62"/>
  <c r="E192" i="62"/>
  <c r="F192" i="62"/>
  <c r="G192" i="62"/>
  <c r="H192" i="62"/>
  <c r="I192" i="62"/>
  <c r="J192" i="62"/>
  <c r="K192" i="62"/>
  <c r="L192" i="62"/>
  <c r="M192" i="62"/>
  <c r="A177" i="62"/>
  <c r="A178" i="62"/>
  <c r="A179" i="62"/>
  <c r="A180" i="62"/>
  <c r="A181" i="62"/>
  <c r="A182" i="62"/>
  <c r="A183" i="62"/>
  <c r="A184" i="62"/>
  <c r="A185" i="62"/>
  <c r="A186" i="62"/>
  <c r="A187" i="62"/>
  <c r="A188" i="62"/>
  <c r="A189" i="62"/>
  <c r="A190" i="62"/>
  <c r="A191" i="62"/>
  <c r="A192" i="62"/>
  <c r="B161" i="62"/>
  <c r="C161" i="62"/>
  <c r="D161" i="62"/>
  <c r="E161" i="62"/>
  <c r="F161" i="62"/>
  <c r="G161" i="62"/>
  <c r="H161" i="62"/>
  <c r="I161" i="62"/>
  <c r="J161" i="62"/>
  <c r="K161" i="62"/>
  <c r="L161" i="62"/>
  <c r="M161" i="62"/>
  <c r="B162" i="62"/>
  <c r="C162" i="62"/>
  <c r="D162" i="62"/>
  <c r="E162" i="62"/>
  <c r="F162" i="62"/>
  <c r="G162" i="62"/>
  <c r="H162" i="62"/>
  <c r="I162" i="62"/>
  <c r="J162" i="62"/>
  <c r="K162" i="62"/>
  <c r="L162" i="62"/>
  <c r="M162" i="62"/>
  <c r="B163" i="62"/>
  <c r="C163" i="62"/>
  <c r="D163" i="62"/>
  <c r="E163" i="62"/>
  <c r="F163" i="62"/>
  <c r="G163" i="62"/>
  <c r="H163" i="62"/>
  <c r="I163" i="62"/>
  <c r="J163" i="62"/>
  <c r="K163" i="62"/>
  <c r="L163" i="62"/>
  <c r="M163" i="62"/>
  <c r="B164" i="62"/>
  <c r="C164" i="62"/>
  <c r="D164" i="62"/>
  <c r="E164" i="62"/>
  <c r="F164" i="62"/>
  <c r="G164" i="62"/>
  <c r="H164" i="62"/>
  <c r="I164" i="62"/>
  <c r="J164" i="62"/>
  <c r="K164" i="62"/>
  <c r="L164" i="62"/>
  <c r="M164" i="62"/>
  <c r="B165" i="62"/>
  <c r="C165" i="62"/>
  <c r="D165" i="62"/>
  <c r="E165" i="62"/>
  <c r="F165" i="62"/>
  <c r="G165" i="62"/>
  <c r="H165" i="62"/>
  <c r="I165" i="62"/>
  <c r="J165" i="62"/>
  <c r="K165" i="62"/>
  <c r="L165" i="62"/>
  <c r="M165" i="62"/>
  <c r="B166" i="62"/>
  <c r="C166" i="62"/>
  <c r="D166" i="62"/>
  <c r="E166" i="62"/>
  <c r="F166" i="62"/>
  <c r="G166" i="62"/>
  <c r="H166" i="62"/>
  <c r="I166" i="62"/>
  <c r="J166" i="62"/>
  <c r="K166" i="62"/>
  <c r="L166" i="62"/>
  <c r="M166" i="62"/>
  <c r="B167" i="62"/>
  <c r="C167" i="62"/>
  <c r="D167" i="62"/>
  <c r="E167" i="62"/>
  <c r="F167" i="62"/>
  <c r="G167" i="62"/>
  <c r="H167" i="62"/>
  <c r="I167" i="62"/>
  <c r="J167" i="62"/>
  <c r="K167" i="62"/>
  <c r="L167" i="62"/>
  <c r="M167" i="62"/>
  <c r="B168" i="62"/>
  <c r="C168" i="62"/>
  <c r="D168" i="62"/>
  <c r="E168" i="62"/>
  <c r="F168" i="62"/>
  <c r="G168" i="62"/>
  <c r="H168" i="62"/>
  <c r="I168" i="62"/>
  <c r="J168" i="62"/>
  <c r="K168" i="62"/>
  <c r="L168" i="62"/>
  <c r="M168" i="62"/>
  <c r="B169" i="62"/>
  <c r="C169" i="62"/>
  <c r="D169" i="62"/>
  <c r="E169" i="62"/>
  <c r="F169" i="62"/>
  <c r="G169" i="62"/>
  <c r="H169" i="62"/>
  <c r="I169" i="62"/>
  <c r="J169" i="62"/>
  <c r="K169" i="62"/>
  <c r="L169" i="62"/>
  <c r="M169" i="62"/>
  <c r="B170" i="62"/>
  <c r="C170" i="62"/>
  <c r="D170" i="62"/>
  <c r="E170" i="62"/>
  <c r="F170" i="62"/>
  <c r="G170" i="62"/>
  <c r="H170" i="62"/>
  <c r="I170" i="62"/>
  <c r="J170" i="62"/>
  <c r="K170" i="62"/>
  <c r="L170" i="62"/>
  <c r="M170" i="62"/>
  <c r="B171" i="62"/>
  <c r="C171" i="62"/>
  <c r="D171" i="62"/>
  <c r="E171" i="62"/>
  <c r="F171" i="62"/>
  <c r="G171" i="62"/>
  <c r="H171" i="62"/>
  <c r="I171" i="62"/>
  <c r="J171" i="62"/>
  <c r="K171" i="62"/>
  <c r="L171" i="62"/>
  <c r="M171" i="62"/>
  <c r="B172" i="62"/>
  <c r="C172" i="62"/>
  <c r="D172" i="62"/>
  <c r="E172" i="62"/>
  <c r="F172" i="62"/>
  <c r="G172" i="62"/>
  <c r="H172" i="62"/>
  <c r="I172" i="62"/>
  <c r="J172" i="62"/>
  <c r="K172" i="62"/>
  <c r="L172" i="62"/>
  <c r="M172" i="62"/>
  <c r="B173" i="62"/>
  <c r="C173" i="62"/>
  <c r="D173" i="62"/>
  <c r="E173" i="62"/>
  <c r="F173" i="62"/>
  <c r="G173" i="62"/>
  <c r="H173" i="62"/>
  <c r="I173" i="62"/>
  <c r="J173" i="62"/>
  <c r="K173" i="62"/>
  <c r="L173" i="62"/>
  <c r="M173" i="62"/>
  <c r="B174" i="62"/>
  <c r="C174" i="62"/>
  <c r="D174" i="62"/>
  <c r="E174" i="62"/>
  <c r="F174" i="62"/>
  <c r="G174" i="62"/>
  <c r="H174" i="62"/>
  <c r="I174" i="62"/>
  <c r="J174" i="62"/>
  <c r="K174" i="62"/>
  <c r="L174" i="62"/>
  <c r="M174" i="62"/>
  <c r="B175" i="62"/>
  <c r="C175" i="62"/>
  <c r="D175" i="62"/>
  <c r="E175" i="62"/>
  <c r="F175" i="62"/>
  <c r="G175" i="62"/>
  <c r="H175" i="62"/>
  <c r="I175" i="62"/>
  <c r="J175" i="62"/>
  <c r="K175" i="62"/>
  <c r="L175" i="62"/>
  <c r="M175" i="62"/>
  <c r="B176" i="62"/>
  <c r="C176" i="62"/>
  <c r="D176" i="62"/>
  <c r="E176" i="62"/>
  <c r="F176" i="62"/>
  <c r="G176" i="62"/>
  <c r="H176" i="62"/>
  <c r="I176" i="62"/>
  <c r="J176" i="62"/>
  <c r="K176" i="62"/>
  <c r="L176" i="62"/>
  <c r="M176" i="62"/>
  <c r="A161" i="62"/>
  <c r="A162" i="62"/>
  <c r="A163" i="62"/>
  <c r="A164" i="62"/>
  <c r="A165" i="62"/>
  <c r="A166" i="62"/>
  <c r="A167" i="62"/>
  <c r="A168" i="62"/>
  <c r="A169" i="62"/>
  <c r="A170" i="62"/>
  <c r="A171" i="62"/>
  <c r="A172" i="62"/>
  <c r="A173" i="62"/>
  <c r="A174" i="62"/>
  <c r="A175" i="62"/>
  <c r="A176" i="62"/>
  <c r="B145" i="62"/>
  <c r="C145" i="62"/>
  <c r="D145" i="62"/>
  <c r="E145" i="62"/>
  <c r="F145" i="62"/>
  <c r="G145" i="62"/>
  <c r="H145" i="62"/>
  <c r="I145" i="62"/>
  <c r="J145" i="62"/>
  <c r="K145" i="62"/>
  <c r="L145" i="62"/>
  <c r="M145" i="62"/>
  <c r="B146" i="62"/>
  <c r="C146" i="62"/>
  <c r="D146" i="62"/>
  <c r="E146" i="62"/>
  <c r="F146" i="62"/>
  <c r="G146" i="62"/>
  <c r="H146" i="62"/>
  <c r="I146" i="62"/>
  <c r="J146" i="62"/>
  <c r="K146" i="62"/>
  <c r="L146" i="62"/>
  <c r="M146" i="62"/>
  <c r="B147" i="62"/>
  <c r="C147" i="62"/>
  <c r="D147" i="62"/>
  <c r="E147" i="62"/>
  <c r="F147" i="62"/>
  <c r="G147" i="62"/>
  <c r="H147" i="62"/>
  <c r="I147" i="62"/>
  <c r="J147" i="62"/>
  <c r="K147" i="62"/>
  <c r="L147" i="62"/>
  <c r="M147" i="62"/>
  <c r="B148" i="62"/>
  <c r="C148" i="62"/>
  <c r="D148" i="62"/>
  <c r="E148" i="62"/>
  <c r="F148" i="62"/>
  <c r="G148" i="62"/>
  <c r="H148" i="62"/>
  <c r="I148" i="62"/>
  <c r="J148" i="62"/>
  <c r="K148" i="62"/>
  <c r="L148" i="62"/>
  <c r="M148" i="62"/>
  <c r="B149" i="62"/>
  <c r="C149" i="62"/>
  <c r="D149" i="62"/>
  <c r="E149" i="62"/>
  <c r="F149" i="62"/>
  <c r="G149" i="62"/>
  <c r="H149" i="62"/>
  <c r="I149" i="62"/>
  <c r="J149" i="62"/>
  <c r="K149" i="62"/>
  <c r="L149" i="62"/>
  <c r="M149" i="62"/>
  <c r="B150" i="62"/>
  <c r="C150" i="62"/>
  <c r="D150" i="62"/>
  <c r="E150" i="62"/>
  <c r="F150" i="62"/>
  <c r="G150" i="62"/>
  <c r="H150" i="62"/>
  <c r="I150" i="62"/>
  <c r="J150" i="62"/>
  <c r="K150" i="62"/>
  <c r="L150" i="62"/>
  <c r="M150" i="62"/>
  <c r="B151" i="62"/>
  <c r="C151" i="62"/>
  <c r="D151" i="62"/>
  <c r="E151" i="62"/>
  <c r="F151" i="62"/>
  <c r="G151" i="62"/>
  <c r="H151" i="62"/>
  <c r="I151" i="62"/>
  <c r="J151" i="62"/>
  <c r="K151" i="62"/>
  <c r="L151" i="62"/>
  <c r="M151" i="62"/>
  <c r="B152" i="62"/>
  <c r="C152" i="62"/>
  <c r="D152" i="62"/>
  <c r="E152" i="62"/>
  <c r="F152" i="62"/>
  <c r="G152" i="62"/>
  <c r="H152" i="62"/>
  <c r="I152" i="62"/>
  <c r="J152" i="62"/>
  <c r="K152" i="62"/>
  <c r="L152" i="62"/>
  <c r="M152" i="62"/>
  <c r="B153" i="62"/>
  <c r="C153" i="62"/>
  <c r="D153" i="62"/>
  <c r="E153" i="62"/>
  <c r="F153" i="62"/>
  <c r="G153" i="62"/>
  <c r="H153" i="62"/>
  <c r="I153" i="62"/>
  <c r="J153" i="62"/>
  <c r="K153" i="62"/>
  <c r="L153" i="62"/>
  <c r="M153" i="62"/>
  <c r="B154" i="62"/>
  <c r="C154" i="62"/>
  <c r="D154" i="62"/>
  <c r="E154" i="62"/>
  <c r="F154" i="62"/>
  <c r="G154" i="62"/>
  <c r="H154" i="62"/>
  <c r="I154" i="62"/>
  <c r="J154" i="62"/>
  <c r="K154" i="62"/>
  <c r="L154" i="62"/>
  <c r="M154" i="62"/>
  <c r="B155" i="62"/>
  <c r="C155" i="62"/>
  <c r="D155" i="62"/>
  <c r="E155" i="62"/>
  <c r="F155" i="62"/>
  <c r="G155" i="62"/>
  <c r="H155" i="62"/>
  <c r="I155" i="62"/>
  <c r="J155" i="62"/>
  <c r="K155" i="62"/>
  <c r="L155" i="62"/>
  <c r="M155" i="62"/>
  <c r="B156" i="62"/>
  <c r="C156" i="62"/>
  <c r="D156" i="62"/>
  <c r="E156" i="62"/>
  <c r="F156" i="62"/>
  <c r="G156" i="62"/>
  <c r="H156" i="62"/>
  <c r="I156" i="62"/>
  <c r="J156" i="62"/>
  <c r="K156" i="62"/>
  <c r="L156" i="62"/>
  <c r="M156" i="62"/>
  <c r="B157" i="62"/>
  <c r="C157" i="62"/>
  <c r="D157" i="62"/>
  <c r="E157" i="62"/>
  <c r="F157" i="62"/>
  <c r="G157" i="62"/>
  <c r="H157" i="62"/>
  <c r="I157" i="62"/>
  <c r="J157" i="62"/>
  <c r="K157" i="62"/>
  <c r="L157" i="62"/>
  <c r="M157" i="62"/>
  <c r="B158" i="62"/>
  <c r="C158" i="62"/>
  <c r="D158" i="62"/>
  <c r="E158" i="62"/>
  <c r="F158" i="62"/>
  <c r="G158" i="62"/>
  <c r="H158" i="62"/>
  <c r="I158" i="62"/>
  <c r="J158" i="62"/>
  <c r="K158" i="62"/>
  <c r="L158" i="62"/>
  <c r="M158" i="62"/>
  <c r="B159" i="62"/>
  <c r="C159" i="62"/>
  <c r="D159" i="62"/>
  <c r="E159" i="62"/>
  <c r="F159" i="62"/>
  <c r="G159" i="62"/>
  <c r="H159" i="62"/>
  <c r="I159" i="62"/>
  <c r="J159" i="62"/>
  <c r="K159" i="62"/>
  <c r="L159" i="62"/>
  <c r="M159" i="62"/>
  <c r="B160" i="62"/>
  <c r="C160" i="62"/>
  <c r="D160" i="62"/>
  <c r="E160" i="62"/>
  <c r="F160" i="62"/>
  <c r="G160" i="62"/>
  <c r="H160" i="62"/>
  <c r="I160" i="62"/>
  <c r="J160" i="62"/>
  <c r="K160" i="62"/>
  <c r="L160" i="62"/>
  <c r="M160" i="62"/>
  <c r="A145" i="62"/>
  <c r="A146" i="62"/>
  <c r="A147" i="62"/>
  <c r="A148" i="62"/>
  <c r="A149" i="62"/>
  <c r="A150" i="62"/>
  <c r="A151" i="62"/>
  <c r="A152" i="62"/>
  <c r="A153" i="62"/>
  <c r="A154" i="62"/>
  <c r="A155" i="62"/>
  <c r="A156" i="62"/>
  <c r="A157" i="62"/>
  <c r="A158" i="62"/>
  <c r="A159" i="62"/>
  <c r="A160" i="62"/>
  <c r="B129" i="62"/>
  <c r="C129" i="62"/>
  <c r="D129" i="62"/>
  <c r="E129" i="62"/>
  <c r="F129" i="62"/>
  <c r="G129" i="62"/>
  <c r="H129" i="62"/>
  <c r="I129" i="62"/>
  <c r="J129" i="62"/>
  <c r="K129" i="62"/>
  <c r="L129" i="62"/>
  <c r="M129" i="62"/>
  <c r="B130" i="62"/>
  <c r="C130" i="62"/>
  <c r="D130" i="62"/>
  <c r="E130" i="62"/>
  <c r="F130" i="62"/>
  <c r="G130" i="62"/>
  <c r="H130" i="62"/>
  <c r="I130" i="62"/>
  <c r="J130" i="62"/>
  <c r="K130" i="62"/>
  <c r="L130" i="62"/>
  <c r="M130" i="62"/>
  <c r="B131" i="62"/>
  <c r="C131" i="62"/>
  <c r="D131" i="62"/>
  <c r="E131" i="62"/>
  <c r="F131" i="62"/>
  <c r="G131" i="62"/>
  <c r="H131" i="62"/>
  <c r="I131" i="62"/>
  <c r="J131" i="62"/>
  <c r="K131" i="62"/>
  <c r="L131" i="62"/>
  <c r="M131" i="62"/>
  <c r="B132" i="62"/>
  <c r="C132" i="62"/>
  <c r="D132" i="62"/>
  <c r="E132" i="62"/>
  <c r="F132" i="62"/>
  <c r="G132" i="62"/>
  <c r="H132" i="62"/>
  <c r="I132" i="62"/>
  <c r="J132" i="62"/>
  <c r="K132" i="62"/>
  <c r="L132" i="62"/>
  <c r="M132" i="62"/>
  <c r="B133" i="62"/>
  <c r="C133" i="62"/>
  <c r="D133" i="62"/>
  <c r="E133" i="62"/>
  <c r="F133" i="62"/>
  <c r="G133" i="62"/>
  <c r="H133" i="62"/>
  <c r="I133" i="62"/>
  <c r="J133" i="62"/>
  <c r="K133" i="62"/>
  <c r="L133" i="62"/>
  <c r="M133" i="62"/>
  <c r="B134" i="62"/>
  <c r="C134" i="62"/>
  <c r="D134" i="62"/>
  <c r="E134" i="62"/>
  <c r="F134" i="62"/>
  <c r="G134" i="62"/>
  <c r="H134" i="62"/>
  <c r="I134" i="62"/>
  <c r="J134" i="62"/>
  <c r="K134" i="62"/>
  <c r="L134" i="62"/>
  <c r="M134" i="62"/>
  <c r="B135" i="62"/>
  <c r="C135" i="62"/>
  <c r="D135" i="62"/>
  <c r="E135" i="62"/>
  <c r="F135" i="62"/>
  <c r="G135" i="62"/>
  <c r="H135" i="62"/>
  <c r="I135" i="62"/>
  <c r="J135" i="62"/>
  <c r="K135" i="62"/>
  <c r="L135" i="62"/>
  <c r="M135" i="62"/>
  <c r="B136" i="62"/>
  <c r="C136" i="62"/>
  <c r="D136" i="62"/>
  <c r="E136" i="62"/>
  <c r="F136" i="62"/>
  <c r="G136" i="62"/>
  <c r="H136" i="62"/>
  <c r="I136" i="62"/>
  <c r="J136" i="62"/>
  <c r="K136" i="62"/>
  <c r="L136" i="62"/>
  <c r="M136" i="62"/>
  <c r="B137" i="62"/>
  <c r="C137" i="62"/>
  <c r="D137" i="62"/>
  <c r="E137" i="62"/>
  <c r="F137" i="62"/>
  <c r="G137" i="62"/>
  <c r="H137" i="62"/>
  <c r="I137" i="62"/>
  <c r="J137" i="62"/>
  <c r="K137" i="62"/>
  <c r="L137" i="62"/>
  <c r="M137" i="62"/>
  <c r="B138" i="62"/>
  <c r="C138" i="62"/>
  <c r="D138" i="62"/>
  <c r="E138" i="62"/>
  <c r="F138" i="62"/>
  <c r="G138" i="62"/>
  <c r="H138" i="62"/>
  <c r="I138" i="62"/>
  <c r="J138" i="62"/>
  <c r="K138" i="62"/>
  <c r="L138" i="62"/>
  <c r="M138" i="62"/>
  <c r="B139" i="62"/>
  <c r="C139" i="62"/>
  <c r="D139" i="62"/>
  <c r="E139" i="62"/>
  <c r="F139" i="62"/>
  <c r="G139" i="62"/>
  <c r="H139" i="62"/>
  <c r="I139" i="62"/>
  <c r="J139" i="62"/>
  <c r="K139" i="62"/>
  <c r="L139" i="62"/>
  <c r="M139" i="62"/>
  <c r="B140" i="62"/>
  <c r="C140" i="62"/>
  <c r="D140" i="62"/>
  <c r="E140" i="62"/>
  <c r="F140" i="62"/>
  <c r="G140" i="62"/>
  <c r="H140" i="62"/>
  <c r="I140" i="62"/>
  <c r="J140" i="62"/>
  <c r="K140" i="62"/>
  <c r="L140" i="62"/>
  <c r="M140" i="62"/>
  <c r="B141" i="62"/>
  <c r="C141" i="62"/>
  <c r="D141" i="62"/>
  <c r="E141" i="62"/>
  <c r="F141" i="62"/>
  <c r="G141" i="62"/>
  <c r="H141" i="62"/>
  <c r="I141" i="62"/>
  <c r="J141" i="62"/>
  <c r="K141" i="62"/>
  <c r="L141" i="62"/>
  <c r="M141" i="62"/>
  <c r="B142" i="62"/>
  <c r="C142" i="62"/>
  <c r="D142" i="62"/>
  <c r="E142" i="62"/>
  <c r="F142" i="62"/>
  <c r="G142" i="62"/>
  <c r="H142" i="62"/>
  <c r="I142" i="62"/>
  <c r="J142" i="62"/>
  <c r="K142" i="62"/>
  <c r="L142" i="62"/>
  <c r="M142" i="62"/>
  <c r="B143" i="62"/>
  <c r="C143" i="62"/>
  <c r="D143" i="62"/>
  <c r="E143" i="62"/>
  <c r="F143" i="62"/>
  <c r="G143" i="62"/>
  <c r="H143" i="62"/>
  <c r="I143" i="62"/>
  <c r="J143" i="62"/>
  <c r="K143" i="62"/>
  <c r="L143" i="62"/>
  <c r="M143" i="62"/>
  <c r="B144" i="62"/>
  <c r="C144" i="62"/>
  <c r="D144" i="62"/>
  <c r="E144" i="62"/>
  <c r="F144" i="62"/>
  <c r="G144" i="62"/>
  <c r="H144" i="62"/>
  <c r="I144" i="62"/>
  <c r="J144" i="62"/>
  <c r="K144" i="62"/>
  <c r="L144" i="62"/>
  <c r="M144" i="62"/>
  <c r="A129" i="62"/>
  <c r="A130" i="62"/>
  <c r="A131" i="62"/>
  <c r="A132" i="62"/>
  <c r="A133" i="62"/>
  <c r="A134" i="62"/>
  <c r="A135" i="62"/>
  <c r="A136" i="62"/>
  <c r="A137" i="62"/>
  <c r="A138" i="62"/>
  <c r="A139" i="62"/>
  <c r="A140" i="62"/>
  <c r="A141" i="62"/>
  <c r="A142" i="62"/>
  <c r="A143" i="62"/>
  <c r="A144" i="62"/>
  <c r="B113" i="62"/>
  <c r="C113" i="62"/>
  <c r="D113" i="62"/>
  <c r="E113" i="62"/>
  <c r="F113" i="62"/>
  <c r="G113" i="62"/>
  <c r="H113" i="62"/>
  <c r="I113" i="62"/>
  <c r="J113" i="62"/>
  <c r="K113" i="62"/>
  <c r="L113" i="62"/>
  <c r="M113" i="62"/>
  <c r="B114" i="62"/>
  <c r="C114" i="62"/>
  <c r="D114" i="62"/>
  <c r="E114" i="62"/>
  <c r="F114" i="62"/>
  <c r="G114" i="62"/>
  <c r="H114" i="62"/>
  <c r="I114" i="62"/>
  <c r="J114" i="62"/>
  <c r="K114" i="62"/>
  <c r="L114" i="62"/>
  <c r="M114" i="62"/>
  <c r="B115" i="62"/>
  <c r="C115" i="62"/>
  <c r="D115" i="62"/>
  <c r="E115" i="62"/>
  <c r="F115" i="62"/>
  <c r="G115" i="62"/>
  <c r="H115" i="62"/>
  <c r="I115" i="62"/>
  <c r="J115" i="62"/>
  <c r="K115" i="62"/>
  <c r="L115" i="62"/>
  <c r="M115" i="62"/>
  <c r="B116" i="62"/>
  <c r="C116" i="62"/>
  <c r="D116" i="62"/>
  <c r="E116" i="62"/>
  <c r="F116" i="62"/>
  <c r="G116" i="62"/>
  <c r="H116" i="62"/>
  <c r="I116" i="62"/>
  <c r="J116" i="62"/>
  <c r="K116" i="62"/>
  <c r="L116" i="62"/>
  <c r="M116" i="62"/>
  <c r="B117" i="62"/>
  <c r="C117" i="62"/>
  <c r="D117" i="62"/>
  <c r="E117" i="62"/>
  <c r="F117" i="62"/>
  <c r="G117" i="62"/>
  <c r="H117" i="62"/>
  <c r="I117" i="62"/>
  <c r="J117" i="62"/>
  <c r="K117" i="62"/>
  <c r="L117" i="62"/>
  <c r="M117" i="62"/>
  <c r="B118" i="62"/>
  <c r="C118" i="62"/>
  <c r="D118" i="62"/>
  <c r="E118" i="62"/>
  <c r="F118" i="62"/>
  <c r="G118" i="62"/>
  <c r="H118" i="62"/>
  <c r="I118" i="62"/>
  <c r="J118" i="62"/>
  <c r="K118" i="62"/>
  <c r="L118" i="62"/>
  <c r="M118" i="62"/>
  <c r="B119" i="62"/>
  <c r="C119" i="62"/>
  <c r="D119" i="62"/>
  <c r="E119" i="62"/>
  <c r="F119" i="62"/>
  <c r="G119" i="62"/>
  <c r="H119" i="62"/>
  <c r="I119" i="62"/>
  <c r="J119" i="62"/>
  <c r="K119" i="62"/>
  <c r="L119" i="62"/>
  <c r="M119" i="62"/>
  <c r="B120" i="62"/>
  <c r="C120" i="62"/>
  <c r="D120" i="62"/>
  <c r="E120" i="62"/>
  <c r="F120" i="62"/>
  <c r="G120" i="62"/>
  <c r="H120" i="62"/>
  <c r="I120" i="62"/>
  <c r="J120" i="62"/>
  <c r="K120" i="62"/>
  <c r="L120" i="62"/>
  <c r="M120" i="62"/>
  <c r="B121" i="62"/>
  <c r="C121" i="62"/>
  <c r="D121" i="62"/>
  <c r="E121" i="62"/>
  <c r="F121" i="62"/>
  <c r="G121" i="62"/>
  <c r="H121" i="62"/>
  <c r="I121" i="62"/>
  <c r="J121" i="62"/>
  <c r="K121" i="62"/>
  <c r="L121" i="62"/>
  <c r="M121" i="62"/>
  <c r="B122" i="62"/>
  <c r="C122" i="62"/>
  <c r="D122" i="62"/>
  <c r="E122" i="62"/>
  <c r="F122" i="62"/>
  <c r="G122" i="62"/>
  <c r="H122" i="62"/>
  <c r="I122" i="62"/>
  <c r="J122" i="62"/>
  <c r="K122" i="62"/>
  <c r="L122" i="62"/>
  <c r="M122" i="62"/>
  <c r="B123" i="62"/>
  <c r="C123" i="62"/>
  <c r="D123" i="62"/>
  <c r="E123" i="62"/>
  <c r="F123" i="62"/>
  <c r="G123" i="62"/>
  <c r="H123" i="62"/>
  <c r="I123" i="62"/>
  <c r="J123" i="62"/>
  <c r="K123" i="62"/>
  <c r="L123" i="62"/>
  <c r="M123" i="62"/>
  <c r="B124" i="62"/>
  <c r="C124" i="62"/>
  <c r="D124" i="62"/>
  <c r="E124" i="62"/>
  <c r="F124" i="62"/>
  <c r="G124" i="62"/>
  <c r="H124" i="62"/>
  <c r="I124" i="62"/>
  <c r="J124" i="62"/>
  <c r="K124" i="62"/>
  <c r="L124" i="62"/>
  <c r="M124" i="62"/>
  <c r="B125" i="62"/>
  <c r="C125" i="62"/>
  <c r="D125" i="62"/>
  <c r="E125" i="62"/>
  <c r="F125" i="62"/>
  <c r="G125" i="62"/>
  <c r="H125" i="62"/>
  <c r="I125" i="62"/>
  <c r="J125" i="62"/>
  <c r="K125" i="62"/>
  <c r="L125" i="62"/>
  <c r="M125" i="62"/>
  <c r="B126" i="62"/>
  <c r="C126" i="62"/>
  <c r="D126" i="62"/>
  <c r="E126" i="62"/>
  <c r="F126" i="62"/>
  <c r="G126" i="62"/>
  <c r="H126" i="62"/>
  <c r="I126" i="62"/>
  <c r="J126" i="62"/>
  <c r="K126" i="62"/>
  <c r="L126" i="62"/>
  <c r="M126" i="62"/>
  <c r="B127" i="62"/>
  <c r="C127" i="62"/>
  <c r="D127" i="62"/>
  <c r="E127" i="62"/>
  <c r="F127" i="62"/>
  <c r="G127" i="62"/>
  <c r="H127" i="62"/>
  <c r="I127" i="62"/>
  <c r="J127" i="62"/>
  <c r="K127" i="62"/>
  <c r="L127" i="62"/>
  <c r="M127" i="62"/>
  <c r="B128" i="62"/>
  <c r="C128" i="62"/>
  <c r="D128" i="62"/>
  <c r="E128" i="62"/>
  <c r="F128" i="62"/>
  <c r="G128" i="62"/>
  <c r="H128" i="62"/>
  <c r="I128" i="62"/>
  <c r="J128" i="62"/>
  <c r="K128" i="62"/>
  <c r="L128" i="62"/>
  <c r="M128" i="62"/>
  <c r="A113" i="62"/>
  <c r="A114" i="62"/>
  <c r="A115" i="62"/>
  <c r="A116" i="62"/>
  <c r="A117" i="62"/>
  <c r="A118" i="62"/>
  <c r="A119" i="62"/>
  <c r="A120" i="62"/>
  <c r="A121" i="62"/>
  <c r="A122" i="62"/>
  <c r="A123" i="62"/>
  <c r="A124" i="62"/>
  <c r="A125" i="62"/>
  <c r="A126" i="62"/>
  <c r="A127" i="62"/>
  <c r="A128" i="62"/>
  <c r="B97" i="62"/>
  <c r="C97" i="62"/>
  <c r="D97" i="62"/>
  <c r="E97" i="62"/>
  <c r="F97" i="62"/>
  <c r="G97" i="62"/>
  <c r="H97" i="62"/>
  <c r="I97" i="62"/>
  <c r="J97" i="62"/>
  <c r="K97" i="62"/>
  <c r="L97" i="62"/>
  <c r="M97" i="62"/>
  <c r="B98" i="62"/>
  <c r="C98" i="62"/>
  <c r="D98" i="62"/>
  <c r="E98" i="62"/>
  <c r="F98" i="62"/>
  <c r="G98" i="62"/>
  <c r="H98" i="62"/>
  <c r="I98" i="62"/>
  <c r="J98" i="62"/>
  <c r="K98" i="62"/>
  <c r="L98" i="62"/>
  <c r="M98" i="62"/>
  <c r="B99" i="62"/>
  <c r="C99" i="62"/>
  <c r="D99" i="62"/>
  <c r="E99" i="62"/>
  <c r="F99" i="62"/>
  <c r="G99" i="62"/>
  <c r="H99" i="62"/>
  <c r="I99" i="62"/>
  <c r="J99" i="62"/>
  <c r="K99" i="62"/>
  <c r="L99" i="62"/>
  <c r="M99" i="62"/>
  <c r="B100" i="62"/>
  <c r="C100" i="62"/>
  <c r="D100" i="62"/>
  <c r="E100" i="62"/>
  <c r="F100" i="62"/>
  <c r="G100" i="62"/>
  <c r="H100" i="62"/>
  <c r="I100" i="62"/>
  <c r="J100" i="62"/>
  <c r="K100" i="62"/>
  <c r="L100" i="62"/>
  <c r="M100" i="62"/>
  <c r="B101" i="62"/>
  <c r="C101" i="62"/>
  <c r="D101" i="62"/>
  <c r="E101" i="62"/>
  <c r="F101" i="62"/>
  <c r="G101" i="62"/>
  <c r="H101" i="62"/>
  <c r="I101" i="62"/>
  <c r="J101" i="62"/>
  <c r="K101" i="62"/>
  <c r="L101" i="62"/>
  <c r="M101" i="62"/>
  <c r="B102" i="62"/>
  <c r="C102" i="62"/>
  <c r="D102" i="62"/>
  <c r="E102" i="62"/>
  <c r="F102" i="62"/>
  <c r="G102" i="62"/>
  <c r="H102" i="62"/>
  <c r="I102" i="62"/>
  <c r="J102" i="62"/>
  <c r="K102" i="62"/>
  <c r="L102" i="62"/>
  <c r="M102" i="62"/>
  <c r="B103" i="62"/>
  <c r="C103" i="62"/>
  <c r="D103" i="62"/>
  <c r="E103" i="62"/>
  <c r="F103" i="62"/>
  <c r="G103" i="62"/>
  <c r="H103" i="62"/>
  <c r="I103" i="62"/>
  <c r="J103" i="62"/>
  <c r="K103" i="62"/>
  <c r="L103" i="62"/>
  <c r="M103" i="62"/>
  <c r="B104" i="62"/>
  <c r="C104" i="62"/>
  <c r="D104" i="62"/>
  <c r="E104" i="62"/>
  <c r="F104" i="62"/>
  <c r="G104" i="62"/>
  <c r="H104" i="62"/>
  <c r="I104" i="62"/>
  <c r="J104" i="62"/>
  <c r="K104" i="62"/>
  <c r="L104" i="62"/>
  <c r="M104" i="62"/>
  <c r="B105" i="62"/>
  <c r="C105" i="62"/>
  <c r="D105" i="62"/>
  <c r="E105" i="62"/>
  <c r="F105" i="62"/>
  <c r="G105" i="62"/>
  <c r="H105" i="62"/>
  <c r="I105" i="62"/>
  <c r="J105" i="62"/>
  <c r="K105" i="62"/>
  <c r="L105" i="62"/>
  <c r="M105" i="62"/>
  <c r="B106" i="62"/>
  <c r="C106" i="62"/>
  <c r="D106" i="62"/>
  <c r="E106" i="62"/>
  <c r="F106" i="62"/>
  <c r="G106" i="62"/>
  <c r="H106" i="62"/>
  <c r="I106" i="62"/>
  <c r="J106" i="62"/>
  <c r="K106" i="62"/>
  <c r="L106" i="62"/>
  <c r="M106" i="62"/>
  <c r="B107" i="62"/>
  <c r="C107" i="62"/>
  <c r="D107" i="62"/>
  <c r="E107" i="62"/>
  <c r="F107" i="62"/>
  <c r="G107" i="62"/>
  <c r="H107" i="62"/>
  <c r="I107" i="62"/>
  <c r="J107" i="62"/>
  <c r="K107" i="62"/>
  <c r="L107" i="62"/>
  <c r="M107" i="62"/>
  <c r="B108" i="62"/>
  <c r="C108" i="62"/>
  <c r="D108" i="62"/>
  <c r="E108" i="62"/>
  <c r="F108" i="62"/>
  <c r="G108" i="62"/>
  <c r="H108" i="62"/>
  <c r="I108" i="62"/>
  <c r="J108" i="62"/>
  <c r="K108" i="62"/>
  <c r="L108" i="62"/>
  <c r="M108" i="62"/>
  <c r="B109" i="62"/>
  <c r="C109" i="62"/>
  <c r="D109" i="62"/>
  <c r="E109" i="62"/>
  <c r="F109" i="62"/>
  <c r="G109" i="62"/>
  <c r="H109" i="62"/>
  <c r="I109" i="62"/>
  <c r="J109" i="62"/>
  <c r="K109" i="62"/>
  <c r="L109" i="62"/>
  <c r="M109" i="62"/>
  <c r="B110" i="62"/>
  <c r="C110" i="62"/>
  <c r="D110" i="62"/>
  <c r="E110" i="62"/>
  <c r="F110" i="62"/>
  <c r="G110" i="62"/>
  <c r="H110" i="62"/>
  <c r="I110" i="62"/>
  <c r="J110" i="62"/>
  <c r="K110" i="62"/>
  <c r="L110" i="62"/>
  <c r="M110" i="62"/>
  <c r="B111" i="62"/>
  <c r="C111" i="62"/>
  <c r="D111" i="62"/>
  <c r="E111" i="62"/>
  <c r="F111" i="62"/>
  <c r="G111" i="62"/>
  <c r="H111" i="62"/>
  <c r="I111" i="62"/>
  <c r="J111" i="62"/>
  <c r="K111" i="62"/>
  <c r="L111" i="62"/>
  <c r="M111" i="62"/>
  <c r="B112" i="62"/>
  <c r="C112" i="62"/>
  <c r="D112" i="62"/>
  <c r="E112" i="62"/>
  <c r="F112" i="62"/>
  <c r="G112" i="62"/>
  <c r="H112" i="62"/>
  <c r="I112" i="62"/>
  <c r="J112" i="62"/>
  <c r="K112" i="62"/>
  <c r="L112" i="62"/>
  <c r="M112" i="62"/>
  <c r="A97" i="62"/>
  <c r="A98" i="62"/>
  <c r="A99" i="62"/>
  <c r="A100" i="62"/>
  <c r="A101" i="62"/>
  <c r="A102" i="62"/>
  <c r="A103" i="62"/>
  <c r="A104" i="62"/>
  <c r="A105" i="62"/>
  <c r="A106" i="62"/>
  <c r="A107" i="62"/>
  <c r="A108" i="62"/>
  <c r="A109" i="62"/>
  <c r="A110" i="62"/>
  <c r="A111" i="62"/>
  <c r="A112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B81" i="62"/>
  <c r="C81" i="62"/>
  <c r="D81" i="62"/>
  <c r="E81" i="62"/>
  <c r="F81" i="62"/>
  <c r="G81" i="62"/>
  <c r="H81" i="62"/>
  <c r="I81" i="62"/>
  <c r="J81" i="62"/>
  <c r="K81" i="62"/>
  <c r="L81" i="62"/>
  <c r="M81" i="62"/>
  <c r="B82" i="62"/>
  <c r="C82" i="62"/>
  <c r="D82" i="62"/>
  <c r="E82" i="62"/>
  <c r="F82" i="62"/>
  <c r="G82" i="62"/>
  <c r="H82" i="62"/>
  <c r="I82" i="62"/>
  <c r="J82" i="62"/>
  <c r="K82" i="62"/>
  <c r="L82" i="62"/>
  <c r="M82" i="62"/>
  <c r="B83" i="62"/>
  <c r="C83" i="62"/>
  <c r="D83" i="62"/>
  <c r="E83" i="62"/>
  <c r="F83" i="62"/>
  <c r="G83" i="62"/>
  <c r="H83" i="62"/>
  <c r="I83" i="62"/>
  <c r="J83" i="62"/>
  <c r="K83" i="62"/>
  <c r="L83" i="62"/>
  <c r="M83" i="62"/>
  <c r="B84" i="62"/>
  <c r="C84" i="62"/>
  <c r="D84" i="62"/>
  <c r="E84" i="62"/>
  <c r="F84" i="62"/>
  <c r="G84" i="62"/>
  <c r="H84" i="62"/>
  <c r="I84" i="62"/>
  <c r="J84" i="62"/>
  <c r="K84" i="62"/>
  <c r="L84" i="62"/>
  <c r="M84" i="62"/>
  <c r="B85" i="62"/>
  <c r="C85" i="62"/>
  <c r="D85" i="62"/>
  <c r="E85" i="62"/>
  <c r="F85" i="62"/>
  <c r="G85" i="62"/>
  <c r="H85" i="62"/>
  <c r="I85" i="62"/>
  <c r="J85" i="62"/>
  <c r="K85" i="62"/>
  <c r="L85" i="62"/>
  <c r="M85" i="62"/>
  <c r="B86" i="62"/>
  <c r="C86" i="62"/>
  <c r="D86" i="62"/>
  <c r="E86" i="62"/>
  <c r="F86" i="62"/>
  <c r="G86" i="62"/>
  <c r="H86" i="62"/>
  <c r="I86" i="62"/>
  <c r="J86" i="62"/>
  <c r="K86" i="62"/>
  <c r="L86" i="62"/>
  <c r="M86" i="62"/>
  <c r="B87" i="62"/>
  <c r="C87" i="62"/>
  <c r="D87" i="62"/>
  <c r="E87" i="62"/>
  <c r="F87" i="62"/>
  <c r="G87" i="62"/>
  <c r="H87" i="62"/>
  <c r="I87" i="62"/>
  <c r="J87" i="62"/>
  <c r="K87" i="62"/>
  <c r="L87" i="62"/>
  <c r="M87" i="62"/>
  <c r="B88" i="62"/>
  <c r="C88" i="62"/>
  <c r="D88" i="62"/>
  <c r="E88" i="62"/>
  <c r="F88" i="62"/>
  <c r="G88" i="62"/>
  <c r="H88" i="62"/>
  <c r="I88" i="62"/>
  <c r="J88" i="62"/>
  <c r="K88" i="62"/>
  <c r="L88" i="62"/>
  <c r="M88" i="62"/>
  <c r="B89" i="62"/>
  <c r="C89" i="62"/>
  <c r="D89" i="62"/>
  <c r="E89" i="62"/>
  <c r="F89" i="62"/>
  <c r="G89" i="62"/>
  <c r="H89" i="62"/>
  <c r="I89" i="62"/>
  <c r="J89" i="62"/>
  <c r="K89" i="62"/>
  <c r="L89" i="62"/>
  <c r="M89" i="62"/>
  <c r="B90" i="62"/>
  <c r="C90" i="62"/>
  <c r="D90" i="62"/>
  <c r="E90" i="62"/>
  <c r="F90" i="62"/>
  <c r="G90" i="62"/>
  <c r="H90" i="62"/>
  <c r="I90" i="62"/>
  <c r="J90" i="62"/>
  <c r="K90" i="62"/>
  <c r="L90" i="62"/>
  <c r="M90" i="62"/>
  <c r="B91" i="62"/>
  <c r="C91" i="62"/>
  <c r="D91" i="62"/>
  <c r="E91" i="62"/>
  <c r="F91" i="62"/>
  <c r="G91" i="62"/>
  <c r="H91" i="62"/>
  <c r="I91" i="62"/>
  <c r="J91" i="62"/>
  <c r="K91" i="62"/>
  <c r="L91" i="62"/>
  <c r="M91" i="62"/>
  <c r="B92" i="62"/>
  <c r="C92" i="62"/>
  <c r="D92" i="62"/>
  <c r="E92" i="62"/>
  <c r="F92" i="62"/>
  <c r="G92" i="62"/>
  <c r="H92" i="62"/>
  <c r="I92" i="62"/>
  <c r="J92" i="62"/>
  <c r="K92" i="62"/>
  <c r="L92" i="62"/>
  <c r="M92" i="62"/>
  <c r="B93" i="62"/>
  <c r="C93" i="62"/>
  <c r="D93" i="62"/>
  <c r="E93" i="62"/>
  <c r="F93" i="62"/>
  <c r="G93" i="62"/>
  <c r="H93" i="62"/>
  <c r="I93" i="62"/>
  <c r="J93" i="62"/>
  <c r="K93" i="62"/>
  <c r="L93" i="62"/>
  <c r="M93" i="62"/>
  <c r="B94" i="62"/>
  <c r="C94" i="62"/>
  <c r="D94" i="62"/>
  <c r="E94" i="62"/>
  <c r="F94" i="62"/>
  <c r="G94" i="62"/>
  <c r="H94" i="62"/>
  <c r="I94" i="62"/>
  <c r="J94" i="62"/>
  <c r="K94" i="62"/>
  <c r="L94" i="62"/>
  <c r="M94" i="62"/>
  <c r="B95" i="62"/>
  <c r="C95" i="62"/>
  <c r="D95" i="62"/>
  <c r="E95" i="62"/>
  <c r="F95" i="62"/>
  <c r="G95" i="62"/>
  <c r="H95" i="62"/>
  <c r="I95" i="62"/>
  <c r="J95" i="62"/>
  <c r="K95" i="62"/>
  <c r="L95" i="62"/>
  <c r="M95" i="62"/>
  <c r="B96" i="62"/>
  <c r="C96" i="62"/>
  <c r="D96" i="62"/>
  <c r="E96" i="62"/>
  <c r="F96" i="62"/>
  <c r="G96" i="62"/>
  <c r="H96" i="62"/>
  <c r="I96" i="62"/>
  <c r="J96" i="62"/>
  <c r="K96" i="62"/>
  <c r="L96" i="62"/>
  <c r="M96" i="62"/>
  <c r="B65" i="62"/>
  <c r="C65" i="62"/>
  <c r="D65" i="62"/>
  <c r="E65" i="62"/>
  <c r="F65" i="62"/>
  <c r="G65" i="62"/>
  <c r="H65" i="62"/>
  <c r="I65" i="62"/>
  <c r="J65" i="62"/>
  <c r="K65" i="62"/>
  <c r="L65" i="62"/>
  <c r="M65" i="62"/>
  <c r="B66" i="62"/>
  <c r="C66" i="62"/>
  <c r="D66" i="62"/>
  <c r="E66" i="62"/>
  <c r="F66" i="62"/>
  <c r="G66" i="62"/>
  <c r="H66" i="62"/>
  <c r="I66" i="62"/>
  <c r="J66" i="62"/>
  <c r="K66" i="62"/>
  <c r="L66" i="62"/>
  <c r="M66" i="62"/>
  <c r="B67" i="62"/>
  <c r="C67" i="62"/>
  <c r="D67" i="62"/>
  <c r="E67" i="62"/>
  <c r="F67" i="62"/>
  <c r="G67" i="62"/>
  <c r="H67" i="62"/>
  <c r="I67" i="62"/>
  <c r="J67" i="62"/>
  <c r="K67" i="62"/>
  <c r="L67" i="62"/>
  <c r="M67" i="62"/>
  <c r="B68" i="62"/>
  <c r="C68" i="62"/>
  <c r="D68" i="62"/>
  <c r="E68" i="62"/>
  <c r="F68" i="62"/>
  <c r="G68" i="62"/>
  <c r="H68" i="62"/>
  <c r="I68" i="62"/>
  <c r="J68" i="62"/>
  <c r="K68" i="62"/>
  <c r="L68" i="62"/>
  <c r="M68" i="62"/>
  <c r="B69" i="62"/>
  <c r="C69" i="62"/>
  <c r="D69" i="62"/>
  <c r="E69" i="62"/>
  <c r="F69" i="62"/>
  <c r="G69" i="62"/>
  <c r="H69" i="62"/>
  <c r="I69" i="62"/>
  <c r="J69" i="62"/>
  <c r="K69" i="62"/>
  <c r="L69" i="62"/>
  <c r="M69" i="62"/>
  <c r="B70" i="62"/>
  <c r="C70" i="62"/>
  <c r="D70" i="62"/>
  <c r="E70" i="62"/>
  <c r="F70" i="62"/>
  <c r="G70" i="62"/>
  <c r="H70" i="62"/>
  <c r="I70" i="62"/>
  <c r="J70" i="62"/>
  <c r="K70" i="62"/>
  <c r="L70" i="62"/>
  <c r="M70" i="62"/>
  <c r="B71" i="62"/>
  <c r="C71" i="62"/>
  <c r="D71" i="62"/>
  <c r="E71" i="62"/>
  <c r="F71" i="62"/>
  <c r="G71" i="62"/>
  <c r="H71" i="62"/>
  <c r="I71" i="62"/>
  <c r="J71" i="62"/>
  <c r="K71" i="62"/>
  <c r="L71" i="62"/>
  <c r="M71" i="62"/>
  <c r="B72" i="62"/>
  <c r="C72" i="62"/>
  <c r="D72" i="62"/>
  <c r="E72" i="62"/>
  <c r="F72" i="62"/>
  <c r="G72" i="62"/>
  <c r="H72" i="62"/>
  <c r="I72" i="62"/>
  <c r="J72" i="62"/>
  <c r="K72" i="62"/>
  <c r="L72" i="62"/>
  <c r="M72" i="62"/>
  <c r="B73" i="62"/>
  <c r="C73" i="62"/>
  <c r="D73" i="62"/>
  <c r="E73" i="62"/>
  <c r="F73" i="62"/>
  <c r="G73" i="62"/>
  <c r="H73" i="62"/>
  <c r="I73" i="62"/>
  <c r="J73" i="62"/>
  <c r="K73" i="62"/>
  <c r="L73" i="62"/>
  <c r="M73" i="62"/>
  <c r="B74" i="62"/>
  <c r="C74" i="62"/>
  <c r="D74" i="62"/>
  <c r="E74" i="62"/>
  <c r="F74" i="62"/>
  <c r="G74" i="62"/>
  <c r="H74" i="62"/>
  <c r="I74" i="62"/>
  <c r="J74" i="62"/>
  <c r="K74" i="62"/>
  <c r="L74" i="62"/>
  <c r="M74" i="62"/>
  <c r="B75" i="62"/>
  <c r="C75" i="62"/>
  <c r="D75" i="62"/>
  <c r="E75" i="62"/>
  <c r="F75" i="62"/>
  <c r="G75" i="62"/>
  <c r="H75" i="62"/>
  <c r="I75" i="62"/>
  <c r="J75" i="62"/>
  <c r="K75" i="62"/>
  <c r="L75" i="62"/>
  <c r="M75" i="62"/>
  <c r="B76" i="62"/>
  <c r="C76" i="62"/>
  <c r="D76" i="62"/>
  <c r="E76" i="62"/>
  <c r="F76" i="62"/>
  <c r="G76" i="62"/>
  <c r="H76" i="62"/>
  <c r="I76" i="62"/>
  <c r="J76" i="62"/>
  <c r="K76" i="62"/>
  <c r="L76" i="62"/>
  <c r="M76" i="62"/>
  <c r="B77" i="62"/>
  <c r="C77" i="62"/>
  <c r="D77" i="62"/>
  <c r="E77" i="62"/>
  <c r="F77" i="62"/>
  <c r="G77" i="62"/>
  <c r="H77" i="62"/>
  <c r="I77" i="62"/>
  <c r="J77" i="62"/>
  <c r="K77" i="62"/>
  <c r="L77" i="62"/>
  <c r="M77" i="62"/>
  <c r="B78" i="62"/>
  <c r="C78" i="62"/>
  <c r="D78" i="62"/>
  <c r="E78" i="62"/>
  <c r="F78" i="62"/>
  <c r="G78" i="62"/>
  <c r="H78" i="62"/>
  <c r="I78" i="62"/>
  <c r="J78" i="62"/>
  <c r="K78" i="62"/>
  <c r="L78" i="62"/>
  <c r="M78" i="62"/>
  <c r="B79" i="62"/>
  <c r="C79" i="62"/>
  <c r="D79" i="62"/>
  <c r="E79" i="62"/>
  <c r="F79" i="62"/>
  <c r="G79" i="62"/>
  <c r="H79" i="62"/>
  <c r="I79" i="62"/>
  <c r="J79" i="62"/>
  <c r="K79" i="62"/>
  <c r="L79" i="62"/>
  <c r="M79" i="62"/>
  <c r="B80" i="62"/>
  <c r="C80" i="62"/>
  <c r="D80" i="62"/>
  <c r="E80" i="62"/>
  <c r="F80" i="62"/>
  <c r="G80" i="62"/>
  <c r="H80" i="62"/>
  <c r="I80" i="62"/>
  <c r="J80" i="62"/>
  <c r="K80" i="62"/>
  <c r="L80" i="62"/>
  <c r="M80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B49" i="62"/>
  <c r="C49" i="62"/>
  <c r="D49" i="62"/>
  <c r="E49" i="62"/>
  <c r="F49" i="62"/>
  <c r="G49" i="62"/>
  <c r="H49" i="62"/>
  <c r="I49" i="62"/>
  <c r="J49" i="62"/>
  <c r="K49" i="62"/>
  <c r="L49" i="62"/>
  <c r="M49" i="62"/>
  <c r="B50" i="62"/>
  <c r="C50" i="62"/>
  <c r="D50" i="62"/>
  <c r="E50" i="62"/>
  <c r="F50" i="62"/>
  <c r="G50" i="62"/>
  <c r="H50" i="62"/>
  <c r="I50" i="62"/>
  <c r="J50" i="62"/>
  <c r="K50" i="62"/>
  <c r="L50" i="62"/>
  <c r="M50" i="62"/>
  <c r="B51" i="62"/>
  <c r="C51" i="62"/>
  <c r="D51" i="62"/>
  <c r="E51" i="62"/>
  <c r="F51" i="62"/>
  <c r="G51" i="62"/>
  <c r="H51" i="62"/>
  <c r="I51" i="62"/>
  <c r="J51" i="62"/>
  <c r="K51" i="62"/>
  <c r="L51" i="62"/>
  <c r="M51" i="62"/>
  <c r="B52" i="62"/>
  <c r="C52" i="62"/>
  <c r="D52" i="62"/>
  <c r="E52" i="62"/>
  <c r="F52" i="62"/>
  <c r="G52" i="62"/>
  <c r="H52" i="62"/>
  <c r="I52" i="62"/>
  <c r="J52" i="62"/>
  <c r="K52" i="62"/>
  <c r="L52" i="62"/>
  <c r="M52" i="62"/>
  <c r="B53" i="62"/>
  <c r="C53" i="62"/>
  <c r="D53" i="62"/>
  <c r="E53" i="62"/>
  <c r="F53" i="62"/>
  <c r="G53" i="62"/>
  <c r="H53" i="62"/>
  <c r="I53" i="62"/>
  <c r="J53" i="62"/>
  <c r="K53" i="62"/>
  <c r="L53" i="62"/>
  <c r="M53" i="62"/>
  <c r="B54" i="62"/>
  <c r="C54" i="62"/>
  <c r="D54" i="62"/>
  <c r="E54" i="62"/>
  <c r="F54" i="62"/>
  <c r="G54" i="62"/>
  <c r="H54" i="62"/>
  <c r="I54" i="62"/>
  <c r="J54" i="62"/>
  <c r="K54" i="62"/>
  <c r="L54" i="62"/>
  <c r="M54" i="62"/>
  <c r="B55" i="62"/>
  <c r="C55" i="62"/>
  <c r="D55" i="62"/>
  <c r="E55" i="62"/>
  <c r="F55" i="62"/>
  <c r="G55" i="62"/>
  <c r="H55" i="62"/>
  <c r="I55" i="62"/>
  <c r="J55" i="62"/>
  <c r="K55" i="62"/>
  <c r="L55" i="62"/>
  <c r="M55" i="62"/>
  <c r="B56" i="62"/>
  <c r="C56" i="62"/>
  <c r="D56" i="62"/>
  <c r="E56" i="62"/>
  <c r="F56" i="62"/>
  <c r="G56" i="62"/>
  <c r="H56" i="62"/>
  <c r="I56" i="62"/>
  <c r="J56" i="62"/>
  <c r="K56" i="62"/>
  <c r="L56" i="62"/>
  <c r="M56" i="62"/>
  <c r="B57" i="62"/>
  <c r="C57" i="62"/>
  <c r="D57" i="62"/>
  <c r="E57" i="62"/>
  <c r="F57" i="62"/>
  <c r="G57" i="62"/>
  <c r="H57" i="62"/>
  <c r="I57" i="62"/>
  <c r="J57" i="62"/>
  <c r="K57" i="62"/>
  <c r="L57" i="62"/>
  <c r="M57" i="62"/>
  <c r="B58" i="62"/>
  <c r="C58" i="62"/>
  <c r="D58" i="62"/>
  <c r="E58" i="62"/>
  <c r="F58" i="62"/>
  <c r="G58" i="62"/>
  <c r="H58" i="62"/>
  <c r="I58" i="62"/>
  <c r="J58" i="62"/>
  <c r="K58" i="62"/>
  <c r="L58" i="62"/>
  <c r="M58" i="62"/>
  <c r="B59" i="62"/>
  <c r="C59" i="62"/>
  <c r="D59" i="62"/>
  <c r="E59" i="62"/>
  <c r="F59" i="62"/>
  <c r="G59" i="62"/>
  <c r="H59" i="62"/>
  <c r="I59" i="62"/>
  <c r="J59" i="62"/>
  <c r="K59" i="62"/>
  <c r="L59" i="62"/>
  <c r="M59" i="62"/>
  <c r="B60" i="62"/>
  <c r="C60" i="62"/>
  <c r="D60" i="62"/>
  <c r="E60" i="62"/>
  <c r="F60" i="62"/>
  <c r="G60" i="62"/>
  <c r="H60" i="62"/>
  <c r="I60" i="62"/>
  <c r="J60" i="62"/>
  <c r="K60" i="62"/>
  <c r="L60" i="62"/>
  <c r="M60" i="62"/>
  <c r="B61" i="62"/>
  <c r="C61" i="62"/>
  <c r="D61" i="62"/>
  <c r="E61" i="62"/>
  <c r="F61" i="62"/>
  <c r="G61" i="62"/>
  <c r="H61" i="62"/>
  <c r="I61" i="62"/>
  <c r="J61" i="62"/>
  <c r="K61" i="62"/>
  <c r="L61" i="62"/>
  <c r="M61" i="62"/>
  <c r="B62" i="62"/>
  <c r="C62" i="62"/>
  <c r="D62" i="62"/>
  <c r="E62" i="62"/>
  <c r="F62" i="62"/>
  <c r="G62" i="62"/>
  <c r="H62" i="62"/>
  <c r="I62" i="62"/>
  <c r="J62" i="62"/>
  <c r="K62" i="62"/>
  <c r="L62" i="62"/>
  <c r="M62" i="62"/>
  <c r="B63" i="62"/>
  <c r="C63" i="62"/>
  <c r="D63" i="62"/>
  <c r="E63" i="62"/>
  <c r="F63" i="62"/>
  <c r="G63" i="62"/>
  <c r="H63" i="62"/>
  <c r="I63" i="62"/>
  <c r="J63" i="62"/>
  <c r="K63" i="62"/>
  <c r="L63" i="62"/>
  <c r="M63" i="62"/>
  <c r="B64" i="62"/>
  <c r="C64" i="62"/>
  <c r="D64" i="62"/>
  <c r="E64" i="62"/>
  <c r="F64" i="62"/>
  <c r="G64" i="62"/>
  <c r="H64" i="62"/>
  <c r="I64" i="62"/>
  <c r="J64" i="62"/>
  <c r="K64" i="62"/>
  <c r="L64" i="62"/>
  <c r="M64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B33" i="62"/>
  <c r="C33" i="62"/>
  <c r="D33" i="62"/>
  <c r="E33" i="62"/>
  <c r="F33" i="62"/>
  <c r="G33" i="62"/>
  <c r="H33" i="62"/>
  <c r="I33" i="62"/>
  <c r="J33" i="62"/>
  <c r="K33" i="62"/>
  <c r="L33" i="62"/>
  <c r="M33" i="62"/>
  <c r="B34" i="62"/>
  <c r="C34" i="62"/>
  <c r="D34" i="62"/>
  <c r="E34" i="62"/>
  <c r="F34" i="62"/>
  <c r="G34" i="62"/>
  <c r="H34" i="62"/>
  <c r="I34" i="62"/>
  <c r="J34" i="62"/>
  <c r="K34" i="62"/>
  <c r="L34" i="62"/>
  <c r="M34" i="62"/>
  <c r="B35" i="62"/>
  <c r="C35" i="62"/>
  <c r="D35" i="62"/>
  <c r="E35" i="62"/>
  <c r="F35" i="62"/>
  <c r="G35" i="62"/>
  <c r="H35" i="62"/>
  <c r="I35" i="62"/>
  <c r="J35" i="62"/>
  <c r="K35" i="62"/>
  <c r="L35" i="62"/>
  <c r="M35" i="62"/>
  <c r="B36" i="62"/>
  <c r="C36" i="62"/>
  <c r="D36" i="62"/>
  <c r="E36" i="62"/>
  <c r="F36" i="62"/>
  <c r="G36" i="62"/>
  <c r="H36" i="62"/>
  <c r="I36" i="62"/>
  <c r="J36" i="62"/>
  <c r="K36" i="62"/>
  <c r="L36" i="62"/>
  <c r="M36" i="62"/>
  <c r="B37" i="62"/>
  <c r="C37" i="62"/>
  <c r="D37" i="62"/>
  <c r="E37" i="62"/>
  <c r="F37" i="62"/>
  <c r="G37" i="62"/>
  <c r="H37" i="62"/>
  <c r="I37" i="62"/>
  <c r="J37" i="62"/>
  <c r="K37" i="62"/>
  <c r="L37" i="62"/>
  <c r="M37" i="62"/>
  <c r="B38" i="62"/>
  <c r="C38" i="62"/>
  <c r="D38" i="62"/>
  <c r="E38" i="62"/>
  <c r="F38" i="62"/>
  <c r="G38" i="62"/>
  <c r="H38" i="62"/>
  <c r="I38" i="62"/>
  <c r="J38" i="62"/>
  <c r="K38" i="62"/>
  <c r="L38" i="62"/>
  <c r="M38" i="62"/>
  <c r="B39" i="62"/>
  <c r="C39" i="62"/>
  <c r="D39" i="62"/>
  <c r="E39" i="62"/>
  <c r="F39" i="62"/>
  <c r="G39" i="62"/>
  <c r="H39" i="62"/>
  <c r="I39" i="62"/>
  <c r="J39" i="62"/>
  <c r="K39" i="62"/>
  <c r="L39" i="62"/>
  <c r="M39" i="62"/>
  <c r="B40" i="62"/>
  <c r="C40" i="62"/>
  <c r="D40" i="62"/>
  <c r="E40" i="62"/>
  <c r="F40" i="62"/>
  <c r="G40" i="62"/>
  <c r="H40" i="62"/>
  <c r="I40" i="62"/>
  <c r="J40" i="62"/>
  <c r="K40" i="62"/>
  <c r="L40" i="62"/>
  <c r="M40" i="62"/>
  <c r="B41" i="62"/>
  <c r="C41" i="62"/>
  <c r="D41" i="62"/>
  <c r="E41" i="62"/>
  <c r="F41" i="62"/>
  <c r="G41" i="62"/>
  <c r="H41" i="62"/>
  <c r="I41" i="62"/>
  <c r="J41" i="62"/>
  <c r="K41" i="62"/>
  <c r="L41" i="62"/>
  <c r="M41" i="62"/>
  <c r="B42" i="62"/>
  <c r="C42" i="62"/>
  <c r="D42" i="62"/>
  <c r="E42" i="62"/>
  <c r="F42" i="62"/>
  <c r="G42" i="62"/>
  <c r="H42" i="62"/>
  <c r="I42" i="62"/>
  <c r="J42" i="62"/>
  <c r="K42" i="62"/>
  <c r="L42" i="62"/>
  <c r="M42" i="62"/>
  <c r="B43" i="62"/>
  <c r="C43" i="62"/>
  <c r="D43" i="62"/>
  <c r="E43" i="62"/>
  <c r="F43" i="62"/>
  <c r="G43" i="62"/>
  <c r="H43" i="62"/>
  <c r="I43" i="62"/>
  <c r="J43" i="62"/>
  <c r="K43" i="62"/>
  <c r="L43" i="62"/>
  <c r="M43" i="62"/>
  <c r="B44" i="62"/>
  <c r="C44" i="62"/>
  <c r="D44" i="62"/>
  <c r="E44" i="62"/>
  <c r="F44" i="62"/>
  <c r="G44" i="62"/>
  <c r="H44" i="62"/>
  <c r="I44" i="62"/>
  <c r="J44" i="62"/>
  <c r="K44" i="62"/>
  <c r="L44" i="62"/>
  <c r="M44" i="62"/>
  <c r="B45" i="62"/>
  <c r="C45" i="62"/>
  <c r="D45" i="62"/>
  <c r="E45" i="62"/>
  <c r="F45" i="62"/>
  <c r="G45" i="62"/>
  <c r="H45" i="62"/>
  <c r="I45" i="62"/>
  <c r="J45" i="62"/>
  <c r="K45" i="62"/>
  <c r="L45" i="62"/>
  <c r="M45" i="62"/>
  <c r="B46" i="62"/>
  <c r="C46" i="62"/>
  <c r="D46" i="62"/>
  <c r="E46" i="62"/>
  <c r="F46" i="62"/>
  <c r="G46" i="62"/>
  <c r="H46" i="62"/>
  <c r="I46" i="62"/>
  <c r="J46" i="62"/>
  <c r="K46" i="62"/>
  <c r="L46" i="62"/>
  <c r="M46" i="62"/>
  <c r="B47" i="62"/>
  <c r="C47" i="62"/>
  <c r="D47" i="62"/>
  <c r="E47" i="62"/>
  <c r="F47" i="62"/>
  <c r="G47" i="62"/>
  <c r="H47" i="62"/>
  <c r="I47" i="62"/>
  <c r="J47" i="62"/>
  <c r="K47" i="62"/>
  <c r="L47" i="62"/>
  <c r="M47" i="62"/>
  <c r="B48" i="62"/>
  <c r="C48" i="62"/>
  <c r="D48" i="62"/>
  <c r="E48" i="62"/>
  <c r="F48" i="62"/>
  <c r="G48" i="62"/>
  <c r="H48" i="62"/>
  <c r="I48" i="62"/>
  <c r="J48" i="62"/>
  <c r="K48" i="62"/>
  <c r="L48" i="62"/>
  <c r="M48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B17" i="62"/>
  <c r="C17" i="62"/>
  <c r="D17" i="62"/>
  <c r="E17" i="62"/>
  <c r="F17" i="62"/>
  <c r="G17" i="62"/>
  <c r="H17" i="62"/>
  <c r="I17" i="62"/>
  <c r="J17" i="62"/>
  <c r="K17" i="62"/>
  <c r="L17" i="62"/>
  <c r="M17" i="62"/>
  <c r="B18" i="62"/>
  <c r="C18" i="62"/>
  <c r="D18" i="62"/>
  <c r="E18" i="62"/>
  <c r="F18" i="62"/>
  <c r="G18" i="62"/>
  <c r="H18" i="62"/>
  <c r="I18" i="62"/>
  <c r="J18" i="62"/>
  <c r="K18" i="62"/>
  <c r="L18" i="62"/>
  <c r="M18" i="62"/>
  <c r="B19" i="62"/>
  <c r="C19" i="62"/>
  <c r="D19" i="62"/>
  <c r="E19" i="62"/>
  <c r="F19" i="62"/>
  <c r="G19" i="62"/>
  <c r="H19" i="62"/>
  <c r="I19" i="62"/>
  <c r="J19" i="62"/>
  <c r="K19" i="62"/>
  <c r="L19" i="62"/>
  <c r="M19" i="62"/>
  <c r="B20" i="62"/>
  <c r="C20" i="62"/>
  <c r="D20" i="62"/>
  <c r="E20" i="62"/>
  <c r="F20" i="62"/>
  <c r="G20" i="62"/>
  <c r="H20" i="62"/>
  <c r="I20" i="62"/>
  <c r="J20" i="62"/>
  <c r="K20" i="62"/>
  <c r="L20" i="62"/>
  <c r="M20" i="62"/>
  <c r="B21" i="62"/>
  <c r="C21" i="62"/>
  <c r="D21" i="62"/>
  <c r="E21" i="62"/>
  <c r="F21" i="62"/>
  <c r="G21" i="62"/>
  <c r="H21" i="62"/>
  <c r="I21" i="62"/>
  <c r="J21" i="62"/>
  <c r="K21" i="62"/>
  <c r="L21" i="62"/>
  <c r="M21" i="62"/>
  <c r="B22" i="62"/>
  <c r="C22" i="62"/>
  <c r="D22" i="62"/>
  <c r="E22" i="62"/>
  <c r="F22" i="62"/>
  <c r="G22" i="62"/>
  <c r="H22" i="62"/>
  <c r="I22" i="62"/>
  <c r="J22" i="62"/>
  <c r="K22" i="62"/>
  <c r="L22" i="62"/>
  <c r="M22" i="62"/>
  <c r="B23" i="62"/>
  <c r="C23" i="62"/>
  <c r="D23" i="62"/>
  <c r="E23" i="62"/>
  <c r="F23" i="62"/>
  <c r="G23" i="62"/>
  <c r="H23" i="62"/>
  <c r="I23" i="62"/>
  <c r="J23" i="62"/>
  <c r="K23" i="62"/>
  <c r="L23" i="62"/>
  <c r="M23" i="62"/>
  <c r="B24" i="62"/>
  <c r="C24" i="62"/>
  <c r="D24" i="62"/>
  <c r="E24" i="62"/>
  <c r="F24" i="62"/>
  <c r="G24" i="62"/>
  <c r="H24" i="62"/>
  <c r="I24" i="62"/>
  <c r="J24" i="62"/>
  <c r="K24" i="62"/>
  <c r="L24" i="62"/>
  <c r="M24" i="62"/>
  <c r="B25" i="62"/>
  <c r="C25" i="62"/>
  <c r="D25" i="62"/>
  <c r="E25" i="62"/>
  <c r="F25" i="62"/>
  <c r="G25" i="62"/>
  <c r="H25" i="62"/>
  <c r="I25" i="62"/>
  <c r="J25" i="62"/>
  <c r="K25" i="62"/>
  <c r="L25" i="62"/>
  <c r="M25" i="62"/>
  <c r="B26" i="62"/>
  <c r="C26" i="62"/>
  <c r="D26" i="62"/>
  <c r="E26" i="62"/>
  <c r="F26" i="62"/>
  <c r="G26" i="62"/>
  <c r="H26" i="62"/>
  <c r="I26" i="62"/>
  <c r="J26" i="62"/>
  <c r="K26" i="62"/>
  <c r="L26" i="62"/>
  <c r="M26" i="62"/>
  <c r="B27" i="62"/>
  <c r="C27" i="62"/>
  <c r="D27" i="62"/>
  <c r="E27" i="62"/>
  <c r="F27" i="62"/>
  <c r="G27" i="62"/>
  <c r="H27" i="62"/>
  <c r="I27" i="62"/>
  <c r="J27" i="62"/>
  <c r="K27" i="62"/>
  <c r="L27" i="62"/>
  <c r="M27" i="62"/>
  <c r="B28" i="62"/>
  <c r="C28" i="62"/>
  <c r="D28" i="62"/>
  <c r="E28" i="62"/>
  <c r="F28" i="62"/>
  <c r="G28" i="62"/>
  <c r="H28" i="62"/>
  <c r="I28" i="62"/>
  <c r="J28" i="62"/>
  <c r="K28" i="62"/>
  <c r="L28" i="62"/>
  <c r="M28" i="62"/>
  <c r="B29" i="62"/>
  <c r="C29" i="62"/>
  <c r="D29" i="62"/>
  <c r="E29" i="62"/>
  <c r="F29" i="62"/>
  <c r="G29" i="62"/>
  <c r="H29" i="62"/>
  <c r="I29" i="62"/>
  <c r="J29" i="62"/>
  <c r="K29" i="62"/>
  <c r="L29" i="62"/>
  <c r="M29" i="62"/>
  <c r="B30" i="62"/>
  <c r="C30" i="62"/>
  <c r="D30" i="62"/>
  <c r="E30" i="62"/>
  <c r="F30" i="62"/>
  <c r="G30" i="62"/>
  <c r="H30" i="62"/>
  <c r="I30" i="62"/>
  <c r="J30" i="62"/>
  <c r="K30" i="62"/>
  <c r="L30" i="62"/>
  <c r="M30" i="62"/>
  <c r="B31" i="62"/>
  <c r="C31" i="62"/>
  <c r="D31" i="62"/>
  <c r="E31" i="62"/>
  <c r="F31" i="62"/>
  <c r="G31" i="62"/>
  <c r="H31" i="62"/>
  <c r="I31" i="62"/>
  <c r="J31" i="62"/>
  <c r="K31" i="62"/>
  <c r="L31" i="62"/>
  <c r="M31" i="62"/>
  <c r="B32" i="62"/>
  <c r="C32" i="62"/>
  <c r="D32" i="62"/>
  <c r="E32" i="62"/>
  <c r="F32" i="62"/>
  <c r="G32" i="62"/>
  <c r="H32" i="62"/>
  <c r="I32" i="62"/>
  <c r="J32" i="62"/>
  <c r="K32" i="62"/>
  <c r="L32" i="62"/>
  <c r="M32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E103" i="61"/>
  <c r="C103" i="61"/>
  <c r="A103" i="61"/>
  <c r="Q83" i="61"/>
  <c r="O83" i="61"/>
  <c r="M83" i="61"/>
  <c r="K83" i="61"/>
  <c r="I83" i="61"/>
  <c r="G83" i="61"/>
  <c r="E83" i="61"/>
  <c r="Q63" i="61"/>
  <c r="O63" i="61"/>
  <c r="A83" i="61"/>
  <c r="C83" i="61"/>
  <c r="G43" i="61"/>
  <c r="E43" i="61"/>
  <c r="C43" i="61"/>
  <c r="A43" i="61"/>
  <c r="Q23" i="61"/>
  <c r="O23" i="61"/>
  <c r="M23" i="61"/>
  <c r="K23" i="61"/>
  <c r="I23" i="61"/>
  <c r="G23" i="61"/>
  <c r="E23" i="61"/>
  <c r="C23" i="61"/>
  <c r="A23" i="61"/>
  <c r="Q3" i="61"/>
  <c r="O3" i="61"/>
  <c r="M3" i="61"/>
  <c r="K3" i="61"/>
  <c r="I3" i="61"/>
  <c r="G3" i="61"/>
  <c r="E3" i="61"/>
  <c r="E39" i="37"/>
  <c r="K37" i="37"/>
  <c r="E37" i="37"/>
  <c r="K35" i="37"/>
  <c r="E35" i="37"/>
  <c r="K33" i="37"/>
  <c r="E33" i="37"/>
  <c r="K31" i="37"/>
  <c r="E31" i="37"/>
  <c r="K29" i="37"/>
  <c r="E29" i="37"/>
  <c r="K27" i="37"/>
  <c r="E27" i="37"/>
  <c r="K25" i="37"/>
  <c r="E25" i="37"/>
  <c r="K23" i="37"/>
  <c r="E23" i="37"/>
  <c r="K21" i="37"/>
  <c r="E21" i="37"/>
  <c r="K19" i="37"/>
  <c r="E19" i="37"/>
  <c r="K17" i="37"/>
  <c r="E17" i="37"/>
  <c r="K15" i="37"/>
  <c r="E15" i="37"/>
  <c r="K13" i="37"/>
  <c r="E13" i="37"/>
  <c r="K11" i="37"/>
  <c r="E11" i="37"/>
  <c r="K9" i="37"/>
  <c r="E9" i="37"/>
  <c r="K7" i="37"/>
  <c r="E7" i="37"/>
  <c r="K5" i="37"/>
  <c r="E5" i="37"/>
  <c r="K3" i="37"/>
  <c r="E3" i="37"/>
  <c r="E20" i="61"/>
  <c r="E19" i="61"/>
  <c r="E18" i="61"/>
  <c r="E17" i="61"/>
  <c r="E16" i="61"/>
  <c r="E15" i="61"/>
  <c r="E14" i="61"/>
  <c r="E13" i="61"/>
  <c r="E12" i="61"/>
  <c r="E11" i="61"/>
  <c r="E10" i="61"/>
  <c r="E9" i="61"/>
  <c r="E8" i="61"/>
  <c r="E7" i="61"/>
  <c r="E6" i="61"/>
  <c r="E5" i="61"/>
  <c r="C3" i="61"/>
  <c r="A3" i="6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<sst xmlns="http://schemas.openxmlformats.org/spreadsheetml/2006/main" count="11651" uniqueCount="2663">
  <si>
    <t xml:space="preserve">National Interoperability VHF Calling </t>
  </si>
  <si>
    <t>National Interoperability VHF Tactical</t>
  </si>
  <si>
    <t>CAL EMA Fire Rescue Branch</t>
  </si>
  <si>
    <t>Federal Agency Tactical</t>
  </si>
  <si>
    <t>Big Sur Brigade</t>
  </si>
  <si>
    <t>Mid Coast Fire Brigade</t>
  </si>
  <si>
    <t>Mid Coast Fire Brigade Tone 7</t>
  </si>
  <si>
    <t>CDF MEU L</t>
  </si>
  <si>
    <t>CDF HUU L</t>
  </si>
  <si>
    <t>Field Program Bank 1</t>
  </si>
  <si>
    <t>BLM Tac</t>
  </si>
  <si>
    <t>V-Call 10</t>
  </si>
  <si>
    <t>CSQ</t>
  </si>
  <si>
    <t>SBC Dispatch</t>
  </si>
  <si>
    <t>OST</t>
  </si>
  <si>
    <t>Marina</t>
  </si>
  <si>
    <t>Santa Cruz</t>
  </si>
  <si>
    <t>CDF Tac-3</t>
  </si>
  <si>
    <t>CDF Tac-4</t>
  </si>
  <si>
    <t>Camp Roberts</t>
  </si>
  <si>
    <t>H</t>
  </si>
  <si>
    <t>W</t>
  </si>
  <si>
    <t>CDF Tac-1</t>
  </si>
  <si>
    <t>CDF Tac-2</t>
  </si>
  <si>
    <t>CDF Tac-5</t>
  </si>
  <si>
    <t>CDF Tac-6</t>
  </si>
  <si>
    <t>CDF Tac-7</t>
  </si>
  <si>
    <t>CDF Tac-8</t>
  </si>
  <si>
    <t>CDF Tac-9</t>
  </si>
  <si>
    <t>CDF Tac-10</t>
  </si>
  <si>
    <t>CDF Tac-11</t>
  </si>
  <si>
    <t>CDF Tac-12</t>
  </si>
  <si>
    <t>CDF Tac-13</t>
  </si>
  <si>
    <t>CDF Tac-14</t>
  </si>
  <si>
    <t>CDF Tac-15</t>
  </si>
  <si>
    <t>CDF Tac-16</t>
  </si>
  <si>
    <t>CDF Tac-17</t>
  </si>
  <si>
    <t>CDF Tac-18</t>
  </si>
  <si>
    <t>CDF Tac-19</t>
  </si>
  <si>
    <t>CDF Tac-20</t>
  </si>
  <si>
    <t xml:space="preserve">CDF Tac-21 </t>
  </si>
  <si>
    <t xml:space="preserve">CDF Tac-22 </t>
  </si>
  <si>
    <t xml:space="preserve">CDF Tac-23 </t>
  </si>
  <si>
    <t>OES 1A</t>
  </si>
  <si>
    <t>OES 1B</t>
  </si>
  <si>
    <t>OES 2B</t>
  </si>
  <si>
    <t>OES 2A</t>
  </si>
  <si>
    <t>V Tac-11</t>
  </si>
  <si>
    <t>V Tac-12</t>
  </si>
  <si>
    <t>V Tac-13</t>
  </si>
  <si>
    <t>V Tac-14</t>
  </si>
  <si>
    <t>XMY Scramp</t>
  </si>
  <si>
    <t>XMY L-Seca</t>
  </si>
  <si>
    <t>XCZ Blue Tac</t>
  </si>
  <si>
    <t>XCZ Black Tac</t>
  </si>
  <si>
    <t>XCZ Green Tac</t>
  </si>
  <si>
    <t>146.2</t>
  </si>
  <si>
    <t>167.9</t>
  </si>
  <si>
    <t>103.5</t>
  </si>
  <si>
    <t>BLM Tac-3</t>
  </si>
  <si>
    <t>SB City DSP</t>
  </si>
  <si>
    <t>SB City Tac</t>
  </si>
  <si>
    <t>Hollister</t>
  </si>
  <si>
    <t>N</t>
  </si>
  <si>
    <t>L</t>
  </si>
  <si>
    <t>X</t>
  </si>
  <si>
    <t>OES</t>
  </si>
  <si>
    <t>Ch.</t>
  </si>
  <si>
    <t>CDF SCU L</t>
  </si>
  <si>
    <t>CDF SLU L</t>
  </si>
  <si>
    <t>Big Sur</t>
  </si>
  <si>
    <t>Ch #</t>
  </si>
  <si>
    <t>Calcord</t>
  </si>
  <si>
    <t>Name</t>
  </si>
  <si>
    <t>State Wide PL Tones</t>
  </si>
  <si>
    <t>162.2 5B</t>
  </si>
  <si>
    <t>Kenwood Fleet Group ID</t>
  </si>
  <si>
    <t>MDC 1200 Low</t>
  </si>
  <si>
    <t>MDC 1200 High</t>
  </si>
  <si>
    <t>Reserved</t>
  </si>
  <si>
    <t>Carmel City</t>
  </si>
  <si>
    <t>Watsonville</t>
  </si>
  <si>
    <t>Pacific Grove</t>
  </si>
  <si>
    <t>Monterey City</t>
  </si>
  <si>
    <t>Aromas</t>
  </si>
  <si>
    <t>Seaside</t>
  </si>
  <si>
    <t>Monterey Airport</t>
  </si>
  <si>
    <t>Carmel Highlands</t>
  </si>
  <si>
    <t>Cachuaga</t>
  </si>
  <si>
    <t>Soledad</t>
  </si>
  <si>
    <t>Pebble Beach</t>
  </si>
  <si>
    <t>Gonzales</t>
  </si>
  <si>
    <t>Greenfield</t>
  </si>
  <si>
    <t>San Ardo</t>
  </si>
  <si>
    <t>King City</t>
  </si>
  <si>
    <t>South County</t>
  </si>
  <si>
    <t>CTF</t>
  </si>
  <si>
    <t>San Benito Cnty</t>
  </si>
  <si>
    <t>Salinas City</t>
  </si>
  <si>
    <t>CDF</t>
  </si>
  <si>
    <t>North County</t>
  </si>
  <si>
    <t>Spreckles</t>
  </si>
  <si>
    <t>Air EMS</t>
  </si>
  <si>
    <t>POM</t>
  </si>
  <si>
    <t>EMS</t>
  </si>
  <si>
    <t>Hunter Ligget</t>
  </si>
  <si>
    <t>IR-8</t>
  </si>
  <si>
    <t>IR-9</t>
  </si>
  <si>
    <t>POM RED Cmd</t>
  </si>
  <si>
    <t>POM GRAY Cmd</t>
  </si>
  <si>
    <t>POM Tac-1</t>
  </si>
  <si>
    <t>POM Tac-2</t>
  </si>
  <si>
    <t>CERT Cmd</t>
  </si>
  <si>
    <t>CERT Tac-1</t>
  </si>
  <si>
    <t>CERT Tac-2</t>
  </si>
  <si>
    <t>Air Guard</t>
  </si>
  <si>
    <t>XCZ Red Cmd</t>
  </si>
  <si>
    <t>XCZ Yell Cmd</t>
  </si>
  <si>
    <t>CDF Cmd-1</t>
  </si>
  <si>
    <t>CDF Cmd-2</t>
  </si>
  <si>
    <t>CDF Cmd-3</t>
  </si>
  <si>
    <t>CDF Cmd-4</t>
  </si>
  <si>
    <t>CDF Cmd-6</t>
  </si>
  <si>
    <t>CDF Cmd-7</t>
  </si>
  <si>
    <t>CDF Cmd-8</t>
  </si>
  <si>
    <t>CDF Cmd-9</t>
  </si>
  <si>
    <t>CDF Cmd-10</t>
  </si>
  <si>
    <t>D445</t>
  </si>
  <si>
    <t>CDF CZU L</t>
  </si>
  <si>
    <t>CDF LMU L</t>
  </si>
  <si>
    <t>Marine 5</t>
  </si>
  <si>
    <t>100.0</t>
  </si>
  <si>
    <t>CDF TUU L</t>
  </si>
  <si>
    <t>CDF TCU L</t>
  </si>
  <si>
    <t>CDF BTU L</t>
  </si>
  <si>
    <t>CDF SHU L</t>
  </si>
  <si>
    <t>CDF TGU L</t>
  </si>
  <si>
    <t>CDF SKU L</t>
  </si>
  <si>
    <t>CDF AEU L</t>
  </si>
  <si>
    <t>Laguna Seca</t>
  </si>
  <si>
    <t>Hollister Fire Department</t>
  </si>
  <si>
    <t>Presidio Monterey Red Repeat</t>
  </si>
  <si>
    <t>Presidio Monterey Gray Direct</t>
  </si>
  <si>
    <t>Monterey City CERT</t>
  </si>
  <si>
    <t xml:space="preserve">CAL FIRE Statewide Command </t>
  </si>
  <si>
    <t>XCZ Silver Tac</t>
  </si>
  <si>
    <t>XCZ Orange Tac</t>
  </si>
  <si>
    <t>BLM CND-F</t>
  </si>
  <si>
    <t>BLM CDD-F</t>
  </si>
  <si>
    <t>BLM SOA</t>
  </si>
  <si>
    <t>SHA CMD</t>
  </si>
  <si>
    <t>82.5</t>
  </si>
  <si>
    <t>79.7</t>
  </si>
  <si>
    <t>110.9</t>
  </si>
  <si>
    <t>Fort Hunter Liggett Tac</t>
  </si>
  <si>
    <t>131.8</t>
  </si>
  <si>
    <t>123.0</t>
  </si>
  <si>
    <t>SBC Cmd-2</t>
  </si>
  <si>
    <t>SBC Cmd-3</t>
  </si>
  <si>
    <t>SBC Cmd-4</t>
  </si>
  <si>
    <t>SBC Cmd-5</t>
  </si>
  <si>
    <t>SBC Cmd-6</t>
  </si>
  <si>
    <t>SBC Tac-7</t>
  </si>
  <si>
    <t>SBC Tac-8</t>
  </si>
  <si>
    <t>SBC Tac-9</t>
  </si>
  <si>
    <t>SBC Tac-12</t>
  </si>
  <si>
    <t>SBC Tac-13</t>
  </si>
  <si>
    <t>SBC Tac-15</t>
  </si>
  <si>
    <t>Santa Barbara City Dispatch</t>
  </si>
  <si>
    <t>Santa Barbara City Tactical</t>
  </si>
  <si>
    <t>MRN</t>
  </si>
  <si>
    <t>Mid Coast</t>
  </si>
  <si>
    <t>Cypress</t>
  </si>
  <si>
    <t>Regional  Fire</t>
  </si>
  <si>
    <t>Regional Fire</t>
  </si>
  <si>
    <t>Scramp</t>
  </si>
  <si>
    <t>FHL Tac 1</t>
  </si>
  <si>
    <t>FHL Tac 2</t>
  </si>
  <si>
    <t>FHL Tac 3</t>
  </si>
  <si>
    <t>Camp Bob Cmd</t>
  </si>
  <si>
    <t>023</t>
  </si>
  <si>
    <t>071</t>
  </si>
  <si>
    <t>054</t>
  </si>
  <si>
    <t>047</t>
  </si>
  <si>
    <t>043</t>
  </si>
  <si>
    <t>051</t>
  </si>
  <si>
    <t>Law / Fremont</t>
  </si>
  <si>
    <t>Law / Toro</t>
  </si>
  <si>
    <t>Law / Point Sur</t>
  </si>
  <si>
    <t>Law / Post Ranch</t>
  </si>
  <si>
    <t>032</t>
  </si>
  <si>
    <t>Law / Williams</t>
  </si>
  <si>
    <t>Law / Anderson</t>
  </si>
  <si>
    <t>073</t>
  </si>
  <si>
    <t>Law / Roberts</t>
  </si>
  <si>
    <t>Law / Table Mnt.</t>
  </si>
  <si>
    <t>025</t>
  </si>
  <si>
    <t xml:space="preserve">VHF FIRE INTEROP </t>
  </si>
  <si>
    <t>VFire 21</t>
  </si>
  <si>
    <t>VFire 22</t>
  </si>
  <si>
    <t>VFire 23</t>
  </si>
  <si>
    <t>VFire 24</t>
  </si>
  <si>
    <t>VFire 25</t>
  </si>
  <si>
    <t>VFire 26</t>
  </si>
  <si>
    <t>California Multi-Agency Cord</t>
  </si>
  <si>
    <t>FHL Pr Bld</t>
  </si>
  <si>
    <t>FHL Bald Mtn. South/Primary</t>
  </si>
  <si>
    <t>FHL Alder</t>
  </si>
  <si>
    <t>FHL Middle/West</t>
  </si>
  <si>
    <t>FHL Wizard</t>
  </si>
  <si>
    <t>FHL North-Indians</t>
  </si>
  <si>
    <t>FHL Alpha</t>
  </si>
  <si>
    <t>FHL Direct</t>
  </si>
  <si>
    <t>Hollister Tac Freq</t>
  </si>
  <si>
    <t>H Tac 1</t>
  </si>
  <si>
    <t>H Tac 2</t>
  </si>
  <si>
    <t>R5 T-6</t>
  </si>
  <si>
    <t>R5 T-5</t>
  </si>
  <si>
    <t>R5 T-4</t>
  </si>
  <si>
    <t>LAC V-11D</t>
  </si>
  <si>
    <t>LAC V-10D</t>
  </si>
  <si>
    <t>LAC V-13D</t>
  </si>
  <si>
    <t>LAC V-12D</t>
  </si>
  <si>
    <t>LAC A/G</t>
  </si>
  <si>
    <t>151.4</t>
  </si>
  <si>
    <t>85.4</t>
  </si>
  <si>
    <t>VNC A/G</t>
  </si>
  <si>
    <t>V Tac-36</t>
  </si>
  <si>
    <t>Presidio Monterey Tactical</t>
  </si>
  <si>
    <t>A/A-A/G (NIFC)</t>
  </si>
  <si>
    <t>166.6750</t>
  </si>
  <si>
    <t>167.9500</t>
  </si>
  <si>
    <t>169.1500</t>
  </si>
  <si>
    <t>169.2000</t>
  </si>
  <si>
    <t>SCC CMD</t>
  </si>
  <si>
    <t>XMA CMD</t>
  </si>
  <si>
    <t>CAL CMD</t>
  </si>
  <si>
    <t>RVC A-G</t>
  </si>
  <si>
    <t>031</t>
  </si>
  <si>
    <t>Command 5</t>
  </si>
  <si>
    <t>I-A  A/G Pri. (CA01)</t>
  </si>
  <si>
    <t>I-A  A/G Sec. (CA01)</t>
  </si>
  <si>
    <t>I-A  A/G Pri (CA02)</t>
  </si>
  <si>
    <t>I-A  A/G Pri. (CA03)</t>
  </si>
  <si>
    <t>I-A  A/G Sec. (CA02 &amp; CA04 Pri)</t>
  </si>
  <si>
    <t>I-A  A/G Sec. (CA03)</t>
  </si>
  <si>
    <t>Big Sur Direct</t>
  </si>
  <si>
    <t>Big Sur Cert Channel 1</t>
  </si>
  <si>
    <t>Big Sur Cert Direct</t>
  </si>
  <si>
    <t xml:space="preserve">BSur Cert </t>
  </si>
  <si>
    <t>BSur Cert Dir</t>
  </si>
  <si>
    <t>Law Lewis</t>
  </si>
  <si>
    <t>Law Piedras Blancas</t>
  </si>
  <si>
    <t>XBE Holl Ncnty</t>
  </si>
  <si>
    <t>XBE Holl Scnty</t>
  </si>
  <si>
    <t>Fld 1 Ch. 1</t>
  </si>
  <si>
    <t>Fld 1 Ch. 2</t>
  </si>
  <si>
    <t>Fld 1 Ch. 3</t>
  </si>
  <si>
    <t>Fld 1 Ch. 4</t>
  </si>
  <si>
    <t>Fld 1 Ch. 5</t>
  </si>
  <si>
    <t>Fld 1 Ch. 6</t>
  </si>
  <si>
    <t>Fld 1 Ch. 7</t>
  </si>
  <si>
    <t>Fld 1 Ch. 8</t>
  </si>
  <si>
    <t>Fld 1 Ch. 9</t>
  </si>
  <si>
    <t>Fld 1 Ch. 10</t>
  </si>
  <si>
    <t>Fld 1 Ch. 11</t>
  </si>
  <si>
    <t>Fld 1 Ch. 12</t>
  </si>
  <si>
    <t>Fld 1 Ch. 13</t>
  </si>
  <si>
    <t>Fld 1 Ch. 14</t>
  </si>
  <si>
    <t>Fld 1 Ch. 15</t>
  </si>
  <si>
    <t>Fld 1 Ch. 16</t>
  </si>
  <si>
    <t>Mid Cst Bonny</t>
  </si>
  <si>
    <t>Mid Cst Gln Dvn</t>
  </si>
  <si>
    <t>Agency Specific</t>
  </si>
  <si>
    <t>CDF Tac-24</t>
  </si>
  <si>
    <t>CDF Tac-25</t>
  </si>
  <si>
    <t>TLC 1</t>
  </si>
  <si>
    <t>Orange County Fire Channel</t>
  </si>
  <si>
    <t>Holl Pub Wrks/Fire N-County</t>
  </si>
  <si>
    <t>Holl Pub Wrks/Fire S-County</t>
  </si>
  <si>
    <t>Law / Huckleberry</t>
  </si>
  <si>
    <t>156.7</t>
  </si>
  <si>
    <t xml:space="preserve">Air Guard Emergency </t>
  </si>
  <si>
    <t>CDF BEU W</t>
  </si>
  <si>
    <t>BEU East Current Command</t>
  </si>
  <si>
    <t>CDF BEU E</t>
  </si>
  <si>
    <t>CDF Cmd-11</t>
  </si>
  <si>
    <t>CDF Portables</t>
  </si>
  <si>
    <t>CDF A/G 1</t>
  </si>
  <si>
    <t>CDF A/G 2</t>
  </si>
  <si>
    <t>CDF A/G 3</t>
  </si>
  <si>
    <t>CDF Tac-26</t>
  </si>
  <si>
    <t>CDF Tac-27</t>
  </si>
  <si>
    <t>CDF Tac-28</t>
  </si>
  <si>
    <t>CDF Tac-29</t>
  </si>
  <si>
    <t>V Tac-33</t>
  </si>
  <si>
    <t>V-Tac-34</t>
  </si>
  <si>
    <t>V-Tac-35</t>
  </si>
  <si>
    <t>V Tac-37</t>
  </si>
  <si>
    <t>V Tac-38</t>
  </si>
  <si>
    <t>136.5</t>
  </si>
  <si>
    <t>CDF MVU 2</t>
  </si>
  <si>
    <t>CDF MVU 1</t>
  </si>
  <si>
    <t>107.2</t>
  </si>
  <si>
    <t>CDF MMU 1</t>
  </si>
  <si>
    <t>CDF MMU 2</t>
  </si>
  <si>
    <t>VSAR 16</t>
  </si>
  <si>
    <t>BEU West L New Freq</t>
  </si>
  <si>
    <t>A/G-43</t>
  </si>
  <si>
    <t>A/G-08</t>
  </si>
  <si>
    <t>A/G-14</t>
  </si>
  <si>
    <t>A/G-59</t>
  </si>
  <si>
    <t>A/G-41</t>
  </si>
  <si>
    <t>A/G-24</t>
  </si>
  <si>
    <t>A/G-53</t>
  </si>
  <si>
    <t>162.2</t>
  </si>
  <si>
    <t>CDF Tac-30</t>
  </si>
  <si>
    <t>CDF Tac-31</t>
  </si>
  <si>
    <t>XSD A/G</t>
  </si>
  <si>
    <t>San Diego Co. Air/Ground</t>
  </si>
  <si>
    <t>KRN A/G</t>
  </si>
  <si>
    <t>Kern Co. Air/Ground</t>
  </si>
  <si>
    <t>186.2</t>
  </si>
  <si>
    <t>BDC V 2</t>
  </si>
  <si>
    <t>BDC V 3</t>
  </si>
  <si>
    <t>North Tree Fire</t>
  </si>
  <si>
    <t>026</t>
  </si>
  <si>
    <t>FIREDISP</t>
  </si>
  <si>
    <t>200</t>
  </si>
  <si>
    <t>CMD_31</t>
  </si>
  <si>
    <t>CMD_32</t>
  </si>
  <si>
    <t>CMD_33</t>
  </si>
  <si>
    <t>CMD_34</t>
  </si>
  <si>
    <t>CMD_35</t>
  </si>
  <si>
    <t>Agency</t>
  </si>
  <si>
    <t>OPS_52</t>
  </si>
  <si>
    <t>OPS_55</t>
  </si>
  <si>
    <t>OPS_62</t>
  </si>
  <si>
    <t>OPS_64</t>
  </si>
  <si>
    <t>OPS_81</t>
  </si>
  <si>
    <t>OPS_84</t>
  </si>
  <si>
    <t>OPS_85</t>
  </si>
  <si>
    <t>500</t>
  </si>
  <si>
    <t>Monterey County NGEN</t>
  </si>
  <si>
    <t>UAS Agency I.D.'s</t>
  </si>
  <si>
    <t>FIRE AGENCY</t>
  </si>
  <si>
    <t>MACS ID</t>
  </si>
  <si>
    <r>
      <t xml:space="preserve">                </t>
    </r>
    <r>
      <rPr>
        <u/>
        <sz val="11"/>
        <color indexed="8"/>
        <rFont val="Calibri"/>
        <family val="2"/>
      </rPr>
      <t>Organization</t>
    </r>
  </si>
  <si>
    <t>UAS ID</t>
  </si>
  <si>
    <t>Talk Group Range</t>
  </si>
  <si>
    <t>LAW AGENCY</t>
  </si>
  <si>
    <t>LOCAL GOVT</t>
  </si>
  <si>
    <t>MoCo Fire ALL</t>
  </si>
  <si>
    <t>257 - 307</t>
  </si>
  <si>
    <t>MoCo Sheriff</t>
  </si>
  <si>
    <t>002 - 052</t>
  </si>
  <si>
    <t>County of Monterey</t>
  </si>
  <si>
    <t>1178 - 1208</t>
  </si>
  <si>
    <t>Aromas Tri-County FPD *</t>
  </si>
  <si>
    <t>ATC</t>
  </si>
  <si>
    <t xml:space="preserve">Aromas Fire </t>
  </si>
  <si>
    <t>650 - 655</t>
  </si>
  <si>
    <t>Salinas PD</t>
  </si>
  <si>
    <t>053 - 103</t>
  </si>
  <si>
    <t>City of Salinas</t>
  </si>
  <si>
    <t>1209 - 1239</t>
  </si>
  <si>
    <t>North County FPD</t>
  </si>
  <si>
    <t>NCD</t>
  </si>
  <si>
    <t>656- 686</t>
  </si>
  <si>
    <t>Monterey PD</t>
  </si>
  <si>
    <t>104 - 134</t>
  </si>
  <si>
    <t>City of Monterey</t>
  </si>
  <si>
    <t>1240 - 1270</t>
  </si>
  <si>
    <t>Salinas FD</t>
  </si>
  <si>
    <t>SLS</t>
  </si>
  <si>
    <t>Salinas Fire</t>
  </si>
  <si>
    <t>687 - 717</t>
  </si>
  <si>
    <t>Carmel PD</t>
  </si>
  <si>
    <t>135 - 165</t>
  </si>
  <si>
    <t>City of Carmel</t>
  </si>
  <si>
    <t>1271 - 1301</t>
  </si>
  <si>
    <t>Marina FD</t>
  </si>
  <si>
    <t>MAR</t>
  </si>
  <si>
    <t>Marina Fire</t>
  </si>
  <si>
    <t>718 - 748</t>
  </si>
  <si>
    <t>Pacific Grove PD</t>
  </si>
  <si>
    <t>166 - 196</t>
  </si>
  <si>
    <t>City of Pacific Grove</t>
  </si>
  <si>
    <t>1302 - 1332</t>
  </si>
  <si>
    <t>MoCo Regional FPD</t>
  </si>
  <si>
    <t>MCF</t>
  </si>
  <si>
    <t>Monterey Regional</t>
  </si>
  <si>
    <t>749 -789</t>
  </si>
  <si>
    <t>Seaside PD</t>
  </si>
  <si>
    <t>197 - 227</t>
  </si>
  <si>
    <t>City of Seaside</t>
  </si>
  <si>
    <t>1333 - 1363</t>
  </si>
  <si>
    <t>Presidio of Monterey FD *</t>
  </si>
  <si>
    <t>Presidio of Monterey</t>
  </si>
  <si>
    <t>821 - 826</t>
  </si>
  <si>
    <t>CSUMB PD</t>
  </si>
  <si>
    <t>228 - 256</t>
  </si>
  <si>
    <t>City of Marina</t>
  </si>
  <si>
    <t>1364 - 1394</t>
  </si>
  <si>
    <t>Seaside FD</t>
  </si>
  <si>
    <t>SEA</t>
  </si>
  <si>
    <t>Seaside Fire</t>
  </si>
  <si>
    <t>827 - 857</t>
  </si>
  <si>
    <t>Marina PD</t>
  </si>
  <si>
    <t>308 - 329</t>
  </si>
  <si>
    <t>City of Del Rey Oaks</t>
  </si>
  <si>
    <t>1395 - 1425</t>
  </si>
  <si>
    <t>Monterey FD</t>
  </si>
  <si>
    <t>MNT</t>
  </si>
  <si>
    <t>Monterey City Fire</t>
  </si>
  <si>
    <t>864- 894</t>
  </si>
  <si>
    <t>Del Rey Oaks PD</t>
  </si>
  <si>
    <t>330 - 360</t>
  </si>
  <si>
    <t>City of Sand</t>
  </si>
  <si>
    <t>1426 - 1456</t>
  </si>
  <si>
    <t>Pebble Beach Fire CSD *</t>
  </si>
  <si>
    <t>PBF</t>
  </si>
  <si>
    <t>Fire</t>
  </si>
  <si>
    <t>895 - 900</t>
  </si>
  <si>
    <t>Sand City PD</t>
  </si>
  <si>
    <t>361 - 391</t>
  </si>
  <si>
    <t>City of Gonzales</t>
  </si>
  <si>
    <t>1457 - 1487</t>
  </si>
  <si>
    <t>Carmel By The Sea FD *</t>
  </si>
  <si>
    <t>CBS</t>
  </si>
  <si>
    <t>Carmel by the Sea Fire</t>
  </si>
  <si>
    <t>901 - 906</t>
  </si>
  <si>
    <t>Monterey Airport PD</t>
  </si>
  <si>
    <t>392 - 422</t>
  </si>
  <si>
    <t>City of Soledad</t>
  </si>
  <si>
    <t>1488 - 1518</t>
  </si>
  <si>
    <t>Cypress FPD *</t>
  </si>
  <si>
    <t>CYP</t>
  </si>
  <si>
    <t>Cypress fire</t>
  </si>
  <si>
    <t>907 - 912</t>
  </si>
  <si>
    <t>Gonzales PD</t>
  </si>
  <si>
    <t>423 - 453</t>
  </si>
  <si>
    <t>City of Greenfield</t>
  </si>
  <si>
    <t>1519 - 1549</t>
  </si>
  <si>
    <t>Carmel Highlands FPD *</t>
  </si>
  <si>
    <t>CHF</t>
  </si>
  <si>
    <t>913- 918</t>
  </si>
  <si>
    <t>Soledad PD</t>
  </si>
  <si>
    <t>454 - 484</t>
  </si>
  <si>
    <t>City of King</t>
  </si>
  <si>
    <t>1550 - 1580</t>
  </si>
  <si>
    <t>Mid Coast VFB *</t>
  </si>
  <si>
    <t>MCC</t>
  </si>
  <si>
    <t>Mid Coast Fire</t>
  </si>
  <si>
    <t>919 - 924</t>
  </si>
  <si>
    <t>Greenfield PD</t>
  </si>
  <si>
    <t>485 - 488</t>
  </si>
  <si>
    <t>Cachagua FPD *</t>
  </si>
  <si>
    <t>CFC</t>
  </si>
  <si>
    <t>Cachagua Fire</t>
  </si>
  <si>
    <t>925 - 930</t>
  </si>
  <si>
    <t>King City PD</t>
  </si>
  <si>
    <t>489 - 519</t>
  </si>
  <si>
    <t>Big Sur VFB</t>
  </si>
  <si>
    <t>BSB</t>
  </si>
  <si>
    <t>Big Sur Fire Brigade</t>
  </si>
  <si>
    <t>931- 961</t>
  </si>
  <si>
    <t>Presidio of Monterey PD</t>
  </si>
  <si>
    <t>520 - 550</t>
  </si>
  <si>
    <t>MoCo ECD</t>
  </si>
  <si>
    <t xml:space="preserve">Gonzales FD </t>
  </si>
  <si>
    <t>GNZ</t>
  </si>
  <si>
    <t>Gonzales Fire</t>
  </si>
  <si>
    <t>962 - 992</t>
  </si>
  <si>
    <t>MoCo Probation</t>
  </si>
  <si>
    <t>551 - 581</t>
  </si>
  <si>
    <t>CWIDE Interop</t>
  </si>
  <si>
    <t>3000 - 3100</t>
  </si>
  <si>
    <t>CTF FD *</t>
  </si>
  <si>
    <t>CTF-Soledad</t>
  </si>
  <si>
    <t>993 - 998</t>
  </si>
  <si>
    <t>MoCo Dist Atty.</t>
  </si>
  <si>
    <t>582 - 612</t>
  </si>
  <si>
    <t>Consoles/Gateways, ETC.</t>
  </si>
  <si>
    <t>4000 - 4100</t>
  </si>
  <si>
    <t>Soledad FD *</t>
  </si>
  <si>
    <t>SLD</t>
  </si>
  <si>
    <t>Soledad Fire</t>
  </si>
  <si>
    <t>999 - 1004</t>
  </si>
  <si>
    <t>MoCo GTF</t>
  </si>
  <si>
    <t>613 - 618</t>
  </si>
  <si>
    <t>Greenfield FPD</t>
  </si>
  <si>
    <t>GRN</t>
  </si>
  <si>
    <t>Greenfield Fire</t>
  </si>
  <si>
    <t>1005- 1035</t>
  </si>
  <si>
    <t>FHL P.D.*</t>
  </si>
  <si>
    <t>619 - 624</t>
  </si>
  <si>
    <t xml:space="preserve">EMERGENCY MEDICAL </t>
  </si>
  <si>
    <t>King City FD</t>
  </si>
  <si>
    <t>KIN</t>
  </si>
  <si>
    <t>King City Fire</t>
  </si>
  <si>
    <t>1036 - 1066</t>
  </si>
  <si>
    <t>Regional Law Groups</t>
  </si>
  <si>
    <t>624 - 649</t>
  </si>
  <si>
    <t>MoCo EMS</t>
  </si>
  <si>
    <t>1631 - 1661</t>
  </si>
  <si>
    <t>South MoCo FPD *</t>
  </si>
  <si>
    <t>SMY</t>
  </si>
  <si>
    <t>South Monterey County</t>
  </si>
  <si>
    <t>1067 - 1072</t>
  </si>
  <si>
    <t>AMR</t>
  </si>
  <si>
    <t>1662 - 1692</t>
  </si>
  <si>
    <t>San Ardo VFC *</t>
  </si>
  <si>
    <t>SAV</t>
  </si>
  <si>
    <t>San Ardo Fire</t>
  </si>
  <si>
    <t>1073- 1078</t>
  </si>
  <si>
    <t>Allied Agency</t>
  </si>
  <si>
    <t>Calstar*</t>
  </si>
  <si>
    <t>1693 - 1698</t>
  </si>
  <si>
    <t>Fort Hunter Liggett FD *</t>
  </si>
  <si>
    <t>FHL</t>
  </si>
  <si>
    <t>Fort Hunter Leggett</t>
  </si>
  <si>
    <t>1079 - 1084</t>
  </si>
  <si>
    <t>MoCo OES</t>
  </si>
  <si>
    <t>1858 - 1888</t>
  </si>
  <si>
    <t>Life Flight*</t>
  </si>
  <si>
    <t>1699 - 1704</t>
  </si>
  <si>
    <t>Camp Roberts FD *</t>
  </si>
  <si>
    <t>BOB</t>
  </si>
  <si>
    <t>1085 - 1090</t>
  </si>
  <si>
    <t>FBI*</t>
  </si>
  <si>
    <t>1889 - 1904</t>
  </si>
  <si>
    <t>NMC</t>
  </si>
  <si>
    <t>1705 - 1735</t>
  </si>
  <si>
    <t>CalFire BEU *</t>
  </si>
  <si>
    <t>BEU</t>
  </si>
  <si>
    <t>Cal Fire BEU</t>
  </si>
  <si>
    <t>1091 - 1096</t>
  </si>
  <si>
    <t>U.S. Marshalls*</t>
  </si>
  <si>
    <t>1905 - 1910</t>
  </si>
  <si>
    <t>CHOMP</t>
  </si>
  <si>
    <t>1736 - 1766</t>
  </si>
  <si>
    <t>ATF*</t>
  </si>
  <si>
    <t>1911 - 1916</t>
  </si>
  <si>
    <t>SVMH</t>
  </si>
  <si>
    <t>1767 - 1797</t>
  </si>
  <si>
    <t>CHP*</t>
  </si>
  <si>
    <t>1917 - 1922</t>
  </si>
  <si>
    <t>MMH</t>
  </si>
  <si>
    <t>1798 -1828</t>
  </si>
  <si>
    <t>* : Non-NGEN Agencies but may require access for interoperability (no talkgroup assignment needed)</t>
  </si>
  <si>
    <t>Legacy Talk Group assignments from the original plan</t>
  </si>
  <si>
    <t>JA</t>
  </si>
  <si>
    <t>UAC Interoperable Gateway Configuration</t>
  </si>
  <si>
    <t>UAC</t>
  </si>
  <si>
    <t>Site ID</t>
  </si>
  <si>
    <t>IP</t>
  </si>
  <si>
    <t>Region</t>
  </si>
  <si>
    <t>AOC</t>
  </si>
  <si>
    <t>Analog Name</t>
  </si>
  <si>
    <t>TG Name</t>
  </si>
  <si>
    <t>Agency ID</t>
  </si>
  <si>
    <t>TG ID</t>
  </si>
  <si>
    <t>UID</t>
  </si>
  <si>
    <t>INPUT Mode</t>
  </si>
  <si>
    <t>Output Mode</t>
  </si>
  <si>
    <t>66 Block location</t>
  </si>
  <si>
    <t>UAC 1</t>
  </si>
  <si>
    <t>DSP1</t>
  </si>
  <si>
    <t>10.128.6.65</t>
  </si>
  <si>
    <t>C-FIRE BS CNTRL</t>
  </si>
  <si>
    <t>COR</t>
  </si>
  <si>
    <t>TRC</t>
  </si>
  <si>
    <t>DISPATCH CONSOLE ONLY</t>
  </si>
  <si>
    <t>DSP2</t>
  </si>
  <si>
    <t>County Law</t>
  </si>
  <si>
    <t>MCSO_1</t>
  </si>
  <si>
    <t>002</t>
  </si>
  <si>
    <t>5</t>
  </si>
  <si>
    <t>DSP3</t>
  </si>
  <si>
    <t>BEU LOCAL</t>
  </si>
  <si>
    <t>N/A</t>
  </si>
  <si>
    <t>DSP4</t>
  </si>
  <si>
    <t>VFIRE21</t>
  </si>
  <si>
    <t>7</t>
  </si>
  <si>
    <t>UAC 2</t>
  </si>
  <si>
    <t>10.128.6.66</t>
  </si>
  <si>
    <t>CLEMARS SLS</t>
  </si>
  <si>
    <t>County Fire</t>
  </si>
  <si>
    <t>258</t>
  </si>
  <si>
    <t>8</t>
  </si>
  <si>
    <t>CLEMARS MCH</t>
  </si>
  <si>
    <t>260</t>
  </si>
  <si>
    <t>10</t>
  </si>
  <si>
    <t>UAC 3</t>
  </si>
  <si>
    <t>10.128.6.67</t>
  </si>
  <si>
    <t>FIRE PAGING 1</t>
  </si>
  <si>
    <t>SO-2</t>
  </si>
  <si>
    <t>MCSO_2</t>
  </si>
  <si>
    <t>003</t>
  </si>
  <si>
    <t>11</t>
  </si>
  <si>
    <t>FIRE PAGING 2</t>
  </si>
  <si>
    <t>Co. Interop</t>
  </si>
  <si>
    <t>CWIDE4</t>
  </si>
  <si>
    <t>206</t>
  </si>
  <si>
    <t>13</t>
  </si>
  <si>
    <t>UAC 4</t>
  </si>
  <si>
    <t>MED 1</t>
  </si>
  <si>
    <t>EMSCMD2</t>
  </si>
  <si>
    <t>1633</t>
  </si>
  <si>
    <t>MED 5</t>
  </si>
  <si>
    <t>EMSCMD3</t>
  </si>
  <si>
    <t>1634</t>
  </si>
  <si>
    <t>MED 9</t>
  </si>
  <si>
    <t>EMDCMD1</t>
  </si>
  <si>
    <t>1631</t>
  </si>
  <si>
    <t>CMD7 TX</t>
  </si>
  <si>
    <t>TALK GROUP BANNER</t>
  </si>
  <si>
    <t>Rec</t>
  </si>
  <si>
    <t>Disp</t>
  </si>
  <si>
    <t>TG ID#</t>
  </si>
  <si>
    <t>Monterey Co Agencies</t>
  </si>
  <si>
    <t>Peninsula Police Depts</t>
  </si>
  <si>
    <t>Fire Talk Group</t>
  </si>
  <si>
    <t xml:space="preserve">      Public Works </t>
  </si>
  <si>
    <t>County-Wide INTEROP</t>
  </si>
  <si>
    <t>101</t>
  </si>
  <si>
    <t>MPD</t>
  </si>
  <si>
    <t>103</t>
  </si>
  <si>
    <t>MAR_PW</t>
  </si>
  <si>
    <t>408</t>
  </si>
  <si>
    <t>1364</t>
  </si>
  <si>
    <t>SS_SC</t>
  </si>
  <si>
    <t>106</t>
  </si>
  <si>
    <t>PG_PW</t>
  </si>
  <si>
    <t>405</t>
  </si>
  <si>
    <t>1302</t>
  </si>
  <si>
    <t>OPS_53</t>
  </si>
  <si>
    <t>MCSO_3</t>
  </si>
  <si>
    <t>004</t>
  </si>
  <si>
    <t>MAR_CSU</t>
  </si>
  <si>
    <t>601</t>
  </si>
  <si>
    <t>AIR_PW</t>
  </si>
  <si>
    <t>112</t>
  </si>
  <si>
    <t>393</t>
  </si>
  <si>
    <t>OPS_54</t>
  </si>
  <si>
    <t>MCSO_4</t>
  </si>
  <si>
    <t>005</t>
  </si>
  <si>
    <t>PGPD</t>
  </si>
  <si>
    <t>105</t>
  </si>
  <si>
    <t>SAND_PW</t>
  </si>
  <si>
    <t>411</t>
  </si>
  <si>
    <t>1426</t>
  </si>
  <si>
    <t>SO DIC_1</t>
  </si>
  <si>
    <t>006</t>
  </si>
  <si>
    <t>MAD_DRO</t>
  </si>
  <si>
    <t>SS_PW</t>
  </si>
  <si>
    <t>406</t>
  </si>
  <si>
    <t>1333</t>
  </si>
  <si>
    <t>SO DIC_2</t>
  </si>
  <si>
    <t>007</t>
  </si>
  <si>
    <t>CRML_PD</t>
  </si>
  <si>
    <t>104</t>
  </si>
  <si>
    <t>DRO_PW</t>
  </si>
  <si>
    <t>409</t>
  </si>
  <si>
    <t>1395</t>
  </si>
  <si>
    <t>SO_NARC_1</t>
  </si>
  <si>
    <t>008</t>
  </si>
  <si>
    <t>MPD_INV</t>
  </si>
  <si>
    <t>SAL_MNT</t>
  </si>
  <si>
    <t>402</t>
  </si>
  <si>
    <t>1209</t>
  </si>
  <si>
    <t>SO_NARC_2</t>
  </si>
  <si>
    <t>009</t>
  </si>
  <si>
    <t>MPD_CAT</t>
  </si>
  <si>
    <t>SAL_GOV</t>
  </si>
  <si>
    <t>1210</t>
  </si>
  <si>
    <t>SO_SWAT_1</t>
  </si>
  <si>
    <t>010</t>
  </si>
  <si>
    <t>MPD_EVENT</t>
  </si>
  <si>
    <t>107</t>
  </si>
  <si>
    <t>MC_PW</t>
  </si>
  <si>
    <t>401</t>
  </si>
  <si>
    <t>1179</t>
  </si>
  <si>
    <t>SO_SWAT_2</t>
  </si>
  <si>
    <t>011</t>
  </si>
  <si>
    <t>PSRU_1</t>
  </si>
  <si>
    <t>123</t>
  </si>
  <si>
    <t>624</t>
  </si>
  <si>
    <t>MC_PARK</t>
  </si>
  <si>
    <t>1180</t>
  </si>
  <si>
    <t>SO_SAR_1</t>
  </si>
  <si>
    <t>012</t>
  </si>
  <si>
    <t>PSRU_2</t>
  </si>
  <si>
    <t>625</t>
  </si>
  <si>
    <t>MC_ANIM</t>
  </si>
  <si>
    <t>1181</t>
  </si>
  <si>
    <t>SO_SAR_2</t>
  </si>
  <si>
    <t>013</t>
  </si>
  <si>
    <t>PSRU_3</t>
  </si>
  <si>
    <t>626</t>
  </si>
  <si>
    <t>CO_WRA</t>
  </si>
  <si>
    <t>1182</t>
  </si>
  <si>
    <t>SO_BOMB_1</t>
  </si>
  <si>
    <t>014</t>
  </si>
  <si>
    <t>PTAC_1</t>
  </si>
  <si>
    <t>627</t>
  </si>
  <si>
    <t>MC_Radio Shop1</t>
  </si>
  <si>
    <t>1183</t>
  </si>
  <si>
    <t>SO_BOMB_2</t>
  </si>
  <si>
    <t>015</t>
  </si>
  <si>
    <t>PTAC_2</t>
  </si>
  <si>
    <t>628</t>
  </si>
  <si>
    <t>MC_Radio Shop2</t>
  </si>
  <si>
    <t>1184</t>
  </si>
  <si>
    <t>SO_GTF_1</t>
  </si>
  <si>
    <t>016</t>
  </si>
  <si>
    <t>DRO_PDB</t>
  </si>
  <si>
    <t>109</t>
  </si>
  <si>
    <t>331</t>
  </si>
  <si>
    <t>City Fire Ops</t>
  </si>
  <si>
    <t>SO_GTF_2</t>
  </si>
  <si>
    <t>017</t>
  </si>
  <si>
    <t>DRO_OPS</t>
  </si>
  <si>
    <t>252</t>
  </si>
  <si>
    <t>656</t>
  </si>
  <si>
    <t>WARRANTS</t>
  </si>
  <si>
    <t>018</t>
  </si>
  <si>
    <t>AIR_PD</t>
  </si>
  <si>
    <t>253</t>
  </si>
  <si>
    <t>687</t>
  </si>
  <si>
    <t>EMS Talkgroups</t>
  </si>
  <si>
    <t>SO HNT_1</t>
  </si>
  <si>
    <t>019</t>
  </si>
  <si>
    <t>SS_INV</t>
  </si>
  <si>
    <t>198</t>
  </si>
  <si>
    <t>254</t>
  </si>
  <si>
    <t>718</t>
  </si>
  <si>
    <t>EMSCMD1</t>
  </si>
  <si>
    <t>301</t>
  </si>
  <si>
    <t>SO HNT_2</t>
  </si>
  <si>
    <t>020</t>
  </si>
  <si>
    <t>SS_OPS</t>
  </si>
  <si>
    <t>199</t>
  </si>
  <si>
    <t>255</t>
  </si>
  <si>
    <t>749</t>
  </si>
  <si>
    <t>1632</t>
  </si>
  <si>
    <t>County-Wide Law</t>
  </si>
  <si>
    <t>JAIL_1</t>
  </si>
  <si>
    <t>021</t>
  </si>
  <si>
    <t>PEN_WARR</t>
  </si>
  <si>
    <t>629</t>
  </si>
  <si>
    <t>262</t>
  </si>
  <si>
    <t>827</t>
  </si>
  <si>
    <t>CO_SWAT</t>
  </si>
  <si>
    <t>631</t>
  </si>
  <si>
    <t>JAIL_2</t>
  </si>
  <si>
    <t>022</t>
  </si>
  <si>
    <t>SAND_OPS</t>
  </si>
  <si>
    <t>111</t>
  </si>
  <si>
    <t>361</t>
  </si>
  <si>
    <t>264</t>
  </si>
  <si>
    <t>862</t>
  </si>
  <si>
    <t>EMSCMD4</t>
  </si>
  <si>
    <t>CO_DET</t>
  </si>
  <si>
    <t>632</t>
  </si>
  <si>
    <t>BAILIFF_1</t>
  </si>
  <si>
    <t>SAND_TAC</t>
  </si>
  <si>
    <t>362</t>
  </si>
  <si>
    <t>281</t>
  </si>
  <si>
    <t>962</t>
  </si>
  <si>
    <t>EMSOPS1 (AMR)</t>
  </si>
  <si>
    <t>302</t>
  </si>
  <si>
    <t>1662</t>
  </si>
  <si>
    <t>CO_NARC</t>
  </si>
  <si>
    <t>633</t>
  </si>
  <si>
    <t>BAILIFF_2</t>
  </si>
  <si>
    <t>024</t>
  </si>
  <si>
    <t>CSU_OPS</t>
  </si>
  <si>
    <t>228</t>
  </si>
  <si>
    <t>284</t>
  </si>
  <si>
    <t>1005</t>
  </si>
  <si>
    <t>EMSOPS2 (AMR)</t>
  </si>
  <si>
    <t>1663</t>
  </si>
  <si>
    <t>CO_OPS</t>
  </si>
  <si>
    <t>JAIL_COOKS</t>
  </si>
  <si>
    <t>CSU_CSO</t>
  </si>
  <si>
    <t>229</t>
  </si>
  <si>
    <t>285</t>
  </si>
  <si>
    <t>1036</t>
  </si>
  <si>
    <t>PRUNEMS</t>
  </si>
  <si>
    <t>1637</t>
  </si>
  <si>
    <t>JAIL_ISS</t>
  </si>
  <si>
    <t>CSU_FTO</t>
  </si>
  <si>
    <t>230</t>
  </si>
  <si>
    <t>SOLEMS</t>
  </si>
  <si>
    <t>1638</t>
  </si>
  <si>
    <t>JAIL_MED</t>
  </si>
  <si>
    <t>027</t>
  </si>
  <si>
    <t>MAR_OPS</t>
  </si>
  <si>
    <t>108</t>
  </si>
  <si>
    <t>309</t>
  </si>
  <si>
    <t>KINGEMS</t>
  </si>
  <si>
    <t>1639</t>
  </si>
  <si>
    <t xml:space="preserve"> MoCO ECD</t>
  </si>
  <si>
    <t>Probation</t>
  </si>
  <si>
    <t>119</t>
  </si>
  <si>
    <t>551</t>
  </si>
  <si>
    <t>MAR_CSO</t>
  </si>
  <si>
    <t>310</t>
  </si>
  <si>
    <t>South Cities LG/PW</t>
  </si>
  <si>
    <t>PGEMS</t>
  </si>
  <si>
    <t>1640</t>
  </si>
  <si>
    <t>Console 1</t>
  </si>
  <si>
    <t>DA_1</t>
  </si>
  <si>
    <t>120</t>
  </si>
  <si>
    <t>582</t>
  </si>
  <si>
    <t>MAR_FTO</t>
  </si>
  <si>
    <t>311</t>
  </si>
  <si>
    <t>GONZ_LG</t>
  </si>
  <si>
    <t>MAREMS</t>
  </si>
  <si>
    <t>1641</t>
  </si>
  <si>
    <t>Console 2</t>
  </si>
  <si>
    <t>DA_2</t>
  </si>
  <si>
    <t>583</t>
  </si>
  <si>
    <t>PG_OPS</t>
  </si>
  <si>
    <t>167</t>
  </si>
  <si>
    <t>SOL_PW</t>
  </si>
  <si>
    <t>BIGSUREMS</t>
  </si>
  <si>
    <t>1642</t>
  </si>
  <si>
    <t>Console 3</t>
  </si>
  <si>
    <t>DA_3</t>
  </si>
  <si>
    <t>584</t>
  </si>
  <si>
    <t>PG_Events</t>
  </si>
  <si>
    <t>168</t>
  </si>
  <si>
    <t>GFLD_PW</t>
  </si>
  <si>
    <t>LAMESA1</t>
  </si>
  <si>
    <t>1643</t>
  </si>
  <si>
    <t>Console 4</t>
  </si>
  <si>
    <t>PEN_EVNTS</t>
  </si>
  <si>
    <t>630</t>
  </si>
  <si>
    <t>KC_PW</t>
  </si>
  <si>
    <t>417</t>
  </si>
  <si>
    <t>1550</t>
  </si>
  <si>
    <t>LAMESA2</t>
  </si>
  <si>
    <t>1644</t>
  </si>
  <si>
    <t>Console 5</t>
  </si>
  <si>
    <t>CTYWIDE1</t>
  </si>
  <si>
    <t>BASENMC</t>
  </si>
  <si>
    <t>305</t>
  </si>
  <si>
    <t>1705</t>
  </si>
  <si>
    <t>Console 6</t>
  </si>
  <si>
    <t>SPD</t>
  </si>
  <si>
    <t>CTYWIDE2</t>
  </si>
  <si>
    <t>BASECHMP</t>
  </si>
  <si>
    <t>306</t>
  </si>
  <si>
    <t>1736</t>
  </si>
  <si>
    <t>Console 7</t>
  </si>
  <si>
    <t>SPD_1</t>
  </si>
  <si>
    <t>102</t>
  </si>
  <si>
    <t>053</t>
  </si>
  <si>
    <t>BASESVMH</t>
  </si>
  <si>
    <t>307</t>
  </si>
  <si>
    <t>1767</t>
  </si>
  <si>
    <t>Console 8</t>
  </si>
  <si>
    <t>SPD_2</t>
  </si>
  <si>
    <t>BASEMMH</t>
  </si>
  <si>
    <t>308</t>
  </si>
  <si>
    <t>1798</t>
  </si>
  <si>
    <t>Console 9</t>
  </si>
  <si>
    <t>SPD_3</t>
  </si>
  <si>
    <t>055</t>
  </si>
  <si>
    <t>South Cities Police Depts</t>
  </si>
  <si>
    <t>BASEMCI</t>
  </si>
  <si>
    <t>Console 10</t>
  </si>
  <si>
    <t>SPD_4</t>
  </si>
  <si>
    <t>056</t>
  </si>
  <si>
    <t>SOCT</t>
  </si>
  <si>
    <t>BASEHLTH</t>
  </si>
  <si>
    <t>Console 11</t>
  </si>
  <si>
    <t>SPD_5</t>
  </si>
  <si>
    <t>057</t>
  </si>
  <si>
    <t xml:space="preserve">SOCT_OPS      </t>
  </si>
  <si>
    <t>4097</t>
  </si>
  <si>
    <t>Console 12</t>
  </si>
  <si>
    <t>SPD_6</t>
  </si>
  <si>
    <t>058</t>
  </si>
  <si>
    <t>SOCT_DICS_1</t>
  </si>
  <si>
    <t>117</t>
  </si>
  <si>
    <t>490</t>
  </si>
  <si>
    <t>Console 13</t>
  </si>
  <si>
    <t>SPD_7</t>
  </si>
  <si>
    <t>059</t>
  </si>
  <si>
    <t>SOCT_DICS_2</t>
  </si>
  <si>
    <t>491</t>
  </si>
  <si>
    <t>Console 14</t>
  </si>
  <si>
    <t>SPD_8</t>
  </si>
  <si>
    <t>060</t>
  </si>
  <si>
    <r>
      <t>KC_OPS</t>
    </r>
    <r>
      <rPr>
        <b/>
        <sz val="12"/>
        <color indexed="49"/>
        <rFont val="Calibri"/>
        <family val="2"/>
      </rPr>
      <t xml:space="preserve">    </t>
    </r>
  </si>
  <si>
    <t>489</t>
  </si>
  <si>
    <t>Console 15</t>
  </si>
  <si>
    <t>SPD_9</t>
  </si>
  <si>
    <t>061</t>
  </si>
  <si>
    <t>GFLD_OPS</t>
  </si>
  <si>
    <t>116</t>
  </si>
  <si>
    <t>Console 16</t>
  </si>
  <si>
    <t>SPD_10</t>
  </si>
  <si>
    <t>062</t>
  </si>
  <si>
    <r>
      <t>SOL_OPS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49"/>
        <rFont val="Calibri"/>
        <family val="2"/>
      </rPr>
      <t xml:space="preserve">   </t>
    </r>
  </si>
  <si>
    <t>115</t>
  </si>
  <si>
    <t>454</t>
  </si>
  <si>
    <t>Console 17</t>
  </si>
  <si>
    <t>SPD_11</t>
  </si>
  <si>
    <t>063</t>
  </si>
  <si>
    <t>GZ_OPS</t>
  </si>
  <si>
    <t>114</t>
  </si>
  <si>
    <t>Console 18</t>
  </si>
  <si>
    <t>SPD_12</t>
  </si>
  <si>
    <t>064</t>
  </si>
  <si>
    <t>GZ_PTAC_1</t>
  </si>
  <si>
    <t>426</t>
  </si>
  <si>
    <t>Console 19</t>
  </si>
  <si>
    <t>SPD_13</t>
  </si>
  <si>
    <t>065</t>
  </si>
  <si>
    <t>Console 20</t>
  </si>
  <si>
    <t>SPD_14</t>
  </si>
  <si>
    <t>066</t>
  </si>
  <si>
    <t>Console 21</t>
  </si>
  <si>
    <t>SPD_15</t>
  </si>
  <si>
    <t>067</t>
  </si>
  <si>
    <t>Console 22</t>
  </si>
  <si>
    <t>Console 23</t>
  </si>
  <si>
    <t>Console 24</t>
  </si>
  <si>
    <t>Recorded</t>
  </si>
  <si>
    <t>Dispatch</t>
  </si>
  <si>
    <t>Agency ID#</t>
  </si>
  <si>
    <t>Tlk Grp#</t>
  </si>
  <si>
    <t>Cnty Interop</t>
  </si>
  <si>
    <t>Digital Tac</t>
  </si>
  <si>
    <t>NCD Operations</t>
  </si>
  <si>
    <t>SLS Operations</t>
  </si>
  <si>
    <t>MAR Operations</t>
  </si>
  <si>
    <t>MCF Operations</t>
  </si>
  <si>
    <t>SEA Operations</t>
  </si>
  <si>
    <t>MNT Operations</t>
  </si>
  <si>
    <t>GNZ Operations</t>
  </si>
  <si>
    <t>GRN Operations</t>
  </si>
  <si>
    <t>KNC Operatons</t>
  </si>
  <si>
    <t>Cal Law 1</t>
  </si>
  <si>
    <t>154.920</t>
  </si>
  <si>
    <t>Cal Law 2</t>
  </si>
  <si>
    <t>154.935</t>
  </si>
  <si>
    <t>155.475</t>
  </si>
  <si>
    <t>L Law</t>
  </si>
  <si>
    <t>D026N</t>
  </si>
  <si>
    <t>Bridge W Cwide4</t>
  </si>
  <si>
    <t>LFD A/G</t>
  </si>
  <si>
    <t>Tac_41</t>
  </si>
  <si>
    <t>Tac_42</t>
  </si>
  <si>
    <t>Tac_43</t>
  </si>
  <si>
    <t>Tac_44</t>
  </si>
  <si>
    <t>Tac_45</t>
  </si>
  <si>
    <t>Tac_46</t>
  </si>
  <si>
    <t>TAC_71</t>
  </si>
  <si>
    <t>TAC_72</t>
  </si>
  <si>
    <t>TAC_73</t>
  </si>
  <si>
    <t>TAC_74</t>
  </si>
  <si>
    <t>TAC_75</t>
  </si>
  <si>
    <t>TAC_76</t>
  </si>
  <si>
    <t>Group 1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</si>
  <si>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</si>
  <si>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</si>
  <si>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</si>
  <si>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</si>
  <si>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</si>
  <si>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</si>
  <si>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</si>
  <si>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</si>
  <si>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</si>
  <si>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</si>
  <si>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</si>
  <si>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</si>
  <si>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</si>
  <si>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</si>
  <si>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</si>
  <si>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</si>
  <si>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Group 18</t>
  </si>
  <si>
    <t>Group 19</t>
  </si>
  <si>
    <t>Group 20</t>
  </si>
  <si>
    <t>Group 21</t>
  </si>
  <si>
    <t>Group 22</t>
  </si>
  <si>
    <t>Group 25</t>
  </si>
  <si>
    <t>Group 26</t>
  </si>
  <si>
    <t>Group 27</t>
  </si>
  <si>
    <t>Group 29</t>
  </si>
  <si>
    <t>Group 30</t>
  </si>
  <si>
    <t>Group 31</t>
  </si>
  <si>
    <t>Group 32</t>
  </si>
  <si>
    <t>Group 35</t>
  </si>
  <si>
    <t>Group 36</t>
  </si>
  <si>
    <t>263</t>
  </si>
  <si>
    <t>CMD_36</t>
  </si>
  <si>
    <t>Cwide 4-A</t>
  </si>
  <si>
    <t>Fremont=Bridge W/Cmd 31</t>
  </si>
  <si>
    <t>Huckleberry=Bridge W/Cmd 31</t>
  </si>
  <si>
    <t>Toro = Bridge W/Cmd 31</t>
  </si>
  <si>
    <t>Pinion Peak=Bridge W/Cmd 31</t>
  </si>
  <si>
    <t>Pt. Sur = Bridge W/Cmd 31</t>
  </si>
  <si>
    <t>Post Ranch = Bridge W/Cmd 31</t>
  </si>
  <si>
    <t>Williams = Bridge W/Cmd 31</t>
  </si>
  <si>
    <t>Lewis-K/C=Bridge W/Cmd 31</t>
  </si>
  <si>
    <t>Manzanita Park=Bridge W/Cmd 31</t>
  </si>
  <si>
    <t>Group 34</t>
  </si>
  <si>
    <t>Cwide-1</t>
  </si>
  <si>
    <t>Cwide-4</t>
  </si>
  <si>
    <t>Cwide-5</t>
  </si>
  <si>
    <t>Cwide-6</t>
  </si>
  <si>
    <t>Cwide-7</t>
  </si>
  <si>
    <t>Cwide-8</t>
  </si>
  <si>
    <t>Cwide-9</t>
  </si>
  <si>
    <t>Cwide-10</t>
  </si>
  <si>
    <t>Cwide-11</t>
  </si>
  <si>
    <t>Cwide-12</t>
  </si>
  <si>
    <t>Cwide-13</t>
  </si>
  <si>
    <t>Cwide-14</t>
  </si>
  <si>
    <t>Cwide-15</t>
  </si>
  <si>
    <t>Cwide-16</t>
  </si>
  <si>
    <t>Moco Analog Tac</t>
  </si>
  <si>
    <t>Cwide-2</t>
  </si>
  <si>
    <t>Cwide-3</t>
  </si>
  <si>
    <t>Law L1 Frmt</t>
  </si>
  <si>
    <t>Law  L2 Huck</t>
  </si>
  <si>
    <t>Law  L3 Toro</t>
  </si>
  <si>
    <t>Law  L4 PTSur</t>
  </si>
  <si>
    <t>Law L5 Post</t>
  </si>
  <si>
    <t>Law L6 Will</t>
  </si>
  <si>
    <t>Law L7 Ander</t>
  </si>
  <si>
    <t>Law L8 Robt</t>
  </si>
  <si>
    <t>Law L9 Table</t>
  </si>
  <si>
    <t>Law L10 Lewis</t>
  </si>
  <si>
    <t>Law L11 K/C</t>
  </si>
  <si>
    <t>Moco SO 2</t>
  </si>
  <si>
    <t>Moco SO Channel 2</t>
  </si>
  <si>
    <t>Group 37</t>
  </si>
  <si>
    <t>Group</t>
  </si>
  <si>
    <t>CRZ TAC</t>
  </si>
  <si>
    <t>BLM CND</t>
  </si>
  <si>
    <t>G-3 County Interop</t>
  </si>
  <si>
    <t>T-1 Fremont T-6 Wildcat Fort Ord</t>
  </si>
  <si>
    <t>CDF Tac-32</t>
  </si>
  <si>
    <t>CDF Tac-33</t>
  </si>
  <si>
    <t>CDF Tac-34</t>
  </si>
  <si>
    <t>CDF Tac-35</t>
  </si>
  <si>
    <t>CDF Tac-36</t>
  </si>
  <si>
    <t>CDF Tac-37</t>
  </si>
  <si>
    <t>192.8</t>
  </si>
  <si>
    <t>CDF Cmd-12</t>
  </si>
  <si>
    <t>CDF FIRE Statewide Cmd 12</t>
  </si>
  <si>
    <t>CMD_33-A</t>
  </si>
  <si>
    <t>Fire Page TG</t>
  </si>
  <si>
    <t>FirePage 1-A</t>
  </si>
  <si>
    <t>FirePage 2-A</t>
  </si>
  <si>
    <t>Bridge W/Cmd 33-A Salinas Fire</t>
  </si>
  <si>
    <t>Analog Bridge W/Cmd 33 Salinas Fire</t>
  </si>
  <si>
    <t>Cmd 35-A</t>
  </si>
  <si>
    <t>Bridge W/Cmd 31-A County Fire Agencies</t>
  </si>
  <si>
    <t>Alternate Digital-Only Cmd</t>
  </si>
  <si>
    <t>Bridge W/Cmd 35-A Peninsula Agencies</t>
  </si>
  <si>
    <t>Fire Page Talk Group</t>
  </si>
  <si>
    <t xml:space="preserve">Analog Bridge W/Cmd 35 Peninsula </t>
  </si>
  <si>
    <t>Analog Fire Page Channel Primary</t>
  </si>
  <si>
    <t>Analog Fire Page Channel Secondary</t>
  </si>
  <si>
    <t>Cmd 31-A Frmt</t>
  </si>
  <si>
    <t>Cmd 31-A Huck</t>
  </si>
  <si>
    <t>Cmd 31-A Toro</t>
  </si>
  <si>
    <t>Cmd 31-A Pin</t>
  </si>
  <si>
    <t>Cmd 31-A PSur</t>
  </si>
  <si>
    <t>Cmd 31-A Post</t>
  </si>
  <si>
    <t>Cmd 31-A Wlms</t>
  </si>
  <si>
    <t>Cmd 31-A Lew</t>
  </si>
  <si>
    <t>Cmd 31-A Manz</t>
  </si>
  <si>
    <t>Cmd 31-A Grn</t>
  </si>
  <si>
    <t>Greenfield = Bridge W/Cmd 31</t>
  </si>
  <si>
    <t>USFS Modoc NF</t>
  </si>
  <si>
    <t>USFS Lassen NF</t>
  </si>
  <si>
    <t>County ID</t>
  </si>
  <si>
    <t>MDC 1200 County Fire PTT ID's</t>
  </si>
  <si>
    <t>Group 33</t>
  </si>
  <si>
    <t>Group 38</t>
  </si>
  <si>
    <t>Group 39</t>
  </si>
  <si>
    <t>Group 40</t>
  </si>
  <si>
    <t>Group 41</t>
  </si>
  <si>
    <t>Group 42</t>
  </si>
  <si>
    <t>Group 43</t>
  </si>
  <si>
    <t>Group 44</t>
  </si>
  <si>
    <t>Group 45</t>
  </si>
  <si>
    <t>ALL Public Safety</t>
  </si>
  <si>
    <t>$F7E</t>
  </si>
  <si>
    <t>8CAFIRE1</t>
  </si>
  <si>
    <t>8CAFIRE2</t>
  </si>
  <si>
    <t>FIREMARS</t>
  </si>
  <si>
    <t>FIREMARS2</t>
  </si>
  <si>
    <t>8CALL90</t>
  </si>
  <si>
    <t>8TAC91</t>
  </si>
  <si>
    <t>8TAC92</t>
  </si>
  <si>
    <t>8TAC93</t>
  </si>
  <si>
    <t>8TAC94</t>
  </si>
  <si>
    <t>ICALL</t>
  </si>
  <si>
    <t>ITAC1</t>
  </si>
  <si>
    <t>ITAC2</t>
  </si>
  <si>
    <t>ITAC3</t>
  </si>
  <si>
    <t>ITAC4</t>
  </si>
  <si>
    <t>FIRE Interop ONLY</t>
  </si>
  <si>
    <t>FDUMA</t>
  </si>
  <si>
    <t>NC 2 CALL</t>
  </si>
  <si>
    <t>IR 10</t>
  </si>
  <si>
    <t>IR 11</t>
  </si>
  <si>
    <t>IR 12</t>
  </si>
  <si>
    <t>IR 13</t>
  </si>
  <si>
    <t>IR 14</t>
  </si>
  <si>
    <t>IR 15</t>
  </si>
  <si>
    <t>IR 16</t>
  </si>
  <si>
    <t>IR 17</t>
  </si>
  <si>
    <t>IR 18</t>
  </si>
  <si>
    <t>MED 12</t>
  </si>
  <si>
    <t>MED 2</t>
  </si>
  <si>
    <t>MED 22</t>
  </si>
  <si>
    <t>MED 3</t>
  </si>
  <si>
    <t>MED 32</t>
  </si>
  <si>
    <t>MED 4</t>
  </si>
  <si>
    <t>MED 42</t>
  </si>
  <si>
    <t>MED 52</t>
  </si>
  <si>
    <t>MED 6</t>
  </si>
  <si>
    <t>MED 62</t>
  </si>
  <si>
    <t>MED 7</t>
  </si>
  <si>
    <t>MED 72</t>
  </si>
  <si>
    <t>MED 8</t>
  </si>
  <si>
    <t>MED 82</t>
  </si>
  <si>
    <t>MED 92</t>
  </si>
  <si>
    <t>MED 10</t>
  </si>
  <si>
    <t>MED 102</t>
  </si>
  <si>
    <t>SBC A/G</t>
  </si>
  <si>
    <t>SBC Air to Ground</t>
  </si>
  <si>
    <t>Aquarium</t>
  </si>
  <si>
    <t>Tone 10</t>
  </si>
  <si>
    <t>Tone 20</t>
  </si>
  <si>
    <t>BDC A/G</t>
  </si>
  <si>
    <t>San Bernardino County Air to Grnd</t>
  </si>
  <si>
    <t>FIRE OC</t>
  </si>
  <si>
    <t>Vmed 28</t>
  </si>
  <si>
    <t>Medical Frequency</t>
  </si>
  <si>
    <t>Vmed 29</t>
  </si>
  <si>
    <t>Frequency Band</t>
  </si>
  <si>
    <t>Description</t>
  </si>
  <si>
    <t>VHF</t>
  </si>
  <si>
    <t>Ch</t>
  </si>
  <si>
    <t>Channel Configuration</t>
  </si>
  <si>
    <t>Channel Name/Trunked Radio System Talkgroup</t>
  </si>
  <si>
    <t>Usage Notes</t>
  </si>
  <si>
    <t>RX Freq</t>
  </si>
  <si>
    <t>RX Tone or CSQ</t>
  </si>
  <si>
    <t>TX Freq</t>
  </si>
  <si>
    <t>Tx Tone or NAC</t>
  </si>
  <si>
    <t>N or W</t>
  </si>
  <si>
    <t>Pwr</t>
  </si>
  <si>
    <t>Mode A, D or M</t>
  </si>
  <si>
    <t>Remarks</t>
  </si>
  <si>
    <t>Mobile-Portable</t>
  </si>
  <si>
    <t>AG-08</t>
  </si>
  <si>
    <t>4, 5, 6, 14</t>
  </si>
  <si>
    <t>A</t>
  </si>
  <si>
    <t>AG-14</t>
  </si>
  <si>
    <t>AG-24</t>
  </si>
  <si>
    <t>AG-41</t>
  </si>
  <si>
    <t>AG-43</t>
  </si>
  <si>
    <t>AG-53</t>
  </si>
  <si>
    <t>AG-59</t>
  </si>
  <si>
    <t>San Bernardino County Air to Ground</t>
  </si>
  <si>
    <t>CALCORD</t>
  </si>
  <si>
    <t>CDF Air to Ground #1</t>
  </si>
  <si>
    <t>CDF Air to Ground #2</t>
  </si>
  <si>
    <t>CDF Air to Ground #3</t>
  </si>
  <si>
    <t>Base-Fixed-Mobile</t>
  </si>
  <si>
    <t>CDF COMMAND 1</t>
  </si>
  <si>
    <t>CDF COMMAND 2</t>
  </si>
  <si>
    <t>CDF COMMAND 3</t>
  </si>
  <si>
    <t>CDF COMMAND 4</t>
  </si>
  <si>
    <t>CDF COMMAND 6</t>
  </si>
  <si>
    <t>CDF COMMAND 7</t>
  </si>
  <si>
    <t>CDF COMMAND 8</t>
  </si>
  <si>
    <t>CDF COMMAND 9</t>
  </si>
  <si>
    <t>CDF COMMAND 10</t>
  </si>
  <si>
    <t>CDF COMMAND 11 (PORTABLE)</t>
  </si>
  <si>
    <t>CDF COMMAND 12</t>
  </si>
  <si>
    <t>4, 6</t>
  </si>
  <si>
    <t>CDF TAC 1</t>
  </si>
  <si>
    <t>CDF TAC 2</t>
  </si>
  <si>
    <t>CDF TAC 3</t>
  </si>
  <si>
    <t>CDF TAC 4</t>
  </si>
  <si>
    <t>CDF TAC 5</t>
  </si>
  <si>
    <t>CDF TAC 6</t>
  </si>
  <si>
    <t>CDF TAC 7</t>
  </si>
  <si>
    <t>CDF TAC 8</t>
  </si>
  <si>
    <t>CDF TAC 9</t>
  </si>
  <si>
    <t>CDF TAC 14</t>
  </si>
  <si>
    <t>CDF TAC 20</t>
  </si>
  <si>
    <t>CDF TAC 21</t>
  </si>
  <si>
    <t>CDF TAC 22</t>
  </si>
  <si>
    <t>CDF TAC 23</t>
  </si>
  <si>
    <t>CDF TAC 24</t>
  </si>
  <si>
    <t>CDF TAC 25</t>
  </si>
  <si>
    <t>CESRS-D</t>
  </si>
  <si>
    <t>10, 11, 12</t>
  </si>
  <si>
    <t>FS ANF</t>
  </si>
  <si>
    <t>USFS Angeles NF</t>
  </si>
  <si>
    <t>FS BDF</t>
  </si>
  <si>
    <t>USFS San Bernardino NF</t>
  </si>
  <si>
    <t>FS CNF</t>
  </si>
  <si>
    <t>USFS Cleveland NF</t>
  </si>
  <si>
    <t>FS ENF</t>
  </si>
  <si>
    <t>USFS El Dorado NF</t>
  </si>
  <si>
    <t>FS HTF</t>
  </si>
  <si>
    <t>FS INF N</t>
  </si>
  <si>
    <t>USFS Inyo NF North</t>
  </si>
  <si>
    <t>FS INF S</t>
  </si>
  <si>
    <t>USFS Inyo NF South</t>
  </si>
  <si>
    <t>FS KNF</t>
  </si>
  <si>
    <t>USFS Klamath NF</t>
  </si>
  <si>
    <t>FS LNF</t>
  </si>
  <si>
    <t>FS LPF</t>
  </si>
  <si>
    <t>USFS Los Padres NF</t>
  </si>
  <si>
    <t>FS MDF</t>
  </si>
  <si>
    <t>FS MNF</t>
  </si>
  <si>
    <t>USFS Mendocino NF</t>
  </si>
  <si>
    <t>FS PNF</t>
  </si>
  <si>
    <t>USFS Plumas NF</t>
  </si>
  <si>
    <t>FS SHF</t>
  </si>
  <si>
    <t>USFS Shasta-Trinity NF</t>
  </si>
  <si>
    <t>FS SNF</t>
  </si>
  <si>
    <t>USFS Sierra NF</t>
  </si>
  <si>
    <t>FS SQF</t>
  </si>
  <si>
    <t>USFS Sequoia NF</t>
  </si>
  <si>
    <t>FS SRF</t>
  </si>
  <si>
    <t>USFS Six Rivers NF</t>
  </si>
  <si>
    <t>FS STF</t>
  </si>
  <si>
    <t>USFS Stanislaus NF</t>
  </si>
  <si>
    <t>USFS Lake Tahoe MU Basin 1 Net</t>
  </si>
  <si>
    <t>FS TNF</t>
  </si>
  <si>
    <t>USFS Tahoe NF</t>
  </si>
  <si>
    <t>GUARD</t>
  </si>
  <si>
    <t>KRN 1</t>
  </si>
  <si>
    <t>KRN 3</t>
  </si>
  <si>
    <t>LA CO Air to Ground</t>
  </si>
  <si>
    <t>LA CO Command 1</t>
  </si>
  <si>
    <t>LAC COMMAND 2</t>
  </si>
  <si>
    <t>LAC COMMAND 3</t>
  </si>
  <si>
    <t>LAC COMMAND 4</t>
  </si>
  <si>
    <t>LAC COMMAND 5</t>
  </si>
  <si>
    <t>LA CITY Air to Ground Shared w/LAPD</t>
  </si>
  <si>
    <t>3, 4, 5, 11, 13, 14</t>
  </si>
  <si>
    <t>3, 4, 5, 11, 13-15</t>
  </si>
  <si>
    <t>3, 4, 5, 13, 14</t>
  </si>
  <si>
    <t>3, 4, 6, 13, 14</t>
  </si>
  <si>
    <t>VCALL 10</t>
  </si>
  <si>
    <t>VFIRE 21</t>
  </si>
  <si>
    <t>NAT INTEROP</t>
  </si>
  <si>
    <t>VFIRE 22</t>
  </si>
  <si>
    <t>VFIRE 23</t>
  </si>
  <si>
    <t>VFIRE 24</t>
  </si>
  <si>
    <t>VFIRE 25</t>
  </si>
  <si>
    <t>VFIRE 26</t>
  </si>
  <si>
    <t>VMED 28</t>
  </si>
  <si>
    <t>VMED 29</t>
  </si>
  <si>
    <t>VTAC 11</t>
  </si>
  <si>
    <t>VTAC 12</t>
  </si>
  <si>
    <t>VTAC 13</t>
  </si>
  <si>
    <t>VTAC 14</t>
  </si>
  <si>
    <t>VXCC CMD1</t>
  </si>
  <si>
    <t>XSM CMD51</t>
  </si>
  <si>
    <t>BUT SUPP</t>
  </si>
  <si>
    <t>FCO DST1</t>
  </si>
  <si>
    <t>FOOTHILL</t>
  </si>
  <si>
    <t>NEV CO</t>
  </si>
  <si>
    <t>OCACCESS</t>
  </si>
  <si>
    <t>Orange County Access</t>
  </si>
  <si>
    <t>SBC C-1</t>
  </si>
  <si>
    <t>SLC</t>
  </si>
  <si>
    <t>TCU LOCAL NET</t>
  </si>
  <si>
    <t>TLC 2</t>
  </si>
  <si>
    <t>USCG 16</t>
  </si>
  <si>
    <t>NONE</t>
  </si>
  <si>
    <t>DISTRESS, Safety, Calling</t>
  </si>
  <si>
    <t>USCG 22A</t>
  </si>
  <si>
    <t>Liaison to USCG</t>
  </si>
  <si>
    <t>Portable Tactical Repeater</t>
  </si>
  <si>
    <t>XAM CMD</t>
  </si>
  <si>
    <t>XED CMD</t>
  </si>
  <si>
    <t>XNA FIRE</t>
  </si>
  <si>
    <t>CESRS</t>
  </si>
  <si>
    <t>3, 10, 11, 12, 13</t>
  </si>
  <si>
    <t>3, 11, 13</t>
  </si>
  <si>
    <t>UHF &amp; UHF-T</t>
  </si>
  <si>
    <t>Repeater Pair</t>
  </si>
  <si>
    <t>3, 7, 11, 13</t>
  </si>
  <si>
    <t>3, 7, 11, 13, 17</t>
  </si>
  <si>
    <t>CALLING</t>
  </si>
  <si>
    <t>SAR Incident Command</t>
  </si>
  <si>
    <t>Simplex</t>
  </si>
  <si>
    <t>Interagency Convoy</t>
  </si>
  <si>
    <t>CALLING (Direct)</t>
  </si>
  <si>
    <t>Direct for IR 10</t>
  </si>
  <si>
    <t>Direct for IR 11</t>
  </si>
  <si>
    <t>Direct for IR 12 - SAR Incident Cmd</t>
  </si>
  <si>
    <t>3, 13</t>
  </si>
  <si>
    <t>D</t>
  </si>
  <si>
    <t>7AG58</t>
  </si>
  <si>
    <t>May use in simplex mode as well</t>
  </si>
  <si>
    <t>7AG60</t>
  </si>
  <si>
    <t>7AG67</t>
  </si>
  <si>
    <t>7AG68</t>
  </si>
  <si>
    <t>7AG78</t>
  </si>
  <si>
    <t>7AG80</t>
  </si>
  <si>
    <t>7AG85</t>
  </si>
  <si>
    <t>7AG88</t>
  </si>
  <si>
    <t>Tone 14 151.4</t>
  </si>
  <si>
    <t>Tone 6 156.7</t>
  </si>
  <si>
    <t>SBC C-2</t>
  </si>
  <si>
    <t>SBC C-3</t>
  </si>
  <si>
    <t>SBC T-7</t>
  </si>
  <si>
    <t>SBC T-8</t>
  </si>
  <si>
    <t>SBC T-9</t>
  </si>
  <si>
    <t>XSL C-4</t>
  </si>
  <si>
    <t>VNC C-2</t>
  </si>
  <si>
    <t>VNC T-3</t>
  </si>
  <si>
    <t>VNC C-5</t>
  </si>
  <si>
    <t>VNC T-6</t>
  </si>
  <si>
    <t>VNC C-8</t>
  </si>
  <si>
    <t>VNC T-9</t>
  </si>
  <si>
    <t>VTAC 36</t>
  </si>
  <si>
    <t>NIFC T-2</t>
  </si>
  <si>
    <t>RVC C-1</t>
  </si>
  <si>
    <t>Portable</t>
  </si>
  <si>
    <t>Tone 8 103.5</t>
  </si>
  <si>
    <t>TONE #</t>
  </si>
  <si>
    <t>CTCSS</t>
  </si>
  <si>
    <t>NAC</t>
  </si>
  <si>
    <t>Tone 1 110.9</t>
  </si>
  <si>
    <t>Tone 2 123.0</t>
  </si>
  <si>
    <t>$4CE</t>
  </si>
  <si>
    <t>Tone 3 131.8</t>
  </si>
  <si>
    <t>Tone 4 136.5</t>
  </si>
  <si>
    <t>Tone 5 146.2</t>
  </si>
  <si>
    <t>$5B6</t>
  </si>
  <si>
    <t>$61F</t>
  </si>
  <si>
    <t>Tone 7 167.9</t>
  </si>
  <si>
    <t>$68F</t>
  </si>
  <si>
    <t>$40B</t>
  </si>
  <si>
    <t>Tone 9 100.0</t>
  </si>
  <si>
    <t>Tone 10 107.2</t>
  </si>
  <si>
    <t>Tone 11 114.8</t>
  </si>
  <si>
    <t>$47C</t>
  </si>
  <si>
    <t>Tone 12 127.3</t>
  </si>
  <si>
    <t>$4F9</t>
  </si>
  <si>
    <t>Tone 13 141.3</t>
  </si>
  <si>
    <t>$5EA</t>
  </si>
  <si>
    <t>Tone 15 162.2</t>
  </si>
  <si>
    <t>Tone 16 192.8</t>
  </si>
  <si>
    <t>Tone 17 67.0</t>
  </si>
  <si>
    <t>Tone 18 71.9</t>
  </si>
  <si>
    <t>Tone 19 74.4</t>
  </si>
  <si>
    <t>Tone 20 77.0</t>
  </si>
  <si>
    <t>Tone 21 79.7</t>
  </si>
  <si>
    <t>Tone 22 82.5</t>
  </si>
  <si>
    <t>Tone 23 85.4</t>
  </si>
  <si>
    <t>Tone 24 88.5</t>
  </si>
  <si>
    <t>Tone 25 91.5</t>
  </si>
  <si>
    <t>Tone 26 94.8</t>
  </si>
  <si>
    <t>Tone 27 97.4</t>
  </si>
  <si>
    <t>Tone 28 118.8</t>
  </si>
  <si>
    <t>Tone 29 173.8</t>
  </si>
  <si>
    <t>Tone 30 179.9</t>
  </si>
  <si>
    <t>Tone 31 186.2</t>
  </si>
  <si>
    <t>Tone 32 203.5</t>
  </si>
  <si>
    <t>$3E8</t>
  </si>
  <si>
    <t>Configuration</t>
  </si>
  <si>
    <t>Mobile - Portable</t>
  </si>
  <si>
    <t>California Fire Travel Repeated</t>
  </si>
  <si>
    <t>CESR Repeated</t>
  </si>
  <si>
    <t xml:space="preserve">May use in simplex </t>
  </si>
  <si>
    <t>$293</t>
  </si>
  <si>
    <t>Group 46</t>
  </si>
  <si>
    <t>Group 47</t>
  </si>
  <si>
    <t>Group 48</t>
  </si>
  <si>
    <t>Group 49</t>
  </si>
  <si>
    <t>Group 50</t>
  </si>
  <si>
    <t>Group 51</t>
  </si>
  <si>
    <t>Group 52</t>
  </si>
  <si>
    <t>Tone #</t>
  </si>
  <si>
    <t>Network Access Code (NAC): $293 Default NAC</t>
  </si>
  <si>
    <t>Tone 1</t>
  </si>
  <si>
    <t>Tone 12</t>
  </si>
  <si>
    <t>Tone 23</t>
  </si>
  <si>
    <t>Network Access Code (NAC): $F7E  RX Everything regardless of NAC</t>
  </si>
  <si>
    <t>Tone 2</t>
  </si>
  <si>
    <t>Tone 13</t>
  </si>
  <si>
    <t>Tone 24</t>
  </si>
  <si>
    <t>Tone 3</t>
  </si>
  <si>
    <t>Tone 14</t>
  </si>
  <si>
    <t>Tone 25</t>
  </si>
  <si>
    <t>Tone 4</t>
  </si>
  <si>
    <t>Tone 15</t>
  </si>
  <si>
    <t>Tone 26</t>
  </si>
  <si>
    <t>Tone 5</t>
  </si>
  <si>
    <t>Tone 16</t>
  </si>
  <si>
    <t>Tone 27</t>
  </si>
  <si>
    <t>Tone 6</t>
  </si>
  <si>
    <t>Tone 17</t>
  </si>
  <si>
    <t>Tone 28</t>
  </si>
  <si>
    <t>Tone 7</t>
  </si>
  <si>
    <t>Tone 18</t>
  </si>
  <si>
    <t>Tone 29</t>
  </si>
  <si>
    <t>Tone 8</t>
  </si>
  <si>
    <t>Tone 19</t>
  </si>
  <si>
    <t>Tone 30</t>
  </si>
  <si>
    <t>Tone 9</t>
  </si>
  <si>
    <t>Tone 31</t>
  </si>
  <si>
    <t>Tone 21</t>
  </si>
  <si>
    <t>Tone 32</t>
  </si>
  <si>
    <t>Tone 11</t>
  </si>
  <si>
    <t>Tone 22</t>
  </si>
  <si>
    <t>Mobile/Portable</t>
  </si>
  <si>
    <t>`</t>
  </si>
  <si>
    <t>Group 28</t>
  </si>
  <si>
    <t>H-Tac 3</t>
  </si>
  <si>
    <t>Hollister Tac Frequency 3</t>
  </si>
  <si>
    <t>Network Access Code (NAC): $293 Default NAC -- Decimal #65.9</t>
  </si>
  <si>
    <t>Network Access Code (NAC): $F7E  RX Everything regardless of NAC. --      Decimal # 396.6</t>
  </si>
  <si>
    <t>EMS_DISP</t>
  </si>
  <si>
    <t>EMS_CMD1</t>
  </si>
  <si>
    <t>EMS_CMD2</t>
  </si>
  <si>
    <t>EMS_CMD3</t>
  </si>
  <si>
    <t>EMS_CMD4</t>
  </si>
  <si>
    <t>EMS_Tac 1</t>
  </si>
  <si>
    <t>EMS_Tac 2</t>
  </si>
  <si>
    <t>EMS_Tac 3</t>
  </si>
  <si>
    <t>EMS_Tac 4</t>
  </si>
  <si>
    <t>1631-65F</t>
  </si>
  <si>
    <t>1632-660</t>
  </si>
  <si>
    <t>1633-661</t>
  </si>
  <si>
    <t>1634-662</t>
  </si>
  <si>
    <t>1635-663</t>
  </si>
  <si>
    <t>1636-664</t>
  </si>
  <si>
    <t>1637-665</t>
  </si>
  <si>
    <t>1638-666</t>
  </si>
  <si>
    <t>1693-667</t>
  </si>
  <si>
    <t>Fleet Group ID's have a range of 100 to 349, 150 and higher should be reserved for Law, Public Works, etc.</t>
  </si>
  <si>
    <t>Individual Radios within a Group can be numbered from 1001 to 4999</t>
  </si>
  <si>
    <t>Remember: The MDC numbers are hex numbers, you will need the Hex and the Decimil equivalnt.                                   Example  MDC Hex 7650 = 31056</t>
  </si>
  <si>
    <t>To standardize the naming format used in Portable and Mobile Radios throughout the County, the following naming format was agreed upon at today’s meeting:</t>
  </si>
  <si>
    <t>For Radios assigned to an individual:</t>
  </si>
  <si>
    <t>First Initial, Last Name_3 Letter ID Example: K,Cadigan_MNT</t>
  </si>
  <si>
    <t>For Multiple Radios assigned to an individual:</t>
  </si>
  <si>
    <t>First Initial, Last Name, Radio # _3 Letter ID Example: S,Klemek_P2_SLS</t>
  </si>
  <si>
    <t>For Radios assigned to a unit that won’t change Numbers:</t>
  </si>
  <si>
    <t>Engine Number_3 Letter ID Example: WT5241_NCD</t>
  </si>
  <si>
    <t>For Multiple Radios assigned to a Unit that won’t change Numbers:</t>
  </si>
  <si>
    <t>Unit ID_Radio Number_3 Letter ID Example: CH5501_M1_MCF</t>
  </si>
  <si>
    <t>For Radios assigned to unit where the Radio Numbers will change:</t>
  </si>
  <si>
    <t>For Radios that are in a Cache, only to be used as a spare or in an emergency:</t>
  </si>
  <si>
    <t>Note: Cache Radios do not count towards the O&amp;M count.</t>
  </si>
  <si>
    <t>Cache_Radio Number_3 Letter ID Example: Cache_P1_SEA</t>
  </si>
  <si>
    <t xml:space="preserve">Moco Analog Tacklnx.  X. Box  </t>
  </si>
  <si>
    <t>CESR Direct</t>
  </si>
  <si>
    <t>California Fire Travel Simplex</t>
  </si>
  <si>
    <t>151.4750</t>
  </si>
  <si>
    <t>CDF T-33</t>
  </si>
  <si>
    <t>769.13125</t>
  </si>
  <si>
    <t>769.63125</t>
  </si>
  <si>
    <t>770.13125</t>
  </si>
  <si>
    <t>800.13125</t>
  </si>
  <si>
    <t>770.63125</t>
  </si>
  <si>
    <t>800.63125</t>
  </si>
  <si>
    <t>773.11875</t>
  </si>
  <si>
    <t>803.11875</t>
  </si>
  <si>
    <t>773.61875</t>
  </si>
  <si>
    <t>803.61875</t>
  </si>
  <si>
    <t>774.11875</t>
  </si>
  <si>
    <t>804.11875</t>
  </si>
  <si>
    <t>774.61875</t>
  </si>
  <si>
    <t>804.61875</t>
  </si>
  <si>
    <t>G-15 CDF Tacs 2</t>
  </si>
  <si>
    <t>G-14 Tacs 1</t>
  </si>
  <si>
    <t>G-11 Cnty Law</t>
  </si>
  <si>
    <t>G-9 OPS/Tacs</t>
  </si>
  <si>
    <t>G-6 Vfire</t>
  </si>
  <si>
    <t>G-4 XMY/Tacs</t>
  </si>
  <si>
    <t>G-8 XMY Misc</t>
  </si>
  <si>
    <t>Big Sur Fire– Piedras Blancas</t>
  </si>
  <si>
    <t>G-10 BSF-MCC</t>
  </si>
  <si>
    <t>G-5 XMY-A</t>
  </si>
  <si>
    <t>G-7 POM/Hol</t>
  </si>
  <si>
    <t>Unit Maintenance ID_MAR Example: MAR_E94-01</t>
  </si>
  <si>
    <t>COMMUNICATIONS RESOURCE AVAILABILITY WORKSHEET ICS217A</t>
  </si>
  <si>
    <t>MACS 441-1</t>
  </si>
  <si>
    <t>RXFreq</t>
  </si>
  <si>
    <t>Base-Fixed- Mobile</t>
  </si>
  <si>
    <t>151.1900</t>
  </si>
  <si>
    <t>159.2250</t>
  </si>
  <si>
    <t>AEU LOCAL NET</t>
  </si>
  <si>
    <t>Mobile- Portable</t>
  </si>
  <si>
    <t>166.8750</t>
  </si>
  <si>
    <t>0.0</t>
  </si>
  <si>
    <t>IA Air/Ground Secondary CA01</t>
  </si>
  <si>
    <t>4, 5,6, 14</t>
  </si>
  <si>
    <t>167.5000</t>
  </si>
  <si>
    <t>IA Air/Ground Primary CA02</t>
  </si>
  <si>
    <t>168.6375</t>
  </si>
  <si>
    <t>IA Air/Ground Secondary CA03</t>
  </si>
  <si>
    <t>167.4750</t>
  </si>
  <si>
    <t>IA Air Ground Primary CA03</t>
  </si>
  <si>
    <t>167.6000</t>
  </si>
  <si>
    <t>IA Air/Ground Primary CA01</t>
  </si>
  <si>
    <t>168.4875</t>
  </si>
  <si>
    <t>IA Air/Ground Secondary CA04</t>
  </si>
  <si>
    <t>169.1125</t>
  </si>
  <si>
    <t>IA Air/Ground Secondary CA02 &amp;CA04 PRI</t>
  </si>
  <si>
    <t>153.9650</t>
  </si>
  <si>
    <t>BDC V-2</t>
  </si>
  <si>
    <t>159.1200</t>
  </si>
  <si>
    <t>156.0600</t>
  </si>
  <si>
    <t>SAN BERNARDINO CO 2</t>
  </si>
  <si>
    <t>BDC V-3</t>
  </si>
  <si>
    <t>151.1525</t>
  </si>
  <si>
    <t>158.8875</t>
  </si>
  <si>
    <t>SAN BERNARDINO CO 3</t>
  </si>
  <si>
    <t>BDC V-7</t>
  </si>
  <si>
    <t>154.1900</t>
  </si>
  <si>
    <t>154.8375</t>
  </si>
  <si>
    <t>SAN BERNARDINO CO 7</t>
  </si>
  <si>
    <t>151.4450</t>
  </si>
  <si>
    <t>159.3900</t>
  </si>
  <si>
    <t>BDU LOCAL NET# 1</t>
  </si>
  <si>
    <t>151.3250</t>
  </si>
  <si>
    <t>159.3150</t>
  </si>
  <si>
    <t>BDU LOCAL NET#2</t>
  </si>
  <si>
    <t>151.2500</t>
  </si>
  <si>
    <t>159.4050</t>
  </si>
  <si>
    <t>BDU LOCAL NET#3</t>
  </si>
  <si>
    <t>BEU LOCAL NET EAST</t>
  </si>
  <si>
    <t>151.3325</t>
  </si>
  <si>
    <t>159.2775</t>
  </si>
  <si>
    <t>BEU LOCAL NET WEST</t>
  </si>
  <si>
    <t>166.4875</t>
  </si>
  <si>
    <t>167.0750</t>
  </si>
  <si>
    <t>BLM FIRE NET South</t>
  </si>
  <si>
    <t>169.7750</t>
  </si>
  <si>
    <t>163.0250</t>
  </si>
  <si>
    <t>BLM FIRE Bakersfield</t>
  </si>
  <si>
    <t>BLM NODEF</t>
  </si>
  <si>
    <t>171.6250</t>
  </si>
  <si>
    <t>164.2500</t>
  </si>
  <si>
    <t>BLM FIRE North East</t>
  </si>
  <si>
    <t>BLM NODW</t>
  </si>
  <si>
    <t>172.6125</t>
  </si>
  <si>
    <t>166.3750</t>
  </si>
  <si>
    <t>BLM ADMIN NET North West</t>
  </si>
  <si>
    <t>168.3000</t>
  </si>
  <si>
    <t>BLM SCENE OF ACTION</t>
  </si>
  <si>
    <t>151.4000</t>
  </si>
  <si>
    <t>159.3750</t>
  </si>
  <si>
    <t>BTU LOCAL NET</t>
  </si>
  <si>
    <t>154.4150</t>
  </si>
  <si>
    <t>159.0000</t>
  </si>
  <si>
    <t>BUTTE CO SUPPORT NET</t>
  </si>
  <si>
    <t>151.6625</t>
  </si>
  <si>
    <t>158.7075</t>
  </si>
  <si>
    <t>CALAVERAS COMMAND</t>
  </si>
  <si>
    <t>2</t>
  </si>
  <si>
    <t>156.0750</t>
  </si>
  <si>
    <t>4</t>
  </si>
  <si>
    <t>151.2200</t>
  </si>
  <si>
    <t>159.2625</t>
  </si>
  <si>
    <t>159.3675</t>
  </si>
  <si>
    <t>CDF C-01</t>
  </si>
  <si>
    <t>3,6, 11, 13</t>
  </si>
  <si>
    <t>151.3550</t>
  </si>
  <si>
    <t>159.3000</t>
  </si>
  <si>
    <t>CDF C-02</t>
  </si>
  <si>
    <t>151.2650</t>
  </si>
  <si>
    <t>159.3300</t>
  </si>
  <si>
    <t>CDF C-03</t>
  </si>
  <si>
    <t>151.3400</t>
  </si>
  <si>
    <t>159.3450</t>
  </si>
  <si>
    <t>CDF C-04</t>
  </si>
  <si>
    <t>CDF C-06</t>
  </si>
  <si>
    <t>159.3600</t>
  </si>
  <si>
    <t>CDF C-07</t>
  </si>
  <si>
    <t>151.4600</t>
  </si>
  <si>
    <t>CDF C-08</t>
  </si>
  <si>
    <t>CDF C-09</t>
  </si>
  <si>
    <t>151.1750</t>
  </si>
  <si>
    <t>159.4500</t>
  </si>
  <si>
    <t>CDF C-10</t>
  </si>
  <si>
    <t>CDF C-11</t>
  </si>
  <si>
    <t>151.1675</t>
  </si>
  <si>
    <t>159.3975</t>
  </si>
  <si>
    <t>CDF C-12</t>
  </si>
  <si>
    <t>151.2425</t>
  </si>
  <si>
    <t>CDF T-01</t>
  </si>
  <si>
    <t>4,</t>
  </si>
  <si>
    <t>151.2575</t>
  </si>
  <si>
    <t>CDF T-02</t>
  </si>
  <si>
    <t>151.1600</t>
  </si>
  <si>
    <t>CDF T-03</t>
  </si>
  <si>
    <t>CDF T-04</t>
  </si>
  <si>
    <t>CDF T-05</t>
  </si>
  <si>
    <t>CDF T-06</t>
  </si>
  <si>
    <t>CDF T-07</t>
  </si>
  <si>
    <t>CDF T-08</t>
  </si>
  <si>
    <t>4,6</t>
  </si>
  <si>
    <t>151.3700</t>
  </si>
  <si>
    <t>CDF T-09</t>
  </si>
  <si>
    <t>151.3850</t>
  </si>
  <si>
    <t>CDF T-10</t>
  </si>
  <si>
    <t>CDFTAC 10</t>
  </si>
  <si>
    <t>CDF T-11</t>
  </si>
  <si>
    <t>CDFTAC 11</t>
  </si>
  <si>
    <t>CDF T-12</t>
  </si>
  <si>
    <t>CDFTAC 12</t>
  </si>
  <si>
    <t>CDF T-13</t>
  </si>
  <si>
    <t>151.3775</t>
  </si>
  <si>
    <t>CDFTAC 13</t>
  </si>
  <si>
    <t>CDF T-14</t>
  </si>
  <si>
    <t>CDF T-15</t>
  </si>
  <si>
    <t>159.2700</t>
  </si>
  <si>
    <t>CDFTAC 15</t>
  </si>
  <si>
    <t>CDF T-16</t>
  </si>
  <si>
    <t>159.2850</t>
  </si>
  <si>
    <t>CDFTAC 16</t>
  </si>
  <si>
    <t>CDF T-17</t>
  </si>
  <si>
    <t>CDFTAC 17</t>
  </si>
  <si>
    <t>CDF T-18</t>
  </si>
  <si>
    <t>CDFTAC 18</t>
  </si>
  <si>
    <t>CDF T-19</t>
  </si>
  <si>
    <t>CDFTAC 19</t>
  </si>
  <si>
    <t>CDF T-20</t>
  </si>
  <si>
    <t>CDF T-21</t>
  </si>
  <si>
    <t>CDF T-22</t>
  </si>
  <si>
    <t>CDF T-23</t>
  </si>
  <si>
    <t>CDF T-24</t>
  </si>
  <si>
    <t>CDF T-25</t>
  </si>
  <si>
    <t>CDF T-26</t>
  </si>
  <si>
    <t>159.2925</t>
  </si>
  <si>
    <t>CDF TAC 26</t>
  </si>
  <si>
    <t>CDF T-27</t>
  </si>
  <si>
    <t>159.3075</t>
  </si>
  <si>
    <t>CDF TAC 27</t>
  </si>
  <si>
    <t>CDF T-28</t>
  </si>
  <si>
    <t>151.1825</t>
  </si>
  <si>
    <t>CDF TAC 28</t>
  </si>
  <si>
    <t>CDF T-29</t>
  </si>
  <si>
    <t>151.3475</t>
  </si>
  <si>
    <t>CDF TAC 29</t>
  </si>
  <si>
    <t>CDF T-30</t>
  </si>
  <si>
    <t>151.3925</t>
  </si>
  <si>
    <t>CDF TAC 30</t>
  </si>
  <si>
    <t>CDF T-31</t>
  </si>
  <si>
    <t>159.3825</t>
  </si>
  <si>
    <t>CDF TAC 31</t>
  </si>
  <si>
    <t>CDF T-32</t>
  </si>
  <si>
    <t>CDF TAC 32</t>
  </si>
  <si>
    <t>159.2475</t>
  </si>
  <si>
    <t>CDF TAC 33</t>
  </si>
  <si>
    <t>CDF T-34</t>
  </si>
  <si>
    <t>151.4675</t>
  </si>
  <si>
    <t>CDF TAC 34</t>
  </si>
  <si>
    <t>CDF T-35</t>
  </si>
  <si>
    <t>159.3225</t>
  </si>
  <si>
    <t>CDF TAC 35</t>
  </si>
  <si>
    <t>CDF T-36</t>
  </si>
  <si>
    <t>CDF TAC 36</t>
  </si>
  <si>
    <t>CDF T-37</t>
  </si>
  <si>
    <t>159.3375</t>
  </si>
  <si>
    <t>CDF TAC 37</t>
  </si>
  <si>
    <t>153.7550</t>
  </si>
  <si>
    <t>154.9800</t>
  </si>
  <si>
    <t>CA TRAVEL NET Repeated</t>
  </si>
  <si>
    <t>CA TRAVEL NET - Direct</t>
  </si>
  <si>
    <t>CZU LOCAL</t>
  </si>
  <si>
    <t>154.4450</t>
  </si>
  <si>
    <t>159.1950</t>
  </si>
  <si>
    <t>FKU / FCO DISPATCH</t>
  </si>
  <si>
    <t>151.0100</t>
  </si>
  <si>
    <t>154.9650</t>
  </si>
  <si>
    <t>FKU LOCAL 1 NET</t>
  </si>
  <si>
    <t>FKU LOCAL 2 NET</t>
  </si>
  <si>
    <t>155.9850</t>
  </si>
  <si>
    <t>154.0100</t>
  </si>
  <si>
    <t>FOOTHILL FIRE</t>
  </si>
  <si>
    <t>172.3750</t>
  </si>
  <si>
    <t>164.9375</t>
  </si>
  <si>
    <t>FS ANF SERV</t>
  </si>
  <si>
    <t>171.5000</t>
  </si>
  <si>
    <t>164.8250</t>
  </si>
  <si>
    <t>Angeles NF Service Net - A</t>
  </si>
  <si>
    <t>171.4750</t>
  </si>
  <si>
    <t>168.1500</t>
  </si>
  <si>
    <t>171.4250</t>
  </si>
  <si>
    <t>164.8000</t>
  </si>
  <si>
    <t>FS CNF SERV</t>
  </si>
  <si>
    <t>172.4000</t>
  </si>
  <si>
    <t>164.1250</t>
  </si>
  <si>
    <t>Cleveland NF Service Net - B</t>
  </si>
  <si>
    <t>171.5250</t>
  </si>
  <si>
    <t>162.7500</t>
  </si>
  <si>
    <t>FS ENF SERV</t>
  </si>
  <si>
    <t>173.7625</t>
  </si>
  <si>
    <t>El Dorado NF Service Net - D</t>
  </si>
  <si>
    <t>170.5250</t>
  </si>
  <si>
    <t>164.1875</t>
  </si>
  <si>
    <t>USFS Toiyabe NF (Bridgeport)</t>
  </si>
  <si>
    <t>173.8000</t>
  </si>
  <si>
    <t>165.0125</t>
  </si>
  <si>
    <t>173.8375</t>
  </si>
  <si>
    <t>166.2625</t>
  </si>
  <si>
    <t>FS INF SERV</t>
  </si>
  <si>
    <t>Inyo NF South Service Net - B</t>
  </si>
  <si>
    <t>165.4125</t>
  </si>
  <si>
    <t>173.1875</t>
  </si>
  <si>
    <t>FS LNF SERV</t>
  </si>
  <si>
    <t>169.9500</t>
  </si>
  <si>
    <t>164.1000</t>
  </si>
  <si>
    <t>Lassen NF Service Net - C</t>
  </si>
  <si>
    <t>LNU EAST NET</t>
  </si>
  <si>
    <t>LNU WEST NET</t>
  </si>
  <si>
    <t>170.4625</t>
  </si>
  <si>
    <t>164.9125</t>
  </si>
  <si>
    <t>FS LPF SERV</t>
  </si>
  <si>
    <t>Los Padres NF Service Net - A</t>
  </si>
  <si>
    <t>170.7375</t>
  </si>
  <si>
    <t>164.9875</t>
  </si>
  <si>
    <t>FS MDF SERV</t>
  </si>
  <si>
    <t>Modoc NF Service Net - C</t>
  </si>
  <si>
    <t>171.5500</t>
  </si>
  <si>
    <t>164.5000</t>
  </si>
  <si>
    <t>FS MNF SERV</t>
  </si>
  <si>
    <t>Mendocino NF Service Net - B</t>
  </si>
  <si>
    <t>FS PCF CMD</t>
  </si>
  <si>
    <t>152.8100</t>
  </si>
  <si>
    <t>158.0700</t>
  </si>
  <si>
    <t>PLACER CO Fire Dept. COMMAND</t>
  </si>
  <si>
    <t>170.5500</t>
  </si>
  <si>
    <t>164.8750</t>
  </si>
  <si>
    <t>FS PNF SERV</t>
  </si>
  <si>
    <t>Plumas NF Service Net - A</t>
  </si>
  <si>
    <t>171.5750</t>
  </si>
  <si>
    <t>FS SHF SERV</t>
  </si>
  <si>
    <t>Shasta-Trinity NF Service Net - A</t>
  </si>
  <si>
    <t>172.2250</t>
  </si>
  <si>
    <t>164.7875</t>
  </si>
  <si>
    <t>169.9000</t>
  </si>
  <si>
    <t>165.7000</t>
  </si>
  <si>
    <t>FS SQF SERV</t>
  </si>
  <si>
    <t>Sequoia NF Service Net - B</t>
  </si>
  <si>
    <t>164.1750</t>
  </si>
  <si>
    <t>FS SRF SERV</t>
  </si>
  <si>
    <t>Six Rivers NF Service Net</t>
  </si>
  <si>
    <t>170.5000</t>
  </si>
  <si>
    <t>168.7500</t>
  </si>
  <si>
    <t>164.9625</t>
  </si>
  <si>
    <t>170.6000</t>
  </si>
  <si>
    <t>FS TNF SERV</t>
  </si>
  <si>
    <t>Tahoe NF Service Net - B</t>
  </si>
  <si>
    <t>9</t>
  </si>
  <si>
    <t>168.6250</t>
  </si>
  <si>
    <t>AIR GUARD - emerg. use only</t>
  </si>
  <si>
    <t>HUU LOCAL NET</t>
  </si>
  <si>
    <t>153.7850</t>
  </si>
  <si>
    <t>158.8950</t>
  </si>
  <si>
    <t>Kern Co FD Dispatch</t>
  </si>
  <si>
    <t>155.6250</t>
  </si>
  <si>
    <t>158.8500</t>
  </si>
  <si>
    <t>154.8900</t>
  </si>
  <si>
    <t>Kern Co Air/Ground</t>
  </si>
  <si>
    <t>154.4000</t>
  </si>
  <si>
    <t>LAC V-01</t>
  </si>
  <si>
    <t>152.1500</t>
  </si>
  <si>
    <t>158.6100</t>
  </si>
  <si>
    <t>LAC V-02</t>
  </si>
  <si>
    <t>152.2400</t>
  </si>
  <si>
    <t>158.7000</t>
  </si>
  <si>
    <t>LAC V-03</t>
  </si>
  <si>
    <t>152.5400</t>
  </si>
  <si>
    <t>157.8000</t>
  </si>
  <si>
    <t>LAC V-04</t>
  </si>
  <si>
    <t>152.5700</t>
  </si>
  <si>
    <t>157.8300</t>
  </si>
  <si>
    <t>LAC V-05</t>
  </si>
  <si>
    <t>152.7800</t>
  </si>
  <si>
    <t>158.0400</t>
  </si>
  <si>
    <t>LAC V-07D</t>
  </si>
  <si>
    <t>153.8900</t>
  </si>
  <si>
    <t>LAC V-08D</t>
  </si>
  <si>
    <t>154.0700</t>
  </si>
  <si>
    <t>LAC V-09D</t>
  </si>
  <si>
    <t>154.3400</t>
  </si>
  <si>
    <t>154.4300</t>
  </si>
  <si>
    <t>158.9700</t>
  </si>
  <si>
    <t>159.0900</t>
  </si>
  <si>
    <t>154.8300</t>
  </si>
  <si>
    <t>LMU LOCAL NET</t>
  </si>
  <si>
    <t>MEU LOCAL NET</t>
  </si>
  <si>
    <t>MMU LOCAL NET</t>
  </si>
  <si>
    <t>MMU LOCAL NET #2</t>
  </si>
  <si>
    <t>151.0400</t>
  </si>
  <si>
    <t>159.1800</t>
  </si>
  <si>
    <t>MARIN CO. MU AID NET</t>
  </si>
  <si>
    <t>MVU LOCAL NET</t>
  </si>
  <si>
    <t>MVU LOCAL 2</t>
  </si>
  <si>
    <t>154.1300</t>
  </si>
  <si>
    <t>159.4950</t>
  </si>
  <si>
    <t>NEU EAST NET</t>
  </si>
  <si>
    <t>NEU LOCAL NET</t>
  </si>
  <si>
    <t>156.3300</t>
  </si>
  <si>
    <t>NEVADA COUNTY FIRE</t>
  </si>
  <si>
    <t>NIFC C-01</t>
  </si>
  <si>
    <t>3, 4, 5,11, 13, 14</t>
  </si>
  <si>
    <t>170.9750</t>
  </si>
  <si>
    <t>168.7000</t>
  </si>
  <si>
    <t>NIFC CMD 1</t>
  </si>
  <si>
    <t>NIFC C-02</t>
  </si>
  <si>
    <t>170.4500</t>
  </si>
  <si>
    <t>168.1000</t>
  </si>
  <si>
    <t>NIFC CMD 2</t>
  </si>
  <si>
    <t>NIFC C-03</t>
  </si>
  <si>
    <t>170.4250</t>
  </si>
  <si>
    <t>168.0750</t>
  </si>
  <si>
    <t>NIFC CMD 3</t>
  </si>
  <si>
    <t>NIFC C-04</t>
  </si>
  <si>
    <t>170.0000</t>
  </si>
  <si>
    <t>NIFC CMD 4</t>
  </si>
  <si>
    <t>NIFC C-05</t>
  </si>
  <si>
    <t>169.7500</t>
  </si>
  <si>
    <t>167.1000</t>
  </si>
  <si>
    <t>NIFC CMD 5</t>
  </si>
  <si>
    <t>NIFC C-06</t>
  </si>
  <si>
    <t>173.8125</t>
  </si>
  <si>
    <t>168.4750</t>
  </si>
  <si>
    <t>NIFC CMD 6</t>
  </si>
  <si>
    <t>NIFC C-08 / NC1</t>
  </si>
  <si>
    <t>169.5375</t>
  </si>
  <si>
    <t>164.7125</t>
  </si>
  <si>
    <t>NIFC CMD 8 / NIFOG NC1</t>
  </si>
  <si>
    <t>NIFC C-09 / IR1</t>
  </si>
  <si>
    <t>3, 4, 5,11, 13-15</t>
  </si>
  <si>
    <t>170.0125</t>
  </si>
  <si>
    <t>165.2500</t>
  </si>
  <si>
    <t>NIFC CMD 9/NIFOG IR1</t>
  </si>
  <si>
    <t>NIFC C-10 / IR2</t>
  </si>
  <si>
    <t>170.4125</t>
  </si>
  <si>
    <t>165.9625</t>
  </si>
  <si>
    <t>NIFC CMD 10/NIFOG IR2</t>
  </si>
  <si>
    <t>NIFC C-11 / IR3</t>
  </si>
  <si>
    <t>170.6875</t>
  </si>
  <si>
    <t>166.5750</t>
  </si>
  <si>
    <t>NIFC CMD 11/NIFOG IR3</t>
  </si>
  <si>
    <t>NIFC C-12 / IR4</t>
  </si>
  <si>
    <t>173.0375</t>
  </si>
  <si>
    <t>167.3250</t>
  </si>
  <si>
    <t>NIFC CMD 12/NIGOG IR4</t>
  </si>
  <si>
    <t>NIFC T-1</t>
  </si>
  <si>
    <t>3, 4, 5,13, 14</t>
  </si>
  <si>
    <t>168.0500</t>
  </si>
  <si>
    <t>NIFC TAC 1</t>
  </si>
  <si>
    <t>168.2000</t>
  </si>
  <si>
    <t>NIFC TAC 2</t>
  </si>
  <si>
    <t>NIFC T-3</t>
  </si>
  <si>
    <t>168.6000</t>
  </si>
  <si>
    <t>NIFC TAC 3</t>
  </si>
  <si>
    <t>NIFC T-5</t>
  </si>
  <si>
    <t>166.7250</t>
  </si>
  <si>
    <t>NIFC TAC 5</t>
  </si>
  <si>
    <t>NIFC T-6</t>
  </si>
  <si>
    <t>166.7750</t>
  </si>
  <si>
    <t>NIFC TAC 6</t>
  </si>
  <si>
    <t>NIFC T-7</t>
  </si>
  <si>
    <t>168.2500</t>
  </si>
  <si>
    <t>NIFC TAC 7</t>
  </si>
  <si>
    <t>151.0850</t>
  </si>
  <si>
    <t>Orange County Access - Moved up from Category 2</t>
  </si>
  <si>
    <t>154.1600</t>
  </si>
  <si>
    <t>159.1350</t>
  </si>
  <si>
    <t>OES FIRE 1A</t>
  </si>
  <si>
    <t>OES FIRE 1B</t>
  </si>
  <si>
    <t>154.2200</t>
  </si>
  <si>
    <t>OES FIRE2A</t>
  </si>
  <si>
    <t>OES FIRE2B</t>
  </si>
  <si>
    <t>166.5500</t>
  </si>
  <si>
    <t>USFS RGN 5 TAC 4</t>
  </si>
  <si>
    <t>3, 4, 6,13, 14</t>
  </si>
  <si>
    <t>167.1125</t>
  </si>
  <si>
    <t>USFS RGN 5 TAC 5</t>
  </si>
  <si>
    <t>168.2375</t>
  </si>
  <si>
    <t>USFS RGN 5 TAC 6</t>
  </si>
  <si>
    <t>RRU LOCAL NET West 1</t>
  </si>
  <si>
    <t>RRU LOCAL NET#2</t>
  </si>
  <si>
    <t>151.1300</t>
  </si>
  <si>
    <t>158.9250</t>
  </si>
  <si>
    <t>RRU LOCAL NET East 3</t>
  </si>
  <si>
    <t>155.7000</t>
  </si>
  <si>
    <t>RVC AIR TO GROUND</t>
  </si>
  <si>
    <t>154.1000</t>
  </si>
  <si>
    <t>156.0000</t>
  </si>
  <si>
    <t>RVC COMMAND 1</t>
  </si>
  <si>
    <t>155.6400</t>
  </si>
  <si>
    <t>Santa Barbara Air to Ground</t>
  </si>
  <si>
    <t>153.7700</t>
  </si>
  <si>
    <t>154.2500</t>
  </si>
  <si>
    <t>Santa Barbara CO Dispatch</t>
  </si>
  <si>
    <t>153.9050</t>
  </si>
  <si>
    <t>154.9950</t>
  </si>
  <si>
    <t>127.3</t>
  </si>
  <si>
    <t>S.B. CO. CMD 2</t>
  </si>
  <si>
    <t>153.9800</t>
  </si>
  <si>
    <t>155.7150</t>
  </si>
  <si>
    <t>S.B. CO. CMD 3</t>
  </si>
  <si>
    <t>155.5950</t>
  </si>
  <si>
    <t>154.8450</t>
  </si>
  <si>
    <t>154.6500</t>
  </si>
  <si>
    <t>151.1225</t>
  </si>
  <si>
    <t>159.1650</t>
  </si>
  <si>
    <t>SANTA CLARA CMD</t>
  </si>
  <si>
    <t>SCU LOCAL</t>
  </si>
  <si>
    <t>159.0150</t>
  </si>
  <si>
    <t>Shasta Co. Command</t>
  </si>
  <si>
    <t>SHU LOCAL NET</t>
  </si>
  <si>
    <t>SKU LOCAL NET</t>
  </si>
  <si>
    <t>154.3850</t>
  </si>
  <si>
    <t>156.0300</t>
  </si>
  <si>
    <t>SLC/SLU DISPATCH</t>
  </si>
  <si>
    <t>SLU LOCAL NET</t>
  </si>
  <si>
    <t>TGU LOCAL NET</t>
  </si>
  <si>
    <t>155.8950</t>
  </si>
  <si>
    <t>TULARE CO FIRE NET</t>
  </si>
  <si>
    <t>TULARE CO COMMAND</t>
  </si>
  <si>
    <t>158.6925</t>
  </si>
  <si>
    <t>TUOLUMNE COMMAND</t>
  </si>
  <si>
    <t>TUU LOCAL NET</t>
  </si>
  <si>
    <t>156.8000</t>
  </si>
  <si>
    <r>
      <rPr>
        <b/>
        <i/>
        <sz val="12"/>
        <rFont val="Calibri"/>
        <family val="2"/>
        <scheme val="minor"/>
      </rPr>
      <t>M</t>
    </r>
  </si>
  <si>
    <t>157.1000</t>
  </si>
  <si>
    <t>kfifj</t>
  </si>
  <si>
    <t>155.7525</t>
  </si>
  <si>
    <t>1</t>
  </si>
  <si>
    <t>154.2800</t>
  </si>
  <si>
    <t>1,4</t>
  </si>
  <si>
    <t>154.2650</t>
  </si>
  <si>
    <t>154.2950</t>
  </si>
  <si>
    <t>154.2725</t>
  </si>
  <si>
    <t>154.2875</t>
  </si>
  <si>
    <t>154.3025</t>
  </si>
  <si>
    <t>4,7</t>
  </si>
  <si>
    <t>155.3400</t>
  </si>
  <si>
    <t>155.3475</t>
  </si>
  <si>
    <t>154.2350</t>
  </si>
  <si>
    <t>VENTURA CO. Air to Ground</t>
  </si>
  <si>
    <t>154.3250</t>
  </si>
  <si>
    <t>155.8350</t>
  </si>
  <si>
    <t>VENTURA CO. CMD 2</t>
  </si>
  <si>
    <t>153.8750</t>
  </si>
  <si>
    <t>158.8050</t>
  </si>
  <si>
    <t>154.7250</t>
  </si>
  <si>
    <t>VENTURA CO. CMD 8</t>
  </si>
  <si>
    <t>153.9500</t>
  </si>
  <si>
    <t>154.0250</t>
  </si>
  <si>
    <t>153.8300</t>
  </si>
  <si>
    <t>155.1600</t>
  </si>
  <si>
    <t>151.1375</t>
  </si>
  <si>
    <t>VHF INTEROP National</t>
  </si>
  <si>
    <t>154.4525</t>
  </si>
  <si>
    <t>158.7375</t>
  </si>
  <si>
    <t>159.4725</t>
  </si>
  <si>
    <t>VTAC 33</t>
  </si>
  <si>
    <t>VTAC 34</t>
  </si>
  <si>
    <t>VTAC 35</t>
  </si>
  <si>
    <t>VTAC 37</t>
  </si>
  <si>
    <t>VTAC 38</t>
  </si>
  <si>
    <t>155.8200</t>
  </si>
  <si>
    <t>154.7625</t>
  </si>
  <si>
    <t>Amador OA CMD Net</t>
  </si>
  <si>
    <t>155.9025</t>
  </si>
  <si>
    <t>El Dorado OA CMD Net</t>
  </si>
  <si>
    <t>153.1850</t>
  </si>
  <si>
    <t>158.4300</t>
  </si>
  <si>
    <t>MADERA COMMAND</t>
  </si>
  <si>
    <t>154.8600</t>
  </si>
  <si>
    <t>NAPA CO FIRE</t>
  </si>
  <si>
    <t>156.1650</t>
  </si>
  <si>
    <t>SAN DIEGO CO. Air/Ground</t>
  </si>
  <si>
    <t>XSD CMD-01</t>
  </si>
  <si>
    <t>154.1750</t>
  </si>
  <si>
    <t>158.8650</t>
  </si>
  <si>
    <t>San Diego Co. CMD 1</t>
  </si>
  <si>
    <t>XSD CMD-02</t>
  </si>
  <si>
    <t>156.2250</t>
  </si>
  <si>
    <t>San Diego Co. CMD 2</t>
  </si>
  <si>
    <t>XSD CMD-03</t>
  </si>
  <si>
    <t>153.9950</t>
  </si>
  <si>
    <t>159.1125</t>
  </si>
  <si>
    <t>San Diego Co. Old: Border CMD</t>
  </si>
  <si>
    <t>XSD CMD-04</t>
  </si>
  <si>
    <t>155.5500</t>
  </si>
  <si>
    <t>SD CTY OLD SND CMD</t>
  </si>
  <si>
    <t>XSD CMD-05</t>
  </si>
  <si>
    <t>150.8050</t>
  </si>
  <si>
    <t>San Diego Co.old XSD NCMD(Pendleton)</t>
  </si>
  <si>
    <t>XSD CMD-11</t>
  </si>
  <si>
    <t>150.6125</t>
  </si>
  <si>
    <t>167.4500</t>
  </si>
  <si>
    <t>SD Co CMD 11</t>
  </si>
  <si>
    <t>151.0550</t>
  </si>
  <si>
    <t>156.0450</t>
  </si>
  <si>
    <t>SLCCOUNTY COMMAND 4</t>
  </si>
  <si>
    <t>San Mateo County Command</t>
  </si>
  <si>
    <t>COMMUNICATIONS RESOURCE AVAILABILITY WORKSHEET ics 217A</t>
  </si>
  <si>
    <t>N orW</t>
  </si>
  <si>
    <t>Simplex - Mo only</t>
  </si>
  <si>
    <t>487.2375</t>
  </si>
  <si>
    <t>Cal-OES Interop in LAC ONLY</t>
  </si>
  <si>
    <t>UCALL 40</t>
  </si>
  <si>
    <t>453.2125</t>
  </si>
  <si>
    <t>458.2125</t>
  </si>
  <si>
    <t>3</t>
  </si>
  <si>
    <t>UTAC 41</t>
  </si>
  <si>
    <t>3,7, 11, 13, 17</t>
  </si>
  <si>
    <t>453.4625</t>
  </si>
  <si>
    <t>458.4625</t>
  </si>
  <si>
    <t>UTAC 42</t>
  </si>
  <si>
    <t>453.7125</t>
  </si>
  <si>
    <t>458.7125</t>
  </si>
  <si>
    <t>UTAC 43</t>
  </si>
  <si>
    <t>453.8625</t>
  </si>
  <si>
    <t>458.8625</t>
  </si>
  <si>
    <t>6</t>
  </si>
  <si>
    <t>410.2375</t>
  </si>
  <si>
    <t>419.2375</t>
  </si>
  <si>
    <t>410.4375</t>
  </si>
  <si>
    <t>419.4375</t>
  </si>
  <si>
    <t>410.6375</t>
  </si>
  <si>
    <t>419.6375</t>
  </si>
  <si>
    <t>410.8375</t>
  </si>
  <si>
    <t>419.8375</t>
  </si>
  <si>
    <t>413.1875</t>
  </si>
  <si>
    <t>413.2125</t>
  </si>
  <si>
    <t>12</t>
  </si>
  <si>
    <t>14</t>
  </si>
  <si>
    <t>15</t>
  </si>
  <si>
    <t>16</t>
  </si>
  <si>
    <t>463.0000</t>
  </si>
  <si>
    <t>468.0000</t>
  </si>
  <si>
    <t>17</t>
  </si>
  <si>
    <t>463.0250</t>
  </si>
  <si>
    <t>468.0250</t>
  </si>
  <si>
    <t>18</t>
  </si>
  <si>
    <t>463.0500</t>
  </si>
  <si>
    <t>468.0500</t>
  </si>
  <si>
    <t>19</t>
  </si>
  <si>
    <t>463.0750</t>
  </si>
  <si>
    <t>468.0750</t>
  </si>
  <si>
    <t>20</t>
  </si>
  <si>
    <t>463.1000</t>
  </si>
  <si>
    <t>468.1000</t>
  </si>
  <si>
    <t>21</t>
  </si>
  <si>
    <t>463.1250</t>
  </si>
  <si>
    <t>468.125</t>
  </si>
  <si>
    <t>22</t>
  </si>
  <si>
    <t>463.1500</t>
  </si>
  <si>
    <t>468.1500</t>
  </si>
  <si>
    <t>23</t>
  </si>
  <si>
    <t>463.1750</t>
  </si>
  <si>
    <t>468.1750</t>
  </si>
  <si>
    <t>24</t>
  </si>
  <si>
    <t>462.9500</t>
  </si>
  <si>
    <t>467.9500</t>
  </si>
  <si>
    <t>25</t>
  </si>
  <si>
    <t>462.9750</t>
  </si>
  <si>
    <t>467.9750</t>
  </si>
  <si>
    <t>26</t>
  </si>
  <si>
    <t>463.0125</t>
  </si>
  <si>
    <t>468.0125</t>
  </si>
  <si>
    <t>27</t>
  </si>
  <si>
    <t>463.0375</t>
  </si>
  <si>
    <t>468.0375</t>
  </si>
  <si>
    <t>28</t>
  </si>
  <si>
    <t>463.0625</t>
  </si>
  <si>
    <t>468.0625</t>
  </si>
  <si>
    <t>29</t>
  </si>
  <si>
    <t>463.0875</t>
  </si>
  <si>
    <t>468.0875</t>
  </si>
  <si>
    <t>30</t>
  </si>
  <si>
    <t>463.1125</t>
  </si>
  <si>
    <t>468.1125</t>
  </si>
  <si>
    <t>31</t>
  </si>
  <si>
    <t>463.1375</t>
  </si>
  <si>
    <t>468.1375</t>
  </si>
  <si>
    <t>32</t>
  </si>
  <si>
    <t>463.1625</t>
  </si>
  <si>
    <t>468.1625</t>
  </si>
  <si>
    <t>33</t>
  </si>
  <si>
    <t>463.1875</t>
  </si>
  <si>
    <t>468.1875</t>
  </si>
  <si>
    <t>34</t>
  </si>
  <si>
    <t>462.9625</t>
  </si>
  <si>
    <t>467.9625</t>
  </si>
  <si>
    <t>35</t>
  </si>
  <si>
    <t>462.9875</t>
  </si>
  <si>
    <t>467.9875</t>
  </si>
  <si>
    <t>G-16 CDF Tacs-3</t>
  </si>
  <si>
    <t>G-13 CDF Cmd</t>
  </si>
  <si>
    <t>CDF BDU 1</t>
  </si>
  <si>
    <t>CDF BDU 2</t>
  </si>
  <si>
    <t>CDF BDU 3</t>
  </si>
  <si>
    <t>CDF FKU 1</t>
  </si>
  <si>
    <t>CDF FKU 2</t>
  </si>
  <si>
    <t>CDF LNU EAST</t>
  </si>
  <si>
    <t>CDF LNU WEST</t>
  </si>
  <si>
    <t>CDF NEU EAST</t>
  </si>
  <si>
    <t>CDF NEU WEST</t>
  </si>
  <si>
    <t>CDF RRU 1 W</t>
  </si>
  <si>
    <t>CDF RRU 2</t>
  </si>
  <si>
    <t>CDF RRU 3 E</t>
  </si>
  <si>
    <t>CDF TLU CMD</t>
  </si>
  <si>
    <t>CDF TMU 1</t>
  </si>
  <si>
    <t>G-19 CDF A-L</t>
  </si>
  <si>
    <t>G-20 CDF M-S</t>
  </si>
  <si>
    <t>G-21 CDF T-Z</t>
  </si>
  <si>
    <t>FS R5 T-4</t>
  </si>
  <si>
    <t>FS R5 T-5</t>
  </si>
  <si>
    <t>FS R5 T-6</t>
  </si>
  <si>
    <t>XCZ County Fire Red</t>
  </si>
  <si>
    <t>XCZ County Fire Blue</t>
  </si>
  <si>
    <t>XCZ County Fire Black</t>
  </si>
  <si>
    <t>XCZ County Fire Yellow</t>
  </si>
  <si>
    <t>XCZ County Fire Green</t>
  </si>
  <si>
    <t>XCZ Tactical Channel</t>
  </si>
  <si>
    <t>CAL FIRE CZU Local</t>
  </si>
  <si>
    <t>XCZ County Fire Tac</t>
  </si>
  <si>
    <t>SBC Fire Dispatch</t>
  </si>
  <si>
    <t>SBC Fire Command 2</t>
  </si>
  <si>
    <t>SBC Fire Command 3</t>
  </si>
  <si>
    <t>SBC Fire Command 4</t>
  </si>
  <si>
    <t>SBC Fire  Command 5</t>
  </si>
  <si>
    <t>SBC Fire Command 6</t>
  </si>
  <si>
    <t>SBC Tactical Channel 7</t>
  </si>
  <si>
    <t>SBC Channel 8</t>
  </si>
  <si>
    <t>SBC Tactical Channel 9</t>
  </si>
  <si>
    <t>SBC Tactical Channel 12</t>
  </si>
  <si>
    <t>SBC Tactical Channel 13</t>
  </si>
  <si>
    <t>SBC Tactical Channel 15</t>
  </si>
  <si>
    <t>7CALL 50</t>
  </si>
  <si>
    <t>769.24375</t>
  </si>
  <si>
    <t>799.24375</t>
  </si>
  <si>
    <t>7TAC 51</t>
  </si>
  <si>
    <t>769.14375</t>
  </si>
  <si>
    <t>799.14375</t>
  </si>
  <si>
    <t>7TAC 52</t>
  </si>
  <si>
    <t>769.64375</t>
  </si>
  <si>
    <t>799.64375</t>
  </si>
  <si>
    <t>7TAC 53</t>
  </si>
  <si>
    <t>770.14375</t>
  </si>
  <si>
    <t>800.14375</t>
  </si>
  <si>
    <t>7TAC 54</t>
  </si>
  <si>
    <t>770.64375</t>
  </si>
  <si>
    <t>800.64375</t>
  </si>
  <si>
    <t>7TAC 55</t>
  </si>
  <si>
    <t>769.74375</t>
  </si>
  <si>
    <t>799.74375</t>
  </si>
  <si>
    <t>7TAC 56</t>
  </si>
  <si>
    <t>770.24375</t>
  </si>
  <si>
    <t>800.24375</t>
  </si>
  <si>
    <t>7GTAC 57</t>
  </si>
  <si>
    <t>770.99375</t>
  </si>
  <si>
    <t>800.99375</t>
  </si>
  <si>
    <t>7MOB 59</t>
  </si>
  <si>
    <t>770.89375</t>
  </si>
  <si>
    <t>800.89375</t>
  </si>
  <si>
    <t>7LAW 61</t>
  </si>
  <si>
    <t>770.39375</t>
  </si>
  <si>
    <t>800.39375</t>
  </si>
  <si>
    <t>7LAW 62</t>
  </si>
  <si>
    <t>770.49375</t>
  </si>
  <si>
    <t>800.49375</t>
  </si>
  <si>
    <t>7FIRE 63</t>
  </si>
  <si>
    <t>769.89375</t>
  </si>
  <si>
    <t>799.89375</t>
  </si>
  <si>
    <t>7FIRE 64</t>
  </si>
  <si>
    <t>769.99375</t>
  </si>
  <si>
    <t>799.99375</t>
  </si>
  <si>
    <t>7MED 65</t>
  </si>
  <si>
    <t>769.39375</t>
  </si>
  <si>
    <t>799.39375</t>
  </si>
  <si>
    <t>7MED 66</t>
  </si>
  <si>
    <t>769.49375</t>
  </si>
  <si>
    <t>799.49375</t>
  </si>
  <si>
    <t>770.74375</t>
  </si>
  <si>
    <t>Fire/EMS travel net</t>
  </si>
  <si>
    <t>7DATA 89</t>
  </si>
  <si>
    <t>774.75625</t>
  </si>
  <si>
    <t>804.75625</t>
  </si>
  <si>
    <t>Law travel net</t>
  </si>
  <si>
    <t>Air-Mobile- Portable</t>
  </si>
  <si>
    <t>799.13125</t>
  </si>
  <si>
    <t>799.63125</t>
  </si>
  <si>
    <t>North, Sulpher Springs, Indians</t>
  </si>
  <si>
    <t>G-12 V Tacs</t>
  </si>
  <si>
    <t>Coast Guard Marine Channel</t>
  </si>
  <si>
    <t>G-17 CDF A/G</t>
  </si>
  <si>
    <t>G-18 A/G</t>
  </si>
  <si>
    <t>XMY</t>
  </si>
  <si>
    <t>E5211-5271</t>
  </si>
  <si>
    <t>E5212-5232</t>
  </si>
  <si>
    <t>E5213-5233</t>
  </si>
  <si>
    <t>E-5221-OES356</t>
  </si>
  <si>
    <t>E5223</t>
  </si>
  <si>
    <t>Ch5201</t>
  </si>
  <si>
    <t>Ch5202</t>
  </si>
  <si>
    <t>Ch5203</t>
  </si>
  <si>
    <t>E19-01</t>
  </si>
  <si>
    <t>E98-01</t>
  </si>
  <si>
    <t>E07-01</t>
  </si>
  <si>
    <t>Salinas</t>
  </si>
  <si>
    <t>UTAC41D</t>
  </si>
  <si>
    <t>UTAC42D</t>
  </si>
  <si>
    <t>Vehicle Repeater</t>
  </si>
  <si>
    <t>VR</t>
  </si>
  <si>
    <t>Trunk</t>
  </si>
  <si>
    <t>Air</t>
  </si>
  <si>
    <t>M/Aid</t>
  </si>
  <si>
    <t>BLM</t>
  </si>
  <si>
    <t>USFS</t>
  </si>
  <si>
    <t>SBC</t>
  </si>
  <si>
    <t>Marine</t>
  </si>
  <si>
    <t>G-1 Home</t>
  </si>
  <si>
    <t>G-2 Wildland</t>
  </si>
  <si>
    <t>CntLaw</t>
  </si>
  <si>
    <t>Vtac</t>
  </si>
  <si>
    <t>Air to Gnd</t>
  </si>
  <si>
    <t>CDF A-Z</t>
  </si>
  <si>
    <t>FCO DST 2</t>
  </si>
  <si>
    <t>FCO DST 1</t>
  </si>
  <si>
    <t>FCO DST 3</t>
  </si>
  <si>
    <t>KRN CMD 1</t>
  </si>
  <si>
    <t>KRN CMD 2</t>
  </si>
  <si>
    <t>KRN CMD 3</t>
  </si>
  <si>
    <t>KRN CMD 4</t>
  </si>
  <si>
    <t>KRN CMD 5</t>
  </si>
  <si>
    <t>KRN TAC 1</t>
  </si>
  <si>
    <t>KRN TAC 2C</t>
  </si>
  <si>
    <t>KRN TAC 3C</t>
  </si>
  <si>
    <t>KRN TAC 4C</t>
  </si>
  <si>
    <t>KRN TAC 5C</t>
  </si>
  <si>
    <t>KRN TAC 16</t>
  </si>
  <si>
    <t>Kern Tac</t>
  </si>
  <si>
    <t>FS LPF Tac-4</t>
  </si>
  <si>
    <t>LPF Tac-3</t>
  </si>
  <si>
    <t>LPF Tac-4</t>
  </si>
  <si>
    <t>FS LPF Tac-3</t>
  </si>
  <si>
    <t>FS LPF Admin</t>
  </si>
  <si>
    <t>CU 166.6750</t>
  </si>
  <si>
    <t>CU 169.1500</t>
  </si>
  <si>
    <t>CU 163.1000</t>
  </si>
  <si>
    <t>CU 169.2000</t>
  </si>
  <si>
    <t>CU 168.3500</t>
  </si>
  <si>
    <t>CU 167.9500</t>
  </si>
  <si>
    <t>CU 168.5500</t>
  </si>
  <si>
    <t>Common User</t>
  </si>
  <si>
    <t>IR-6</t>
  </si>
  <si>
    <t>IR-7</t>
  </si>
  <si>
    <t>NIFC</t>
  </si>
  <si>
    <t>FieldP</t>
  </si>
  <si>
    <t>UHF</t>
  </si>
  <si>
    <t>MOCO MED 11</t>
  </si>
  <si>
    <t>Big Sur Ambulance Dispatch</t>
  </si>
  <si>
    <t>Event/Med 9 Backup</t>
  </si>
  <si>
    <t>Ambulance /CHOMP</t>
  </si>
  <si>
    <t>Ambulance /NMC&amp;SVMH</t>
  </si>
  <si>
    <t>South County Disp/Mee Mem</t>
  </si>
  <si>
    <t>Penn Amb Dispatch</t>
  </si>
  <si>
    <t>Med 10 Extension PG Area</t>
  </si>
  <si>
    <t>XCZ</t>
  </si>
  <si>
    <t>7DATA 69D</t>
  </si>
  <si>
    <t>BEU East</t>
  </si>
  <si>
    <t>BEU West</t>
  </si>
  <si>
    <t>Mar-City OPS</t>
  </si>
  <si>
    <t>Marina City Operations</t>
  </si>
  <si>
    <t>User Defined</t>
  </si>
  <si>
    <t>XBE Hollister SJB</t>
  </si>
  <si>
    <t>XBE Hollister Pri</t>
  </si>
  <si>
    <t>D072</t>
  </si>
  <si>
    <t>Hollister Fire San Juan Bautista</t>
  </si>
  <si>
    <t>Costa C-1</t>
  </si>
  <si>
    <t>VXCC Contra Costa CO Cmd 1</t>
  </si>
  <si>
    <t>CNT VC72</t>
  </si>
  <si>
    <t>179.9</t>
  </si>
  <si>
    <t>Santa Clara Co Cmd</t>
  </si>
  <si>
    <t>SFFD Mutual Aid</t>
  </si>
  <si>
    <t>SF MA VA</t>
  </si>
  <si>
    <t>SF FED VA</t>
  </si>
  <si>
    <t>$653</t>
  </si>
  <si>
    <t>XSL C-5</t>
  </si>
  <si>
    <t>SLC County Cmd 5</t>
  </si>
  <si>
    <t>7DATA 89 D</t>
  </si>
  <si>
    <t>7US01</t>
  </si>
  <si>
    <t>7US02</t>
  </si>
  <si>
    <t>7US03</t>
  </si>
  <si>
    <t>Air-Portable</t>
  </si>
  <si>
    <t>Cmd 31-A King</t>
  </si>
  <si>
    <t>New K/C=Bridge W/Cmd 31</t>
  </si>
  <si>
    <t>7DATA 69</t>
  </si>
  <si>
    <t>Cmd 31-A Glen</t>
  </si>
  <si>
    <t>New Glen Devon=Bridge W/Cmd 31 (Palo Colorado Area)</t>
  </si>
  <si>
    <t>CDF TAC 38</t>
  </si>
  <si>
    <t>CDF TAC 39</t>
  </si>
  <si>
    <t>CDF TAC 40</t>
  </si>
  <si>
    <t>CDF Tac-38</t>
  </si>
  <si>
    <t>CDF Tac-39</t>
  </si>
  <si>
    <t>CDF Tac-40</t>
  </si>
  <si>
    <t>CDF TAC 10</t>
  </si>
  <si>
    <t>CDF TAC 11</t>
  </si>
  <si>
    <t>CDF TAC 12</t>
  </si>
  <si>
    <t>CDF TAC 13</t>
  </si>
  <si>
    <t>CDF TAC 15</t>
  </si>
  <si>
    <t>CDF TAC 16</t>
  </si>
  <si>
    <t>CDF TAC 17</t>
  </si>
  <si>
    <t>CDF TAC 18</t>
  </si>
  <si>
    <t>CDF TAC 19</t>
  </si>
  <si>
    <t>CDF A/G4</t>
  </si>
  <si>
    <t>CDF Air to Ground #4</t>
  </si>
  <si>
    <t>CDF A/G5</t>
  </si>
  <si>
    <t>CDF Air to Ground #5</t>
  </si>
  <si>
    <t>CDF A/G6</t>
  </si>
  <si>
    <t>CDF Air to Ground #6</t>
  </si>
  <si>
    <t>CDF A/G7</t>
  </si>
  <si>
    <t>CDF Air to Ground #7</t>
  </si>
  <si>
    <t>CDF A/G8</t>
  </si>
  <si>
    <t>CDF Air to Ground #8</t>
  </si>
  <si>
    <t>CDF A/G9</t>
  </si>
  <si>
    <t>CDF Air to Ground #9</t>
  </si>
  <si>
    <t>CDFA/G10</t>
  </si>
  <si>
    <t>CDF Air to Ground #10</t>
  </si>
  <si>
    <t>CDFA/G11</t>
  </si>
  <si>
    <t>CDF Air to Ground #11</t>
  </si>
  <si>
    <t>CDFA/G12</t>
  </si>
  <si>
    <t>CDF Air to Ground #12</t>
  </si>
  <si>
    <t>CDFA/G13</t>
  </si>
  <si>
    <t>CDF Air to Ground #13</t>
  </si>
  <si>
    <t>CDFA/G14</t>
  </si>
  <si>
    <t>CDF Air to Ground #14</t>
  </si>
  <si>
    <t>CDFA/G15</t>
  </si>
  <si>
    <t>CDF Air to Ground #15</t>
  </si>
  <si>
    <t>CDFA/G16</t>
  </si>
  <si>
    <t>CDF Air to Ground #16</t>
  </si>
  <si>
    <t>NIFC TAC 4 (name change, previously NIFC TAC 5)</t>
  </si>
  <si>
    <t>NIFC TAC 5 (name change, previously NIFC TAC 6)</t>
  </si>
  <si>
    <t>NIFC TAC 6 (name change, previously NIFC TAC 7)</t>
  </si>
  <si>
    <t>NIFC T-4</t>
  </si>
  <si>
    <t>XSD A/G3</t>
  </si>
  <si>
    <t>San Diego City Primary Air to Ground</t>
  </si>
  <si>
    <t>XSD A/G1</t>
  </si>
  <si>
    <t>LA FIO 1</t>
  </si>
  <si>
    <t>Los Angeles Federal Interop</t>
  </si>
  <si>
    <t>LA FIO 2</t>
  </si>
  <si>
    <t>LA FIO 3</t>
  </si>
  <si>
    <t>TLC Disp</t>
  </si>
  <si>
    <t>CDF SDU-1</t>
  </si>
  <si>
    <t>E5431</t>
  </si>
  <si>
    <t>E21-01</t>
  </si>
  <si>
    <t>Big Sur North</t>
  </si>
  <si>
    <t>Big Sur South</t>
  </si>
  <si>
    <t>CDF SDU-2</t>
  </si>
  <si>
    <t>Fld 2 Ch. 1</t>
  </si>
  <si>
    <t>Field Program Bank 2</t>
  </si>
  <si>
    <t>Fld 2 Ch. 2</t>
  </si>
  <si>
    <t>Fld 2 Ch. 3</t>
  </si>
  <si>
    <t>Fld 2 Ch. 4</t>
  </si>
  <si>
    <t>Fld 2 Ch. 5</t>
  </si>
  <si>
    <t>Fld 2 Ch. 6</t>
  </si>
  <si>
    <t>Fld 2 Ch. 7</t>
  </si>
  <si>
    <t>Fld 2 Ch. 8</t>
  </si>
  <si>
    <t>Fld 2 Ch. 9</t>
  </si>
  <si>
    <t>Fld 2 Ch. 10</t>
  </si>
  <si>
    <t>Fld 2 Ch. 11</t>
  </si>
  <si>
    <t>Fld 2 Ch. 12</t>
  </si>
  <si>
    <t>Fld 2 Ch. 13</t>
  </si>
  <si>
    <t>Fld 2 Ch. 14</t>
  </si>
  <si>
    <t>Fld 2 Ch. 15</t>
  </si>
  <si>
    <t>Fld 2 Ch. 16</t>
  </si>
  <si>
    <t>FHL Cmd 2</t>
  </si>
  <si>
    <t>Digital Cmd 2</t>
  </si>
  <si>
    <t>FHL Cmd 3</t>
  </si>
  <si>
    <t>Digital Cmd 3</t>
  </si>
  <si>
    <t>RX Tone or NAC</t>
  </si>
  <si>
    <t>$151</t>
  </si>
  <si>
    <t>$143</t>
  </si>
  <si>
    <t>Lewis Road (Site 3)</t>
  </si>
  <si>
    <t>Channel:</t>
  </si>
  <si>
    <t>New RX:</t>
  </si>
  <si>
    <t>New TX:</t>
  </si>
  <si>
    <t>CH1</t>
  </si>
  <si>
    <t>CH2</t>
  </si>
  <si>
    <t>Bryant Canyon (Site 4)</t>
  </si>
  <si>
    <t>CH4</t>
  </si>
  <si>
    <t>King City Ag (Site 6)</t>
  </si>
  <si>
    <t>CH3</t>
  </si>
  <si>
    <t>Control Channels</t>
  </si>
  <si>
    <t>700 Simulcast (Site 20)</t>
  </si>
  <si>
    <t>VHF Simulcast (Site 10)</t>
  </si>
  <si>
    <t>Williams Hill (Site 5)</t>
  </si>
  <si>
    <t>Lobos Ridge (Site 7)</t>
  </si>
  <si>
    <t>Jamsbrg = Bridge W/Cmd 31</t>
  </si>
  <si>
    <t>Cmd 31-A JBrg</t>
  </si>
  <si>
    <t>Cmd 31-A Pied</t>
  </si>
  <si>
    <t>Piedras Blancas (SLO)</t>
  </si>
  <si>
    <t>Channel ID Changes</t>
  </si>
  <si>
    <t>Channel ID 1 and 2 are existing and will stay so radios programmed before the sites are switched to</t>
  </si>
  <si>
    <t>the new Channel ID's of 4/5/6 and 12/13/14 and will retain the capability to be used on the system.</t>
  </si>
  <si>
    <t>Make sure Motorola Proprietary Features is Un-Checked, Phase 2 Voice Capable is Checked,</t>
  </si>
  <si>
    <t>Validate NAC against System is Checked and WUID Validity Support is Un-Checked.</t>
  </si>
  <si>
    <t>BDC V 1</t>
  </si>
  <si>
    <t>T-2 El Paso Mtns. T-3Paxton Hill /T-6 San Sevaine</t>
  </si>
  <si>
    <t>BDC V 7</t>
  </si>
  <si>
    <t>BDC V 4</t>
  </si>
  <si>
    <t>T-6 Onyx Peak</t>
  </si>
  <si>
    <t>BDC V 5</t>
  </si>
  <si>
    <t>BDC V 6</t>
  </si>
  <si>
    <t>T-3 Rodman, T-7 Little Mtn</t>
  </si>
  <si>
    <t>BDC V15</t>
  </si>
  <si>
    <t>San Bernardino County Tac</t>
  </si>
  <si>
    <t>BDC V16</t>
  </si>
  <si>
    <t>BDC V17</t>
  </si>
  <si>
    <t>BDC V18</t>
  </si>
  <si>
    <t>BDC V19</t>
  </si>
  <si>
    <t>BDC V20</t>
  </si>
  <si>
    <t>BDC V27</t>
  </si>
  <si>
    <t>BDCSARV1</t>
  </si>
  <si>
    <t>G-22 M/Aid A-B</t>
  </si>
  <si>
    <t>G-23 M/Aid C-F</t>
  </si>
  <si>
    <t>G-24 M/Aid G-K</t>
  </si>
  <si>
    <t>G-25 M/Aid LAC</t>
  </si>
  <si>
    <t>G-26 M/Aid M-R</t>
  </si>
  <si>
    <t>G-27 M/Aid S-T</t>
  </si>
  <si>
    <t>G-28 M/Aid V</t>
  </si>
  <si>
    <t>G-29 M/Aid X-1</t>
  </si>
  <si>
    <t>G-30 M/Aid X-2</t>
  </si>
  <si>
    <t>G-31 BLM</t>
  </si>
  <si>
    <t>G-32 USFS A-K</t>
  </si>
  <si>
    <t>G-33 USFS L-P</t>
  </si>
  <si>
    <t>G-34 USFS S-T</t>
  </si>
  <si>
    <t>G-35 R5 Tac</t>
  </si>
  <si>
    <t>G-36 NIFC  CMD</t>
  </si>
  <si>
    <t xml:space="preserve">G-37 NIFC Tac </t>
  </si>
  <si>
    <t>G-38 Field Prog #1</t>
  </si>
  <si>
    <t>G-39 Field Prog #2</t>
  </si>
  <si>
    <t>G-40 Santa Barbara</t>
  </si>
  <si>
    <t>G-42 OES Tac</t>
  </si>
  <si>
    <t>G-41 Marine/Cert</t>
  </si>
  <si>
    <t>G-43 UHF-1</t>
  </si>
  <si>
    <t>G-44 Med Net-1</t>
  </si>
  <si>
    <t>G-46 EMS TLK Grp</t>
  </si>
  <si>
    <t>G-47 700 D-1</t>
  </si>
  <si>
    <t>G-48 7/800 D-2</t>
  </si>
  <si>
    <t>G-50 7/800-A</t>
  </si>
  <si>
    <t>G-51 FHL</t>
  </si>
  <si>
    <t>G-52 Santa Cruz</t>
  </si>
  <si>
    <t>G-53 Vehicle Repeater</t>
  </si>
  <si>
    <t>G-54 Digital Cmd</t>
  </si>
  <si>
    <t>Group 54</t>
  </si>
  <si>
    <t>Group 53</t>
  </si>
  <si>
    <t>Group 23</t>
  </si>
  <si>
    <t>Group 24</t>
  </si>
  <si>
    <t>MRN CMD1</t>
  </si>
  <si>
    <t>Marin CO VHF Command Mutual Aid</t>
  </si>
  <si>
    <t>MARIN CO Comm Ctr "Woodacre"</t>
  </si>
  <si>
    <t>OES V1</t>
  </si>
  <si>
    <t>OES V2</t>
  </si>
  <si>
    <t>OES V3</t>
  </si>
  <si>
    <t>OES V4</t>
  </si>
  <si>
    <t>USFS RGN 5 TAC 7</t>
  </si>
  <si>
    <t>FS R5 T-7</t>
  </si>
  <si>
    <t>CDF RRU 1</t>
  </si>
  <si>
    <t>RRU3 IND</t>
  </si>
  <si>
    <t>RRU LOCAL NET  3 INDIO</t>
  </si>
  <si>
    <t>RRU3 BLY</t>
  </si>
  <si>
    <t>RRU LOCAL NET 3 BLYTHE</t>
  </si>
  <si>
    <t>TLC CMD1</t>
  </si>
  <si>
    <t>TLC TAC3</t>
  </si>
  <si>
    <t>TULARE CO TACTICAL</t>
  </si>
  <si>
    <t>XSD T-1</t>
  </si>
  <si>
    <t>XSD T-3</t>
  </si>
  <si>
    <t>XSD T-5</t>
  </si>
  <si>
    <t>XSD T-14</t>
  </si>
  <si>
    <t>XSFVCMD1</t>
  </si>
  <si>
    <t>San Francisco Mutual Aid</t>
  </si>
  <si>
    <t>XSFVCMD2</t>
  </si>
  <si>
    <t>XSFVTAC3</t>
  </si>
  <si>
    <t>XSFVTAC4</t>
  </si>
  <si>
    <r>
      <t>3, 11, 13,</t>
    </r>
    <r>
      <rPr>
        <b/>
        <sz val="12"/>
        <color rgb="FFFF0000"/>
        <rFont val="Calibri"/>
        <family val="2"/>
        <scheme val="minor"/>
      </rPr>
      <t>21</t>
    </r>
  </si>
  <si>
    <r>
      <t>3, 11,</t>
    </r>
    <r>
      <rPr>
        <b/>
        <sz val="12"/>
        <color rgb="FFFF0000"/>
        <rFont val="Calibri"/>
        <family val="2"/>
        <scheme val="minor"/>
      </rPr>
      <t>21</t>
    </r>
    <r>
      <rPr>
        <b/>
        <sz val="12"/>
        <rFont val="Calibri"/>
        <family val="2"/>
        <scheme val="minor"/>
      </rPr>
      <t xml:space="preserve"> 13</t>
    </r>
  </si>
  <si>
    <r>
      <t>3, 11,</t>
    </r>
    <r>
      <rPr>
        <b/>
        <sz val="12"/>
        <color rgb="FFFF0000"/>
        <rFont val="Calibri"/>
        <family val="2"/>
        <scheme val="minor"/>
      </rPr>
      <t>21</t>
    </r>
    <r>
      <rPr>
        <b/>
        <sz val="12"/>
        <rFont val="Calibri"/>
        <family val="2"/>
        <scheme val="minor"/>
      </rPr>
      <t xml:space="preserve"> 13,</t>
    </r>
  </si>
  <si>
    <r>
      <t>3,11,</t>
    </r>
    <r>
      <rPr>
        <b/>
        <sz val="12"/>
        <color rgb="FFFF0000"/>
        <rFont val="Calibri"/>
        <family val="2"/>
        <scheme val="minor"/>
      </rPr>
      <t>21</t>
    </r>
    <r>
      <rPr>
        <b/>
        <sz val="12"/>
        <rFont val="Calibri"/>
        <family val="2"/>
        <scheme val="minor"/>
      </rPr>
      <t>,13</t>
    </r>
  </si>
  <si>
    <r>
      <rPr>
        <b/>
        <sz val="12"/>
        <color rgb="FFFF0000"/>
        <rFont val="Calibri"/>
        <family val="2"/>
        <scheme val="minor"/>
      </rPr>
      <t>3</t>
    </r>
    <r>
      <rPr>
        <b/>
        <sz val="12"/>
        <rFont val="Calibri"/>
        <family val="2"/>
        <scheme val="minor"/>
      </rPr>
      <t>,</t>
    </r>
    <r>
      <rPr>
        <b/>
        <sz val="12"/>
        <color rgb="FFFF0000"/>
        <rFont val="Calibri"/>
        <family val="2"/>
        <scheme val="minor"/>
      </rPr>
      <t>12</t>
    </r>
    <r>
      <rPr>
        <b/>
        <sz val="12"/>
        <rFont val="Calibri"/>
        <family val="2"/>
        <scheme val="minor"/>
      </rPr>
      <t>,13,</t>
    </r>
    <r>
      <rPr>
        <b/>
        <sz val="12"/>
        <color rgb="FFFF0000"/>
        <rFont val="Calibri"/>
        <family val="2"/>
        <scheme val="minor"/>
      </rPr>
      <t>21</t>
    </r>
  </si>
  <si>
    <t>153.95750</t>
  </si>
  <si>
    <t>D065</t>
  </si>
  <si>
    <t>159.09000</t>
  </si>
  <si>
    <t>D023</t>
  </si>
  <si>
    <t>Glen Dvn New Site</t>
  </si>
  <si>
    <t>Law L12 GLEN DVN</t>
  </si>
  <si>
    <t>7CALL 70</t>
  </si>
  <si>
    <t>773.25625</t>
  </si>
  <si>
    <t>803.25625</t>
  </si>
  <si>
    <t>7TAC 71</t>
  </si>
  <si>
    <t>773.10625</t>
  </si>
  <si>
    <t>803.10625</t>
  </si>
  <si>
    <t>7TAC 72</t>
  </si>
  <si>
    <t>773.60625</t>
  </si>
  <si>
    <t>803.60625</t>
  </si>
  <si>
    <t>7TAC 73</t>
  </si>
  <si>
    <t>774.10625</t>
  </si>
  <si>
    <t>804.10625</t>
  </si>
  <si>
    <t>7TAC 74</t>
  </si>
  <si>
    <t>774.60625</t>
  </si>
  <si>
    <t>804.60625</t>
  </si>
  <si>
    <t>7TAC 75</t>
  </si>
  <si>
    <t>773.75625</t>
  </si>
  <si>
    <t>803.75625</t>
  </si>
  <si>
    <t>7TAC 76</t>
  </si>
  <si>
    <t>774.25625</t>
  </si>
  <si>
    <t>804.25625</t>
  </si>
  <si>
    <t>7GTAC 77</t>
  </si>
  <si>
    <t>774.85625</t>
  </si>
  <si>
    <t>804.85625</t>
  </si>
  <si>
    <t>7MOB 79</t>
  </si>
  <si>
    <t>774.50625</t>
  </si>
  <si>
    <t>804.50625</t>
  </si>
  <si>
    <t>7LAW 81</t>
  </si>
  <si>
    <t>774.00625</t>
  </si>
  <si>
    <t>804.00625</t>
  </si>
  <si>
    <t>7LAW 82</t>
  </si>
  <si>
    <t>774.35625</t>
  </si>
  <si>
    <t>804.35625</t>
  </si>
  <si>
    <t>7FIRE 83</t>
  </si>
  <si>
    <t>'A co co -r-</t>
  </si>
  <si>
    <t>773.50625</t>
  </si>
  <si>
    <t>803.50625</t>
  </si>
  <si>
    <t>7FIRE 84</t>
  </si>
  <si>
    <t>773.85625</t>
  </si>
  <si>
    <t>803.85625</t>
  </si>
  <si>
    <t>7MED 86</t>
  </si>
  <si>
    <t>773.00625</t>
  </si>
  <si>
    <t>803.00625</t>
  </si>
  <si>
    <t>7MED 87</t>
  </si>
  <si>
    <t>773.35625</t>
  </si>
  <si>
    <t>803.35625</t>
  </si>
  <si>
    <t>Calaveras CMD</t>
  </si>
  <si>
    <t>G-45 Med Net 2</t>
  </si>
  <si>
    <t>G-49 7/800 D-3</t>
  </si>
  <si>
    <t xml:space="preserve">T1 RL, T5 Qrtz, T7 Onx, T9HP, T29ChHls </t>
  </si>
  <si>
    <t>T-7 Chino Hills, T3 Barstow, T5BigBear</t>
  </si>
  <si>
    <t>CDF Cmd-5</t>
  </si>
  <si>
    <t>USCG 1022</t>
  </si>
  <si>
    <t>USCG International Distress</t>
  </si>
  <si>
    <t>VNC C-11</t>
  </si>
  <si>
    <t>VENTURA CO. CMD 11</t>
  </si>
  <si>
    <t>VNC DISP</t>
  </si>
  <si>
    <t>VENTURA COUNTY DISPATCH</t>
  </si>
  <si>
    <t>VENTURA COUNTY Tac 4</t>
  </si>
  <si>
    <t>VNC T-7</t>
  </si>
  <si>
    <t>VENTURA COUNTY Tac 7</t>
  </si>
  <si>
    <t>VNC T-12</t>
  </si>
  <si>
    <t>VNC T-13</t>
  </si>
  <si>
    <t>VNC T-14</t>
  </si>
  <si>
    <t>VNC T-10</t>
  </si>
  <si>
    <t>VENTURA COUNTY Tac 10</t>
  </si>
  <si>
    <t>VENTURA COUNTY Tac 12</t>
  </si>
  <si>
    <t>VENTURA COUNTY Tac 13</t>
  </si>
  <si>
    <t>VENTURA COUNTY Tac 14</t>
  </si>
  <si>
    <t>VENTURA COUNTY Tac 3</t>
  </si>
  <si>
    <t>XSD CMD-06</t>
  </si>
  <si>
    <t>San Diego Co. CMD 6</t>
  </si>
  <si>
    <t>San Diego City Command 4</t>
  </si>
  <si>
    <t>San Diego County Command 3</t>
  </si>
  <si>
    <t>San Diego County Command 11</t>
  </si>
  <si>
    <t>XSD CMD-14</t>
  </si>
  <si>
    <t>San Diego City Command 14</t>
  </si>
  <si>
    <t>San Diego County Tac 1</t>
  </si>
  <si>
    <t>San Diego City Tac 3</t>
  </si>
  <si>
    <t>San Diego City Tac 4</t>
  </si>
  <si>
    <t>San Diego County Tac 5</t>
  </si>
  <si>
    <t>XSD T-4</t>
  </si>
  <si>
    <t>XSD T-6</t>
  </si>
  <si>
    <t>San Diego County Tac 6</t>
  </si>
  <si>
    <t>MCB (Camp Pendelton) T-14</t>
  </si>
  <si>
    <t>USCG 9</t>
  </si>
  <si>
    <t>USCG 1021</t>
  </si>
  <si>
    <t>USCG 1023</t>
  </si>
  <si>
    <t>USCG 6</t>
  </si>
  <si>
    <t>USCG1020</t>
  </si>
  <si>
    <t>New Site</t>
  </si>
  <si>
    <t>Carmel Area</t>
  </si>
  <si>
    <t>RX:</t>
  </si>
  <si>
    <t>TX:</t>
  </si>
  <si>
    <t xml:space="preserve">A new site is going to be brought online in the near future in Greenfield, the site is </t>
  </si>
  <si>
    <t>called Greenfield and it will be "Site 6" on the NGEN System</t>
  </si>
  <si>
    <t>G-55 MPC School</t>
  </si>
  <si>
    <t xml:space="preserve">G-56 </t>
  </si>
  <si>
    <t>MPC Cmd</t>
  </si>
  <si>
    <t>D731</t>
  </si>
  <si>
    <t>MPC Direct</t>
  </si>
  <si>
    <t>MPC Tac-1</t>
  </si>
  <si>
    <t>MPC Tac-2</t>
  </si>
  <si>
    <t>MPC Tac-3</t>
  </si>
  <si>
    <t>MPC Tac-4</t>
  </si>
  <si>
    <t>MPC Tac-5</t>
  </si>
  <si>
    <t>Group 55</t>
  </si>
  <si>
    <t>Group 56</t>
  </si>
  <si>
    <r>
      <t>XMY 2025 Frequency List (</t>
    </r>
    <r>
      <rPr>
        <b/>
        <i/>
        <sz val="14"/>
        <color rgb="FFC00000"/>
        <rFont val="Calibri"/>
        <family val="2"/>
        <scheme val="minor"/>
      </rPr>
      <t>Password Protected 12345</t>
    </r>
    <r>
      <rPr>
        <b/>
        <i/>
        <sz val="14"/>
        <rFont val="Calibri"/>
        <family val="2"/>
        <scheme val="minor"/>
      </rPr>
      <t>)</t>
    </r>
  </si>
  <si>
    <t>VNC T-4</t>
  </si>
  <si>
    <t>CAL FIRE Portable Site</t>
  </si>
  <si>
    <r>
      <t xml:space="preserve">4, </t>
    </r>
    <r>
      <rPr>
        <b/>
        <strike/>
        <sz val="12"/>
        <rFont val="Calibri"/>
        <family val="2"/>
        <scheme val="minor"/>
      </rPr>
      <t>21</t>
    </r>
  </si>
  <si>
    <r>
      <t xml:space="preserve">4, </t>
    </r>
    <r>
      <rPr>
        <b/>
        <strike/>
        <sz val="12"/>
        <rFont val="Calibri"/>
        <family val="2"/>
        <scheme val="minor"/>
      </rPr>
      <t>21</t>
    </r>
    <r>
      <rPr>
        <sz val="11"/>
        <color theme="1"/>
        <rFont val="Calibri"/>
        <family val="2"/>
        <scheme val="minor"/>
      </rPr>
      <t/>
    </r>
  </si>
  <si>
    <t>I-A  A/G Pri. (CA04)</t>
  </si>
  <si>
    <t>T-2 Trona, T-3 29 Palms, T-6 Quartzite</t>
  </si>
  <si>
    <r>
      <rPr>
        <b/>
        <strike/>
        <sz val="12"/>
        <rFont val="Calibri"/>
        <family val="2"/>
        <scheme val="minor"/>
      </rPr>
      <t>T-1 BigBear</t>
    </r>
    <r>
      <rPr>
        <b/>
        <sz val="12"/>
        <rFont val="Calibri"/>
        <family val="2"/>
        <scheme val="minor"/>
      </rPr>
      <t>, T-5 Spirit Mtn., T-6 Twin Peaks</t>
    </r>
  </si>
  <si>
    <t>BTU Cmd</t>
  </si>
  <si>
    <t>LAC V-14D</t>
  </si>
  <si>
    <t>LAC V-15D</t>
  </si>
  <si>
    <t>LAC V-16D</t>
  </si>
  <si>
    <t>LAC V-17D</t>
  </si>
  <si>
    <t>LAX V-21D</t>
  </si>
  <si>
    <t xml:space="preserve">LAC V-20D </t>
  </si>
  <si>
    <t>MRN LCL</t>
  </si>
  <si>
    <t>ORC A/G 1</t>
  </si>
  <si>
    <t xml:space="preserve">XOR Air to Grd Limited 50Watts </t>
  </si>
  <si>
    <t>TLC CMD2</t>
  </si>
  <si>
    <t>VNC T-16</t>
  </si>
  <si>
    <t>D165</t>
  </si>
  <si>
    <t>Ventura Cnty Tac 16 Digital Tone</t>
  </si>
  <si>
    <t>Previously Marine 16</t>
  </si>
  <si>
    <t>California Standard 32 Tones / 32 NACS</t>
  </si>
  <si>
    <t>NAC #</t>
  </si>
  <si>
    <t>$29E</t>
  </si>
  <si>
    <t>$2CF</t>
  </si>
  <si>
    <t>$2E8</t>
  </si>
  <si>
    <t>$31D</t>
  </si>
  <si>
    <t>$3B4</t>
  </si>
  <si>
    <t>$3CE</t>
  </si>
  <si>
    <t>$4A4</t>
  </si>
  <si>
    <t>$6CA</t>
  </si>
  <si>
    <t>$7F3</t>
  </si>
  <si>
    <t>Network Access Code (NAC)</t>
  </si>
  <si>
    <t>"Default" NAC</t>
  </si>
  <si>
    <t>Rx Everything regardless of NAC</t>
  </si>
  <si>
    <t>NAC conversion "$" indicates hexadecimal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</si>
</sst>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0.000"/>
    <numFmt numFmtId="165" formatCode="0.0000"/>
    <numFmt numFmtId="166" formatCode="0.0"/>
    <numFmt numFmtId="167" formatCode="mm/dd/yy;@"/>
    <numFmt numFmtId="168" formatCode="0.00000"/>
  </numFmts>
  <fonts count="10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2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i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rgb="FF7030A0"/>
      <name val="Calibri"/>
      <family val="2"/>
    </font>
    <font>
      <b/>
      <sz val="12"/>
      <color theme="9" tint="-0.249977111117893"/>
      <name val="Calibri"/>
      <family val="2"/>
      <scheme val="minor"/>
    </font>
    <font>
      <b/>
      <sz val="12"/>
      <color indexed="49"/>
      <name val="Calibri"/>
      <family val="2"/>
    </font>
    <font>
      <sz val="12"/>
      <color rgb="FF7030A0"/>
      <name val="Calibri"/>
      <family val="2"/>
      <scheme val="minor"/>
    </font>
    <font>
      <b/>
      <sz val="12"/>
      <color theme="2" tint="-0.499984740745262"/>
      <name val="Calibri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Verdana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CC"/>
      <name val="Calibri"/>
      <family val="2"/>
    </font>
    <font>
      <sz val="10"/>
      <name val="Calibri"/>
      <family val="2"/>
    </font>
    <font>
      <b/>
      <sz val="12"/>
      <color rgb="FF0000CC"/>
      <name val="Calibri"/>
      <family val="2"/>
    </font>
    <font>
      <b/>
      <u/>
      <sz val="12"/>
      <color rgb="FF0000CC"/>
      <name val="Calibri"/>
      <family val="2"/>
    </font>
    <font>
      <b/>
      <i/>
      <sz val="12"/>
      <color rgb="FF0000CC"/>
      <name val="Calibri"/>
      <family val="2"/>
    </font>
    <font>
      <strike/>
      <sz val="14"/>
      <name val="Arial"/>
      <family val="2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sz val="10"/>
      <name val="Arial"/>
      <family val="2"/>
    </font>
    <font>
      <b/>
      <sz val="12"/>
      <color rgb="FF00B0F0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</font>
    <font>
      <b/>
      <strike/>
      <sz val="12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59">
    <xf numFmtId="0" fontId="0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2" borderId="1" applyNumberFormat="0" applyAlignment="0" applyProtection="0"/>
    <xf numFmtId="0" fontId="17" fillId="2" borderId="1" applyNumberFormat="0" applyAlignment="0" applyProtection="0"/>
    <xf numFmtId="0" fontId="17" fillId="2" borderId="1" applyNumberFormat="0" applyAlignment="0" applyProtection="0"/>
    <xf numFmtId="0" fontId="17" fillId="2" borderId="1" applyNumberFormat="0" applyAlignment="0" applyProtection="0"/>
    <xf numFmtId="0" fontId="18" fillId="15" borderId="2" applyNumberFormat="0" applyAlignment="0" applyProtection="0"/>
    <xf numFmtId="0" fontId="18" fillId="15" borderId="2" applyNumberFormat="0" applyAlignment="0" applyProtection="0"/>
    <xf numFmtId="0" fontId="18" fillId="15" borderId="2" applyNumberFormat="0" applyAlignment="0" applyProtection="0"/>
    <xf numFmtId="0" fontId="18" fillId="15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" borderId="1" applyNumberFormat="0" applyAlignment="0" applyProtection="0"/>
    <xf numFmtId="0" fontId="24" fillId="3" borderId="1" applyNumberFormat="0" applyAlignment="0" applyProtection="0"/>
    <xf numFmtId="0" fontId="24" fillId="3" borderId="1" applyNumberFormat="0" applyAlignment="0" applyProtection="0"/>
    <xf numFmtId="0" fontId="24" fillId="3" borderId="1" applyNumberFormat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11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4" borderId="7" applyNumberFormat="0" applyFont="0" applyAlignment="0" applyProtection="0"/>
    <xf numFmtId="0" fontId="32" fillId="4" borderId="7" applyNumberFormat="0" applyFont="0" applyAlignment="0" applyProtection="0"/>
    <xf numFmtId="0" fontId="6" fillId="4" borderId="7" applyNumberFormat="0" applyFont="0" applyAlignment="0" applyProtection="0"/>
    <xf numFmtId="0" fontId="32" fillId="4" borderId="7" applyNumberFormat="0" applyFont="0" applyAlignment="0" applyProtection="0"/>
    <xf numFmtId="0" fontId="6" fillId="4" borderId="7" applyNumberFormat="0" applyFont="0" applyAlignment="0" applyProtection="0"/>
    <xf numFmtId="0" fontId="32" fillId="4" borderId="7" applyNumberFormat="0" applyFont="0" applyAlignment="0" applyProtection="0"/>
    <xf numFmtId="0" fontId="6" fillId="4" borderId="7" applyNumberFormat="0" applyFont="0" applyAlignment="0" applyProtection="0"/>
    <xf numFmtId="0" fontId="32" fillId="4" borderId="7" applyNumberFormat="0" applyFont="0" applyAlignment="0" applyProtection="0"/>
    <xf numFmtId="0" fontId="27" fillId="2" borderId="8" applyNumberFormat="0" applyAlignment="0" applyProtection="0"/>
    <xf numFmtId="0" fontId="27" fillId="2" borderId="8" applyNumberFormat="0" applyAlignment="0" applyProtection="0"/>
    <xf numFmtId="0" fontId="27" fillId="2" borderId="8" applyNumberFormat="0" applyAlignment="0" applyProtection="0"/>
    <xf numFmtId="0" fontId="27" fillId="2" borderId="8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0"/>
    <xf numFmtId="0" fontId="6" fillId="0" borderId="0"/>
    <xf numFmtId="0" fontId="6" fillId="4" borderId="7" applyNumberFormat="0" applyFont="0" applyAlignment="0" applyProtection="0"/>
    <xf numFmtId="0" fontId="6" fillId="4" borderId="7" applyNumberFormat="0" applyFont="0" applyAlignment="0" applyProtection="0"/>
    <xf numFmtId="0" fontId="6" fillId="4" borderId="7" applyNumberFormat="0" applyFont="0" applyAlignment="0" applyProtection="0"/>
    <xf numFmtId="0" fontId="6" fillId="4" borderId="7" applyNumberFormat="0" applyFont="0" applyAlignment="0" applyProtection="0"/>
    <xf numFmtId="0" fontId="6" fillId="0" borderId="0"/>
    <xf numFmtId="0" fontId="5" fillId="0" borderId="0"/>
    <xf numFmtId="0" fontId="35" fillId="0" borderId="0"/>
    <xf numFmtId="0" fontId="46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" fillId="0" borderId="0"/>
    <xf numFmtId="0" fontId="4" fillId="0" borderId="0"/>
    <xf numFmtId="0" fontId="74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3" fillId="0" borderId="62" applyNumberFormat="0" applyFill="0" applyAlignment="0" applyProtection="0"/>
    <xf numFmtId="0" fontId="23" fillId="0" borderId="62" applyNumberFormat="0" applyFill="0" applyAlignment="0" applyProtection="0"/>
    <xf numFmtId="0" fontId="23" fillId="0" borderId="62" applyNumberFormat="0" applyFill="0" applyAlignment="0" applyProtection="0"/>
    <xf numFmtId="0" fontId="23" fillId="0" borderId="62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</cellStyleXfs>
  <cellXfs count="665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textRotation="75"/>
    </xf>
    <xf numFmtId="0" fontId="8" fillId="0" borderId="15" xfId="0" applyFont="1" applyBorder="1" applyAlignment="1">
      <alignment horizontal="left" textRotation="75" wrapText="1"/>
    </xf>
    <xf numFmtId="0" fontId="8" fillId="0" borderId="15" xfId="0" applyFont="1" applyBorder="1" applyAlignment="1">
      <alignment horizontal="left" textRotation="75"/>
    </xf>
    <xf numFmtId="0" fontId="7" fillId="0" borderId="0" xfId="0" applyFont="1" applyAlignment="1">
      <alignment horizontal="center" textRotation="75"/>
    </xf>
    <xf numFmtId="0" fontId="7" fillId="0" borderId="12" xfId="0" applyFont="1" applyBorder="1"/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49" fontId="36" fillId="0" borderId="10" xfId="0" applyNumberFormat="1" applyFont="1" applyBorder="1" applyAlignment="1">
      <alignment horizontal="left"/>
    </xf>
    <xf numFmtId="49" fontId="36" fillId="0" borderId="10" xfId="0" applyNumberFormat="1" applyFont="1" applyBorder="1" applyAlignment="1">
      <alignment horizontal="center"/>
    </xf>
    <xf numFmtId="49" fontId="37" fillId="0" borderId="1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0" fillId="19" borderId="0" xfId="0" applyFill="1"/>
    <xf numFmtId="0" fontId="41" fillId="0" borderId="21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0" fillId="0" borderId="24" xfId="0" applyBorder="1"/>
    <xf numFmtId="0" fontId="41" fillId="0" borderId="2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1" borderId="0" xfId="0" applyFill="1"/>
    <xf numFmtId="0" fontId="41" fillId="0" borderId="2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3" fillId="0" borderId="26" xfId="0" applyFont="1" applyBorder="1"/>
    <xf numFmtId="0" fontId="44" fillId="0" borderId="0" xfId="0" applyFont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0" xfId="0" applyFont="1"/>
    <xf numFmtId="0" fontId="44" fillId="0" borderId="2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9" fillId="0" borderId="26" xfId="0" applyFont="1" applyBorder="1" applyAlignment="1">
      <alignment horizontal="left"/>
    </xf>
    <xf numFmtId="0" fontId="46" fillId="0" borderId="27" xfId="192" applyBorder="1" applyAlignment="1">
      <alignment horizontal="center"/>
    </xf>
    <xf numFmtId="0" fontId="47" fillId="0" borderId="0" xfId="0" applyFont="1" applyAlignment="1">
      <alignment horizontal="center"/>
    </xf>
    <xf numFmtId="0" fontId="0" fillId="21" borderId="0" xfId="0" applyFill="1" applyAlignment="1">
      <alignment horizontal="center" vertic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48" fillId="0" borderId="26" xfId="0" applyFont="1" applyBorder="1"/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48" fillId="0" borderId="27" xfId="0" applyFont="1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left"/>
    </xf>
    <xf numFmtId="0" fontId="51" fillId="0" borderId="26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52" fillId="0" borderId="0" xfId="0" applyFont="1"/>
    <xf numFmtId="0" fontId="53" fillId="0" borderId="27" xfId="0" applyFont="1" applyBorder="1" applyAlignment="1">
      <alignment horizontal="center"/>
    </xf>
    <xf numFmtId="0" fontId="54" fillId="0" borderId="0" xfId="0" applyFont="1" applyAlignment="1">
      <alignment horizontal="center" vertic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41" fillId="0" borderId="21" xfId="0" applyFont="1" applyBorder="1"/>
    <xf numFmtId="0" fontId="41" fillId="0" borderId="25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1" fillId="0" borderId="28" xfId="0" applyFont="1" applyBorder="1" applyAlignment="1">
      <alignment horizontal="left"/>
    </xf>
    <xf numFmtId="0" fontId="53" fillId="0" borderId="29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51" fillId="0" borderId="26" xfId="0" applyFont="1" applyBorder="1" applyAlignment="1">
      <alignment horizontal="left"/>
    </xf>
    <xf numFmtId="0" fontId="51" fillId="0" borderId="27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1" fillId="0" borderId="28" xfId="0" applyFont="1" applyBorder="1"/>
    <xf numFmtId="0" fontId="51" fillId="0" borderId="22" xfId="0" applyFont="1" applyBorder="1" applyAlignment="1">
      <alignment horizontal="center"/>
    </xf>
    <xf numFmtId="0" fontId="51" fillId="0" borderId="22" xfId="0" applyFont="1" applyBorder="1"/>
    <xf numFmtId="0" fontId="52" fillId="0" borderId="22" xfId="0" applyFont="1" applyBorder="1"/>
    <xf numFmtId="0" fontId="51" fillId="0" borderId="29" xfId="0" applyFont="1" applyBorder="1" applyAlignment="1">
      <alignment horizontal="center"/>
    </xf>
    <xf numFmtId="0" fontId="52" fillId="19" borderId="0" xfId="0" applyFont="1" applyFill="1"/>
    <xf numFmtId="0" fontId="39" fillId="0" borderId="0" xfId="0" applyFont="1"/>
    <xf numFmtId="167" fontId="0" fillId="0" borderId="0" xfId="0" applyNumberFormat="1"/>
    <xf numFmtId="0" fontId="56" fillId="0" borderId="0" xfId="0" applyFont="1"/>
    <xf numFmtId="0" fontId="5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7" fillId="22" borderId="15" xfId="0" applyFont="1" applyFill="1" applyBorder="1" applyAlignment="1">
      <alignment horizontal="center" vertical="center" wrapText="1"/>
    </xf>
    <xf numFmtId="0" fontId="57" fillId="22" borderId="14" xfId="0" applyFont="1" applyFill="1" applyBorder="1" applyAlignment="1">
      <alignment horizontal="center" vertical="center" wrapText="1"/>
    </xf>
    <xf numFmtId="0" fontId="0" fillId="22" borderId="15" xfId="0" applyFill="1" applyBorder="1"/>
    <xf numFmtId="0" fontId="57" fillId="23" borderId="30" xfId="0" applyFont="1" applyFill="1" applyBorder="1" applyAlignment="1">
      <alignment horizontal="center" vertical="center" wrapText="1"/>
    </xf>
    <xf numFmtId="0" fontId="57" fillId="23" borderId="23" xfId="0" applyFont="1" applyFill="1" applyBorder="1" applyAlignment="1">
      <alignment horizontal="center" vertical="center" wrapText="1"/>
    </xf>
    <xf numFmtId="49" fontId="58" fillId="23" borderId="23" xfId="0" applyNumberFormat="1" applyFont="1" applyFill="1" applyBorder="1" applyAlignment="1">
      <alignment horizontal="center" vertical="center" wrapText="1"/>
    </xf>
    <xf numFmtId="0" fontId="59" fillId="23" borderId="23" xfId="0" applyFont="1" applyFill="1" applyBorder="1" applyAlignment="1">
      <alignment horizontal="center" vertical="center" wrapText="1"/>
    </xf>
    <xf numFmtId="0" fontId="58" fillId="23" borderId="23" xfId="0" applyFont="1" applyFill="1" applyBorder="1" applyAlignment="1">
      <alignment horizontal="center" vertical="center" wrapText="1"/>
    </xf>
    <xf numFmtId="0" fontId="58" fillId="23" borderId="15" xfId="0" applyFont="1" applyFill="1" applyBorder="1" applyAlignment="1">
      <alignment horizontal="center" vertical="center" wrapText="1"/>
    </xf>
    <xf numFmtId="0" fontId="57" fillId="24" borderId="30" xfId="0" applyFont="1" applyFill="1" applyBorder="1" applyAlignment="1">
      <alignment horizontal="center" vertical="center" wrapText="1"/>
    </xf>
    <xf numFmtId="0" fontId="57" fillId="24" borderId="23" xfId="0" applyFont="1" applyFill="1" applyBorder="1" applyAlignment="1">
      <alignment horizontal="center" vertical="center" wrapText="1"/>
    </xf>
    <xf numFmtId="49" fontId="57" fillId="24" borderId="23" xfId="0" applyNumberFormat="1" applyFont="1" applyFill="1" applyBorder="1" applyAlignment="1">
      <alignment horizontal="center" vertical="center" wrapText="1"/>
    </xf>
    <xf numFmtId="49" fontId="58" fillId="24" borderId="23" xfId="0" applyNumberFormat="1" applyFont="1" applyFill="1" applyBorder="1" applyAlignment="1">
      <alignment horizontal="center" vertical="center" wrapText="1"/>
    </xf>
    <xf numFmtId="0" fontId="59" fillId="24" borderId="23" xfId="0" applyFont="1" applyFill="1" applyBorder="1" applyAlignment="1">
      <alignment horizontal="center" vertical="center" wrapText="1"/>
    </xf>
    <xf numFmtId="0" fontId="58" fillId="24" borderId="23" xfId="0" applyFont="1" applyFill="1" applyBorder="1" applyAlignment="1">
      <alignment horizontal="center" vertical="center" wrapText="1"/>
    </xf>
    <xf numFmtId="0" fontId="58" fillId="24" borderId="15" xfId="0" applyFont="1" applyFill="1" applyBorder="1" applyAlignment="1">
      <alignment horizontal="center" vertical="center" wrapText="1"/>
    </xf>
    <xf numFmtId="49" fontId="57" fillId="23" borderId="23" xfId="0" applyNumberFormat="1" applyFont="1" applyFill="1" applyBorder="1" applyAlignment="1">
      <alignment horizontal="center" vertical="center" wrapText="1"/>
    </xf>
    <xf numFmtId="0" fontId="0" fillId="23" borderId="15" xfId="0" applyFill="1" applyBorder="1"/>
    <xf numFmtId="0" fontId="57" fillId="25" borderId="30" xfId="0" applyFont="1" applyFill="1" applyBorder="1" applyAlignment="1">
      <alignment horizontal="center" vertical="center" wrapText="1"/>
    </xf>
    <xf numFmtId="0" fontId="57" fillId="25" borderId="23" xfId="0" applyFont="1" applyFill="1" applyBorder="1" applyAlignment="1">
      <alignment horizontal="center" vertical="center" wrapText="1"/>
    </xf>
    <xf numFmtId="49" fontId="57" fillId="25" borderId="23" xfId="0" applyNumberFormat="1" applyFont="1" applyFill="1" applyBorder="1" applyAlignment="1">
      <alignment horizontal="center" vertical="center" wrapText="1"/>
    </xf>
    <xf numFmtId="49" fontId="58" fillId="25" borderId="23" xfId="0" applyNumberFormat="1" applyFont="1" applyFill="1" applyBorder="1" applyAlignment="1">
      <alignment horizontal="center" vertical="center" wrapText="1"/>
    </xf>
    <xf numFmtId="0" fontId="58" fillId="25" borderId="23" xfId="0" applyFont="1" applyFill="1" applyBorder="1" applyAlignment="1">
      <alignment horizontal="center" vertical="center" wrapText="1"/>
    </xf>
    <xf numFmtId="0" fontId="0" fillId="25" borderId="15" xfId="0" applyFill="1" applyBorder="1"/>
    <xf numFmtId="0" fontId="58" fillId="25" borderId="15" xfId="0" applyFont="1" applyFill="1" applyBorder="1" applyAlignment="1">
      <alignment horizontal="center" vertical="center" wrapText="1"/>
    </xf>
    <xf numFmtId="0" fontId="57" fillId="24" borderId="15" xfId="0" applyFont="1" applyFill="1" applyBorder="1" applyAlignment="1">
      <alignment horizontal="center" vertical="center" wrapText="1"/>
    </xf>
    <xf numFmtId="0" fontId="57" fillId="24" borderId="14" xfId="0" applyFont="1" applyFill="1" applyBorder="1" applyAlignment="1">
      <alignment horizontal="center" vertical="center" wrapText="1"/>
    </xf>
    <xf numFmtId="49" fontId="57" fillId="24" borderId="14" xfId="0" applyNumberFormat="1" applyFont="1" applyFill="1" applyBorder="1" applyAlignment="1">
      <alignment horizontal="center" vertical="center" wrapText="1"/>
    </xf>
    <xf numFmtId="49" fontId="58" fillId="24" borderId="14" xfId="0" applyNumberFormat="1" applyFont="1" applyFill="1" applyBorder="1" applyAlignment="1">
      <alignment horizontal="center" vertical="center" wrapText="1"/>
    </xf>
    <xf numFmtId="0" fontId="59" fillId="24" borderId="14" xfId="0" applyFont="1" applyFill="1" applyBorder="1" applyAlignment="1">
      <alignment horizontal="center" vertical="center" wrapText="1"/>
    </xf>
    <xf numFmtId="0" fontId="58" fillId="24" borderId="14" xfId="0" applyFont="1" applyFill="1" applyBorder="1" applyAlignment="1">
      <alignment horizontal="center" vertical="center" wrapText="1"/>
    </xf>
    <xf numFmtId="49" fontId="0" fillId="0" borderId="0" xfId="0" applyNumberFormat="1"/>
    <xf numFmtId="0" fontId="58" fillId="0" borderId="0" xfId="0" applyFont="1" applyAlignment="1">
      <alignment horizontal="center" vertical="center" wrapText="1"/>
    </xf>
    <xf numFmtId="49" fontId="36" fillId="20" borderId="10" xfId="0" applyNumberFormat="1" applyFont="1" applyFill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49" fontId="36" fillId="0" borderId="10" xfId="0" applyNumberFormat="1" applyFont="1" applyBorder="1" applyAlignment="1">
      <alignment horizontal="center" vertical="center"/>
    </xf>
    <xf numFmtId="49" fontId="37" fillId="19" borderId="10" xfId="0" applyNumberFormat="1" applyFont="1" applyFill="1" applyBorder="1" applyAlignment="1">
      <alignment horizontal="center"/>
    </xf>
    <xf numFmtId="49" fontId="37" fillId="19" borderId="0" xfId="0" applyNumberFormat="1" applyFont="1" applyFill="1" applyAlignment="1">
      <alignment horizontal="center"/>
    </xf>
    <xf numFmtId="1" fontId="60" fillId="19" borderId="10" xfId="0" applyNumberFormat="1" applyFont="1" applyFill="1" applyBorder="1" applyAlignment="1">
      <alignment horizontal="center"/>
    </xf>
    <xf numFmtId="49" fontId="60" fillId="19" borderId="10" xfId="0" applyNumberFormat="1" applyFont="1" applyFill="1" applyBorder="1" applyAlignment="1">
      <alignment horizontal="center"/>
    </xf>
    <xf numFmtId="49" fontId="36" fillId="19" borderId="10" xfId="0" applyNumberFormat="1" applyFont="1" applyFill="1" applyBorder="1"/>
    <xf numFmtId="49" fontId="37" fillId="0" borderId="10" xfId="0" applyNumberFormat="1" applyFont="1" applyBorder="1" applyAlignment="1">
      <alignment horizontal="left"/>
    </xf>
    <xf numFmtId="49" fontId="37" fillId="0" borderId="10" xfId="0" applyNumberFormat="1" applyFont="1" applyBorder="1" applyAlignment="1">
      <alignment horizontal="center"/>
    </xf>
    <xf numFmtId="49" fontId="37" fillId="0" borderId="10" xfId="0" applyNumberFormat="1" applyFont="1" applyBorder="1" applyAlignment="1" applyProtection="1">
      <alignment horizontal="center"/>
      <protection locked="0"/>
    </xf>
    <xf numFmtId="49" fontId="37" fillId="26" borderId="10" xfId="0" applyNumberFormat="1" applyFont="1" applyFill="1" applyBorder="1" applyAlignment="1">
      <alignment horizontal="left"/>
    </xf>
    <xf numFmtId="49" fontId="37" fillId="26" borderId="10" xfId="0" applyNumberFormat="1" applyFont="1" applyFill="1" applyBorder="1" applyAlignment="1">
      <alignment horizontal="center"/>
    </xf>
    <xf numFmtId="49" fontId="37" fillId="26" borderId="10" xfId="0" applyNumberFormat="1" applyFont="1" applyFill="1" applyBorder="1" applyAlignment="1">
      <alignment horizontal="center" vertical="center"/>
    </xf>
    <xf numFmtId="1" fontId="37" fillId="26" borderId="10" xfId="0" applyNumberFormat="1" applyFont="1" applyFill="1" applyBorder="1" applyAlignment="1">
      <alignment horizontal="center"/>
    </xf>
    <xf numFmtId="49" fontId="36" fillId="26" borderId="10" xfId="0" applyNumberFormat="1" applyFont="1" applyFill="1" applyBorder="1" applyAlignment="1">
      <alignment horizontal="center"/>
    </xf>
    <xf numFmtId="0" fontId="38" fillId="26" borderId="0" xfId="0" applyFont="1" applyFill="1" applyAlignment="1">
      <alignment horizontal="center" vertical="center"/>
    </xf>
    <xf numFmtId="49" fontId="37" fillId="26" borderId="10" xfId="0" applyNumberFormat="1" applyFont="1" applyFill="1" applyBorder="1" applyAlignment="1" applyProtection="1">
      <alignment horizontal="center"/>
      <protection locked="0"/>
    </xf>
    <xf numFmtId="49" fontId="36" fillId="19" borderId="10" xfId="0" applyNumberFormat="1" applyFont="1" applyFill="1" applyBorder="1" applyAlignment="1">
      <alignment horizontal="center"/>
    </xf>
    <xf numFmtId="49" fontId="36" fillId="0" borderId="16" xfId="0" applyNumberFormat="1" applyFont="1" applyBorder="1" applyAlignment="1">
      <alignment horizontal="center" vertical="center"/>
    </xf>
    <xf numFmtId="0" fontId="45" fillId="0" borderId="0" xfId="0" applyFont="1"/>
    <xf numFmtId="0" fontId="45" fillId="0" borderId="0" xfId="0" applyFont="1" applyProtection="1">
      <protection locked="0"/>
    </xf>
    <xf numFmtId="49" fontId="36" fillId="26" borderId="10" xfId="0" applyNumberFormat="1" applyFont="1" applyFill="1" applyBorder="1" applyAlignment="1">
      <alignment horizontal="left"/>
    </xf>
    <xf numFmtId="49" fontId="36" fillId="0" borderId="0" xfId="0" applyNumberFormat="1" applyFont="1"/>
    <xf numFmtId="49" fontId="37" fillId="0" borderId="0" xfId="0" applyNumberFormat="1" applyFont="1" applyAlignment="1">
      <alignment horizontal="center" vertical="center"/>
    </xf>
    <xf numFmtId="49" fontId="36" fillId="0" borderId="16" xfId="0" applyNumberFormat="1" applyFont="1" applyBorder="1" applyAlignment="1">
      <alignment horizontal="center"/>
    </xf>
    <xf numFmtId="49" fontId="61" fillId="0" borderId="10" xfId="0" applyNumberFormat="1" applyFont="1" applyBorder="1" applyAlignment="1">
      <alignment horizontal="left"/>
    </xf>
    <xf numFmtId="49" fontId="61" fillId="0" borderId="10" xfId="0" applyNumberFormat="1" applyFont="1" applyBorder="1" applyAlignment="1">
      <alignment horizontal="center"/>
    </xf>
    <xf numFmtId="49" fontId="62" fillId="0" borderId="0" xfId="0" applyNumberFormat="1" applyFont="1" applyAlignment="1">
      <alignment horizontal="left"/>
    </xf>
    <xf numFmtId="49" fontId="62" fillId="0" borderId="0" xfId="0" applyNumberFormat="1" applyFont="1" applyAlignment="1">
      <alignment horizontal="center"/>
    </xf>
    <xf numFmtId="1" fontId="60" fillId="19" borderId="0" xfId="0" applyNumberFormat="1" applyFont="1" applyFill="1" applyAlignment="1">
      <alignment horizontal="center"/>
    </xf>
    <xf numFmtId="0" fontId="0" fillId="0" borderId="10" xfId="0" applyBorder="1" applyAlignment="1">
      <alignment horizontal="center"/>
    </xf>
    <xf numFmtId="49" fontId="60" fillId="0" borderId="10" xfId="0" applyNumberFormat="1" applyFont="1" applyBorder="1" applyAlignment="1">
      <alignment horizontal="left"/>
    </xf>
    <xf numFmtId="49" fontId="60" fillId="0" borderId="10" xfId="0" applyNumberFormat="1" applyFont="1" applyBorder="1" applyAlignment="1">
      <alignment horizontal="center"/>
    </xf>
    <xf numFmtId="49" fontId="37" fillId="26" borderId="0" xfId="0" applyNumberFormat="1" applyFont="1" applyFill="1" applyAlignment="1">
      <alignment horizontal="center" vertical="center"/>
    </xf>
    <xf numFmtId="49" fontId="37" fillId="0" borderId="0" xfId="0" applyNumberFormat="1" applyFont="1" applyAlignment="1">
      <alignment horizontal="center"/>
    </xf>
    <xf numFmtId="0" fontId="0" fillId="0" borderId="10" xfId="0" applyBorder="1"/>
    <xf numFmtId="0" fontId="38" fillId="0" borderId="0" xfId="0" applyFont="1"/>
    <xf numFmtId="0" fontId="64" fillId="0" borderId="0" xfId="0" applyFont="1"/>
    <xf numFmtId="49" fontId="38" fillId="0" borderId="0" xfId="0" applyNumberFormat="1" applyFont="1"/>
    <xf numFmtId="0" fontId="62" fillId="0" borderId="0" xfId="0" applyFont="1"/>
    <xf numFmtId="0" fontId="62" fillId="0" borderId="0" xfId="0" applyFont="1" applyAlignment="1">
      <alignment horizontal="center"/>
    </xf>
    <xf numFmtId="49" fontId="0" fillId="0" borderId="0" xfId="0" applyNumberFormat="1" applyProtection="1">
      <protection locked="0"/>
    </xf>
    <xf numFmtId="49" fontId="65" fillId="19" borderId="0" xfId="0" applyNumberFormat="1" applyFont="1" applyFill="1" applyAlignment="1">
      <alignment horizontal="left"/>
    </xf>
    <xf numFmtId="49" fontId="65" fillId="19" borderId="0" xfId="0" applyNumberFormat="1" applyFont="1" applyFill="1" applyAlignment="1">
      <alignment horizontal="center"/>
    </xf>
    <xf numFmtId="0" fontId="40" fillId="0" borderId="0" xfId="0" applyFont="1"/>
    <xf numFmtId="49" fontId="37" fillId="0" borderId="0" xfId="0" applyNumberFormat="1" applyFont="1"/>
    <xf numFmtId="49" fontId="36" fillId="0" borderId="0" xfId="0" applyNumberFormat="1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10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70" fillId="0" borderId="0" xfId="0" applyFont="1"/>
    <xf numFmtId="49" fontId="67" fillId="0" borderId="0" xfId="0" applyNumberFormat="1" applyFont="1" applyAlignment="1">
      <alignment horizontal="left"/>
    </xf>
    <xf numFmtId="0" fontId="73" fillId="0" borderId="0" xfId="0" applyFont="1"/>
    <xf numFmtId="165" fontId="66" fillId="0" borderId="0" xfId="157" applyNumberFormat="1" applyFont="1"/>
    <xf numFmtId="0" fontId="66" fillId="0" borderId="0" xfId="157" applyFont="1"/>
    <xf numFmtId="49" fontId="66" fillId="0" borderId="0" xfId="157" applyNumberFormat="1" applyFont="1"/>
    <xf numFmtId="0" fontId="66" fillId="0" borderId="0" xfId="158" applyFont="1" applyAlignment="1">
      <alignment horizontal="left"/>
    </xf>
    <xf numFmtId="165" fontId="66" fillId="0" borderId="0" xfId="0" applyNumberFormat="1" applyFont="1" applyAlignment="1">
      <alignment horizontal="center"/>
    </xf>
    <xf numFmtId="1" fontId="66" fillId="0" borderId="0" xfId="0" quotePrefix="1" applyNumberFormat="1" applyFont="1" applyAlignment="1">
      <alignment horizontal="center"/>
    </xf>
    <xf numFmtId="49" fontId="66" fillId="17" borderId="0" xfId="0" applyNumberFormat="1" applyFont="1" applyFill="1" applyAlignment="1">
      <alignment horizontal="center"/>
    </xf>
    <xf numFmtId="0" fontId="66" fillId="17" borderId="0" xfId="0" applyFont="1" applyFill="1" applyAlignment="1">
      <alignment horizontal="center"/>
    </xf>
    <xf numFmtId="0" fontId="66" fillId="0" borderId="0" xfId="0" applyFont="1" applyAlignment="1">
      <alignment horizontal="left"/>
    </xf>
    <xf numFmtId="0" fontId="0" fillId="0" borderId="0" xfId="0" applyAlignment="1">
      <alignment horizontal="left"/>
    </xf>
    <xf numFmtId="168" fontId="76" fillId="0" borderId="32" xfId="0" applyNumberFormat="1" applyFont="1" applyBorder="1" applyAlignment="1">
      <alignment horizontal="center" vertical="top" wrapText="1"/>
    </xf>
    <xf numFmtId="166" fontId="76" fillId="0" borderId="32" xfId="0" applyNumberFormat="1" applyFont="1" applyBorder="1" applyAlignment="1">
      <alignment horizontal="center" vertical="top" wrapText="1"/>
    </xf>
    <xf numFmtId="168" fontId="76" fillId="0" borderId="33" xfId="0" applyNumberFormat="1" applyFont="1" applyBorder="1" applyAlignment="1">
      <alignment horizontal="center" vertical="top" wrapText="1"/>
    </xf>
    <xf numFmtId="0" fontId="66" fillId="0" borderId="15" xfId="0" applyFont="1" applyBorder="1" applyAlignment="1">
      <alignment horizontal="center" vertical="top" wrapText="1"/>
    </xf>
    <xf numFmtId="168" fontId="76" fillId="0" borderId="35" xfId="0" applyNumberFormat="1" applyFont="1" applyBorder="1" applyAlignment="1">
      <alignment horizontal="center" vertical="top" wrapText="1"/>
    </xf>
    <xf numFmtId="0" fontId="66" fillId="0" borderId="15" xfId="158" quotePrefix="1" applyFont="1" applyBorder="1" applyAlignment="1">
      <alignment horizontal="left"/>
    </xf>
    <xf numFmtId="0" fontId="66" fillId="0" borderId="15" xfId="158" applyFont="1" applyBorder="1" applyAlignment="1">
      <alignment horizontal="left"/>
    </xf>
    <xf numFmtId="0" fontId="66" fillId="19" borderId="15" xfId="0" applyFont="1" applyFill="1" applyBorder="1" applyAlignment="1">
      <alignment horizontal="left"/>
    </xf>
    <xf numFmtId="0" fontId="66" fillId="0" borderId="15" xfId="0" applyFont="1" applyBorder="1" applyAlignment="1">
      <alignment horizontal="left"/>
    </xf>
    <xf numFmtId="0" fontId="68" fillId="0" borderId="15" xfId="158" applyFont="1" applyBorder="1" applyAlignment="1">
      <alignment horizontal="left"/>
    </xf>
    <xf numFmtId="0" fontId="68" fillId="0" borderId="15" xfId="0" applyFont="1" applyBorder="1" applyAlignment="1">
      <alignment horizontal="left"/>
    </xf>
    <xf numFmtId="49" fontId="66" fillId="0" borderId="15" xfId="0" applyNumberFormat="1" applyFont="1" applyBorder="1" applyAlignment="1">
      <alignment horizontal="left"/>
    </xf>
    <xf numFmtId="168" fontId="76" fillId="0" borderId="15" xfId="0" applyNumberFormat="1" applyFont="1" applyBorder="1" applyAlignment="1">
      <alignment horizontal="center" vertical="top" wrapText="1"/>
    </xf>
    <xf numFmtId="166" fontId="76" fillId="0" borderId="15" xfId="0" applyNumberFormat="1" applyFont="1" applyBorder="1" applyAlignment="1">
      <alignment horizontal="center" vertical="top" wrapText="1"/>
    </xf>
    <xf numFmtId="0" fontId="66" fillId="0" borderId="15" xfId="0" applyFont="1" applyBorder="1" applyAlignment="1">
      <alignment horizontal="center"/>
    </xf>
    <xf numFmtId="165" fontId="66" fillId="0" borderId="15" xfId="0" applyNumberFormat="1" applyFont="1" applyBorder="1" applyAlignment="1">
      <alignment horizontal="center"/>
    </xf>
    <xf numFmtId="1" fontId="66" fillId="0" borderId="15" xfId="0" quotePrefix="1" applyNumberFormat="1" applyFont="1" applyBorder="1" applyAlignment="1">
      <alignment horizontal="center"/>
    </xf>
    <xf numFmtId="49" fontId="66" fillId="0" borderId="15" xfId="0" applyNumberFormat="1" applyFont="1" applyBorder="1" applyAlignment="1">
      <alignment horizontal="center"/>
    </xf>
    <xf numFmtId="166" fontId="66" fillId="0" borderId="15" xfId="0" quotePrefix="1" applyNumberFormat="1" applyFont="1" applyBorder="1" applyAlignment="1">
      <alignment horizontal="center"/>
    </xf>
    <xf numFmtId="0" fontId="66" fillId="17" borderId="15" xfId="0" applyFont="1" applyFill="1" applyBorder="1" applyAlignment="1">
      <alignment horizontal="center"/>
    </xf>
    <xf numFmtId="49" fontId="66" fillId="17" borderId="15" xfId="0" applyNumberFormat="1" applyFont="1" applyFill="1" applyBorder="1" applyAlignment="1">
      <alignment horizontal="center"/>
    </xf>
    <xf numFmtId="166" fontId="66" fillId="0" borderId="15" xfId="0" applyNumberFormat="1" applyFont="1" applyBorder="1" applyAlignment="1">
      <alignment horizontal="center"/>
    </xf>
    <xf numFmtId="0" fontId="68" fillId="19" borderId="15" xfId="0" applyFont="1" applyFill="1" applyBorder="1" applyAlignment="1">
      <alignment horizontal="left"/>
    </xf>
    <xf numFmtId="165" fontId="66" fillId="19" borderId="15" xfId="0" applyNumberFormat="1" applyFont="1" applyFill="1" applyBorder="1" applyAlignment="1">
      <alignment horizontal="center"/>
    </xf>
    <xf numFmtId="166" fontId="66" fillId="19" borderId="15" xfId="0" applyNumberFormat="1" applyFont="1" applyFill="1" applyBorder="1" applyAlignment="1">
      <alignment horizontal="center"/>
    </xf>
    <xf numFmtId="0" fontId="66" fillId="19" borderId="15" xfId="0" applyFont="1" applyFill="1" applyBorder="1" applyAlignment="1">
      <alignment horizontal="center"/>
    </xf>
    <xf numFmtId="0" fontId="68" fillId="0" borderId="15" xfId="0" applyFont="1" applyBorder="1" applyAlignment="1">
      <alignment horizontal="center"/>
    </xf>
    <xf numFmtId="165" fontId="66" fillId="0" borderId="15" xfId="157" applyNumberFormat="1" applyFont="1" applyBorder="1" applyAlignment="1">
      <alignment horizontal="center"/>
    </xf>
    <xf numFmtId="49" fontId="66" fillId="0" borderId="15" xfId="157" applyNumberFormat="1" applyFont="1" applyBorder="1" applyAlignment="1">
      <alignment horizontal="center"/>
    </xf>
    <xf numFmtId="16" fontId="66" fillId="0" borderId="15" xfId="0" applyNumberFormat="1" applyFont="1" applyBorder="1" applyAlignment="1">
      <alignment horizontal="left"/>
    </xf>
    <xf numFmtId="0" fontId="72" fillId="0" borderId="15" xfId="0" applyFont="1" applyBorder="1" applyAlignment="1">
      <alignment horizontal="center"/>
    </xf>
    <xf numFmtId="49" fontId="66" fillId="0" borderId="15" xfId="145" applyNumberFormat="1" applyFont="1" applyBorder="1" applyAlignment="1">
      <alignment horizontal="left" vertical="center" shrinkToFit="1"/>
    </xf>
    <xf numFmtId="0" fontId="66" fillId="0" borderId="15" xfId="157" applyFont="1" applyBorder="1"/>
    <xf numFmtId="0" fontId="67" fillId="0" borderId="15" xfId="157" applyFont="1" applyBorder="1"/>
    <xf numFmtId="49" fontId="67" fillId="0" borderId="15" xfId="157" applyNumberFormat="1" applyFont="1" applyBorder="1"/>
    <xf numFmtId="49" fontId="66" fillId="0" borderId="15" xfId="157" applyNumberFormat="1" applyFont="1" applyBorder="1"/>
    <xf numFmtId="165" fontId="66" fillId="0" borderId="15" xfId="157" applyNumberFormat="1" applyFont="1" applyBorder="1"/>
    <xf numFmtId="0" fontId="66" fillId="0" borderId="15" xfId="0" applyFont="1" applyBorder="1"/>
    <xf numFmtId="49" fontId="67" fillId="0" borderId="15" xfId="0" applyNumberFormat="1" applyFont="1" applyBorder="1"/>
    <xf numFmtId="0" fontId="67" fillId="0" borderId="15" xfId="157" applyFont="1" applyBorder="1" applyAlignment="1">
      <alignment horizontal="left"/>
    </xf>
    <xf numFmtId="164" fontId="66" fillId="0" borderId="15" xfId="157" applyNumberFormat="1" applyFont="1" applyBorder="1" applyAlignment="1">
      <alignment horizontal="left"/>
    </xf>
    <xf numFmtId="49" fontId="67" fillId="0" borderId="15" xfId="157" applyNumberFormat="1" applyFont="1" applyBorder="1" applyAlignment="1">
      <alignment horizontal="left"/>
    </xf>
    <xf numFmtId="0" fontId="66" fillId="0" borderId="15" xfId="157" applyFont="1" applyBorder="1" applyAlignment="1">
      <alignment horizontal="left"/>
    </xf>
    <xf numFmtId="0" fontId="67" fillId="0" borderId="15" xfId="0" applyFont="1" applyBorder="1"/>
    <xf numFmtId="49" fontId="67" fillId="0" borderId="15" xfId="0" applyNumberFormat="1" applyFont="1" applyBorder="1" applyAlignment="1">
      <alignment horizontal="left"/>
    </xf>
    <xf numFmtId="164" fontId="66" fillId="0" borderId="15" xfId="157" applyNumberFormat="1" applyFont="1" applyBorder="1"/>
    <xf numFmtId="49" fontId="66" fillId="0" borderId="15" xfId="0" applyNumberFormat="1" applyFont="1" applyBorder="1"/>
    <xf numFmtId="49" fontId="72" fillId="0" borderId="15" xfId="0" applyNumberFormat="1" applyFont="1" applyBorder="1" applyAlignment="1">
      <alignment horizontal="left"/>
    </xf>
    <xf numFmtId="0" fontId="72" fillId="0" borderId="26" xfId="0" applyFont="1" applyBorder="1" applyAlignment="1">
      <alignment horizontal="center"/>
    </xf>
    <xf numFmtId="49" fontId="66" fillId="0" borderId="27" xfId="0" applyNumberFormat="1" applyFont="1" applyBorder="1"/>
    <xf numFmtId="49" fontId="66" fillId="0" borderId="27" xfId="0" applyNumberFormat="1" applyFont="1" applyBorder="1" applyAlignment="1">
      <alignment horizontal="left"/>
    </xf>
    <xf numFmtId="49" fontId="66" fillId="0" borderId="27" xfId="157" applyNumberFormat="1" applyFont="1" applyBorder="1"/>
    <xf numFmtId="0" fontId="72" fillId="0" borderId="16" xfId="0" applyFont="1" applyBorder="1" applyAlignment="1">
      <alignment horizontal="center"/>
    </xf>
    <xf numFmtId="49" fontId="67" fillId="0" borderId="16" xfId="0" applyNumberFormat="1" applyFont="1" applyBorder="1"/>
    <xf numFmtId="0" fontId="66" fillId="0" borderId="16" xfId="0" applyFont="1" applyBorder="1" applyAlignment="1">
      <alignment horizontal="left"/>
    </xf>
    <xf numFmtId="49" fontId="72" fillId="0" borderId="16" xfId="0" applyNumberFormat="1" applyFont="1" applyBorder="1" applyAlignment="1">
      <alignment horizontal="left"/>
    </xf>
    <xf numFmtId="165" fontId="66" fillId="0" borderId="15" xfId="157" applyNumberFormat="1" applyFont="1" applyBorder="1" applyAlignment="1">
      <alignment horizontal="left"/>
    </xf>
    <xf numFmtId="165" fontId="67" fillId="0" borderId="15" xfId="0" applyNumberFormat="1" applyFont="1" applyBorder="1" applyAlignment="1">
      <alignment horizontal="left"/>
    </xf>
    <xf numFmtId="165" fontId="66" fillId="0" borderId="15" xfId="0" applyNumberFormat="1" applyFont="1" applyBorder="1" applyAlignment="1">
      <alignment horizontal="left"/>
    </xf>
    <xf numFmtId="165" fontId="72" fillId="0" borderId="15" xfId="0" applyNumberFormat="1" applyFont="1" applyBorder="1" applyAlignment="1">
      <alignment horizontal="left"/>
    </xf>
    <xf numFmtId="49" fontId="66" fillId="0" borderId="15" xfId="157" applyNumberFormat="1" applyFont="1" applyBorder="1" applyAlignment="1">
      <alignment horizontal="left"/>
    </xf>
    <xf numFmtId="0" fontId="68" fillId="0" borderId="15" xfId="0" applyFont="1" applyBorder="1" applyAlignment="1">
      <alignment horizontal="center" vertical="center"/>
    </xf>
    <xf numFmtId="49" fontId="67" fillId="0" borderId="15" xfId="0" applyNumberFormat="1" applyFont="1" applyBorder="1" applyAlignment="1">
      <alignment horizontal="center"/>
    </xf>
    <xf numFmtId="0" fontId="66" fillId="0" borderId="15" xfId="0" applyFont="1" applyBorder="1" applyAlignment="1">
      <alignment horizontal="right"/>
    </xf>
    <xf numFmtId="49" fontId="66" fillId="17" borderId="15" xfId="0" applyNumberFormat="1" applyFont="1" applyFill="1" applyBorder="1" applyAlignment="1">
      <alignment horizontal="right"/>
    </xf>
    <xf numFmtId="49" fontId="67" fillId="0" borderId="15" xfId="183" applyNumberFormat="1" applyFont="1" applyBorder="1" applyAlignment="1">
      <alignment horizontal="left"/>
    </xf>
    <xf numFmtId="0" fontId="66" fillId="0" borderId="15" xfId="0" applyFont="1" applyBorder="1" applyAlignment="1">
      <alignment vertical="center"/>
    </xf>
    <xf numFmtId="165" fontId="66" fillId="0" borderId="15" xfId="0" applyNumberFormat="1" applyFont="1" applyBorder="1" applyAlignment="1">
      <alignment horizontal="center" vertical="center"/>
    </xf>
    <xf numFmtId="0" fontId="66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165" fontId="66" fillId="19" borderId="15" xfId="0" applyNumberFormat="1" applyFont="1" applyFill="1" applyBorder="1" applyAlignment="1">
      <alignment horizontal="right"/>
    </xf>
    <xf numFmtId="166" fontId="66" fillId="19" borderId="15" xfId="0" quotePrefix="1" applyNumberFormat="1" applyFont="1" applyFill="1" applyBorder="1" applyAlignment="1">
      <alignment horizontal="center"/>
    </xf>
    <xf numFmtId="49" fontId="66" fillId="0" borderId="15" xfId="0" applyNumberFormat="1" applyFont="1" applyBorder="1" applyAlignment="1">
      <alignment horizontal="center" vertical="center"/>
    </xf>
    <xf numFmtId="0" fontId="66" fillId="0" borderId="15" xfId="157" quotePrefix="1" applyFont="1" applyBorder="1" applyAlignment="1">
      <alignment horizontal="center"/>
    </xf>
    <xf numFmtId="165" fontId="66" fillId="0" borderId="15" xfId="189" applyNumberFormat="1" applyFont="1" applyBorder="1" applyAlignment="1">
      <alignment horizontal="center"/>
    </xf>
    <xf numFmtId="165" fontId="66" fillId="0" borderId="15" xfId="157" quotePrefix="1" applyNumberFormat="1" applyFont="1" applyBorder="1" applyAlignment="1">
      <alignment horizontal="center"/>
    </xf>
    <xf numFmtId="0" fontId="66" fillId="0" borderId="15" xfId="189" applyFont="1" applyBorder="1" applyAlignment="1">
      <alignment horizontal="center"/>
    </xf>
    <xf numFmtId="0" fontId="66" fillId="0" borderId="15" xfId="189" applyFont="1" applyBorder="1"/>
    <xf numFmtId="165" fontId="66" fillId="17" borderId="15" xfId="0" applyNumberFormat="1" applyFont="1" applyFill="1" applyBorder="1" applyAlignment="1">
      <alignment horizontal="center"/>
    </xf>
    <xf numFmtId="166" fontId="66" fillId="0" borderId="15" xfId="157" applyNumberFormat="1" applyFont="1" applyBorder="1" applyAlignment="1">
      <alignment horizontal="center"/>
    </xf>
    <xf numFmtId="0" fontId="66" fillId="0" borderId="15" xfId="157" applyFont="1" applyBorder="1" applyAlignment="1">
      <alignment horizontal="center"/>
    </xf>
    <xf numFmtId="0" fontId="66" fillId="0" borderId="0" xfId="0" applyFont="1"/>
    <xf numFmtId="0" fontId="66" fillId="0" borderId="15" xfId="0" applyFont="1" applyBorder="1" applyAlignment="1">
      <alignment horizontal="right" vertical="center" wrapText="1"/>
    </xf>
    <xf numFmtId="0" fontId="66" fillId="0" borderId="15" xfId="0" applyFont="1" applyBorder="1" applyAlignment="1">
      <alignment horizontal="center" vertical="center" wrapText="1"/>
    </xf>
    <xf numFmtId="168" fontId="66" fillId="0" borderId="0" xfId="0" applyNumberFormat="1" applyFont="1" applyAlignment="1">
      <alignment horizontal="center"/>
    </xf>
    <xf numFmtId="0" fontId="66" fillId="0" borderId="15" xfId="0" applyFont="1" applyBorder="1" applyAlignment="1">
      <alignment vertical="center" wrapText="1"/>
    </xf>
    <xf numFmtId="0" fontId="79" fillId="0" borderId="15" xfId="0" applyFont="1" applyBorder="1" applyAlignment="1">
      <alignment vertical="center" wrapText="1"/>
    </xf>
    <xf numFmtId="0" fontId="79" fillId="0" borderId="15" xfId="0" applyFont="1" applyBorder="1" applyAlignment="1">
      <alignment horizontal="center" vertical="center" wrapText="1"/>
    </xf>
    <xf numFmtId="0" fontId="79" fillId="0" borderId="15" xfId="0" applyFont="1" applyBorder="1" applyAlignment="1">
      <alignment horizontal="left" vertical="center" wrapText="1"/>
    </xf>
    <xf numFmtId="0" fontId="45" fillId="0" borderId="31" xfId="0" applyFont="1" applyBorder="1" applyAlignment="1">
      <alignment vertical="center" wrapText="1"/>
    </xf>
    <xf numFmtId="0" fontId="79" fillId="0" borderId="15" xfId="0" applyFont="1" applyBorder="1" applyAlignment="1">
      <alignment horizontal="right" vertical="center" wrapText="1"/>
    </xf>
    <xf numFmtId="0" fontId="79" fillId="0" borderId="0" xfId="0" applyFont="1" applyAlignment="1">
      <alignment horizontal="center" vertical="center" wrapText="1"/>
    </xf>
    <xf numFmtId="0" fontId="79" fillId="0" borderId="36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165" fontId="66" fillId="0" borderId="0" xfId="157" applyNumberFormat="1" applyFont="1" applyAlignment="1">
      <alignment horizontal="center"/>
    </xf>
    <xf numFmtId="49" fontId="66" fillId="0" borderId="15" xfId="0" applyNumberFormat="1" applyFont="1" applyBorder="1" applyAlignment="1">
      <alignment horizontal="left" vertical="top" wrapText="1"/>
    </xf>
    <xf numFmtId="168" fontId="79" fillId="0" borderId="15" xfId="0" applyNumberFormat="1" applyFont="1" applyBorder="1" applyAlignment="1">
      <alignment horizontal="center" vertical="top" wrapText="1"/>
    </xf>
    <xf numFmtId="166" fontId="79" fillId="0" borderId="15" xfId="0" applyNumberFormat="1" applyFont="1" applyBorder="1" applyAlignment="1">
      <alignment horizontal="center" vertical="top" wrapText="1"/>
    </xf>
    <xf numFmtId="0" fontId="66" fillId="0" borderId="0" xfId="0" applyFont="1" applyAlignment="1">
      <alignment horizontal="center" vertical="top" wrapText="1"/>
    </xf>
    <xf numFmtId="168" fontId="66" fillId="0" borderId="15" xfId="0" applyNumberFormat="1" applyFont="1" applyBorder="1" applyAlignment="1">
      <alignment horizontal="center"/>
    </xf>
    <xf numFmtId="1" fontId="66" fillId="0" borderId="15" xfId="0" applyNumberFormat="1" applyFont="1" applyBorder="1" applyAlignment="1">
      <alignment horizontal="center"/>
    </xf>
    <xf numFmtId="168" fontId="66" fillId="0" borderId="0" xfId="0" applyNumberFormat="1" applyFont="1"/>
    <xf numFmtId="0" fontId="79" fillId="0" borderId="0" xfId="0" applyFont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168" fontId="79" fillId="0" borderId="15" xfId="0" applyNumberFormat="1" applyFont="1" applyBorder="1" applyAlignment="1">
      <alignment vertical="top" wrapText="1"/>
    </xf>
    <xf numFmtId="168" fontId="79" fillId="0" borderId="15" xfId="0" applyNumberFormat="1" applyFont="1" applyBorder="1" applyAlignment="1">
      <alignment horizontal="left" vertical="top" wrapText="1"/>
    </xf>
    <xf numFmtId="49" fontId="66" fillId="0" borderId="0" xfId="0" applyNumberFormat="1" applyFont="1"/>
    <xf numFmtId="0" fontId="66" fillId="0" borderId="15" xfId="147" applyFont="1" applyBorder="1" applyAlignment="1">
      <alignment vertical="center" shrinkToFit="1"/>
    </xf>
    <xf numFmtId="0" fontId="66" fillId="0" borderId="15" xfId="147" applyFont="1" applyBorder="1" applyAlignment="1">
      <alignment horizontal="center" vertical="center" shrinkToFit="1"/>
    </xf>
    <xf numFmtId="168" fontId="66" fillId="0" borderId="15" xfId="147" applyNumberFormat="1" applyFont="1" applyBorder="1" applyAlignment="1">
      <alignment horizontal="center" vertical="center" shrinkToFit="1"/>
    </xf>
    <xf numFmtId="49" fontId="66" fillId="0" borderId="15" xfId="0" applyNumberFormat="1" applyFont="1" applyBorder="1" applyAlignment="1">
      <alignment horizontal="center" vertical="center" wrapText="1"/>
    </xf>
    <xf numFmtId="6" fontId="66" fillId="0" borderId="15" xfId="0" applyNumberFormat="1" applyFont="1" applyBorder="1" applyAlignment="1">
      <alignment horizontal="center" vertical="center" wrapText="1"/>
    </xf>
    <xf numFmtId="49" fontId="66" fillId="17" borderId="15" xfId="0" applyNumberFormat="1" applyFont="1" applyFill="1" applyBorder="1"/>
    <xf numFmtId="0" fontId="66" fillId="0" borderId="15" xfId="147" applyFont="1" applyBorder="1" applyAlignment="1">
      <alignment horizontal="left" vertical="center" shrinkToFit="1"/>
    </xf>
    <xf numFmtId="168" fontId="66" fillId="17" borderId="15" xfId="147" applyNumberFormat="1" applyFont="1" applyFill="1" applyBorder="1" applyAlignment="1">
      <alignment horizontal="center" vertical="center" shrinkToFit="1"/>
    </xf>
    <xf numFmtId="49" fontId="66" fillId="0" borderId="15" xfId="147" applyNumberFormat="1" applyFont="1" applyBorder="1" applyAlignment="1">
      <alignment vertical="center" shrinkToFit="1"/>
    </xf>
    <xf numFmtId="49" fontId="66" fillId="0" borderId="15" xfId="147" applyNumberFormat="1" applyFont="1" applyBorder="1" applyAlignment="1">
      <alignment horizontal="center" vertical="center" shrinkToFit="1"/>
    </xf>
    <xf numFmtId="49" fontId="36" fillId="0" borderId="15" xfId="0" applyNumberFormat="1" applyFont="1" applyBorder="1" applyAlignment="1">
      <alignment horizontal="left"/>
    </xf>
    <xf numFmtId="49" fontId="36" fillId="0" borderId="15" xfId="0" applyNumberFormat="1" applyFont="1" applyBorder="1" applyAlignment="1">
      <alignment horizontal="center"/>
    </xf>
    <xf numFmtId="49" fontId="37" fillId="0" borderId="15" xfId="0" applyNumberFormat="1" applyFont="1" applyBorder="1" applyAlignment="1">
      <alignment horizontal="center" vertical="center"/>
    </xf>
    <xf numFmtId="49" fontId="37" fillId="17" borderId="15" xfId="0" applyNumberFormat="1" applyFont="1" applyFill="1" applyBorder="1" applyAlignment="1">
      <alignment horizontal="right"/>
    </xf>
    <xf numFmtId="16" fontId="66" fillId="0" borderId="15" xfId="0" applyNumberFormat="1" applyFont="1" applyBorder="1"/>
    <xf numFmtId="0" fontId="66" fillId="17" borderId="15" xfId="0" applyFont="1" applyFill="1" applyBorder="1" applyAlignment="1">
      <alignment horizontal="left"/>
    </xf>
    <xf numFmtId="0" fontId="66" fillId="0" borderId="15" xfId="0" quotePrefix="1" applyFont="1" applyBorder="1" applyAlignment="1">
      <alignment horizontal="left"/>
    </xf>
    <xf numFmtId="0" fontId="66" fillId="17" borderId="15" xfId="0" quotePrefix="1" applyFont="1" applyFill="1" applyBorder="1" applyAlignment="1">
      <alignment horizontal="center"/>
    </xf>
    <xf numFmtId="165" fontId="66" fillId="17" borderId="15" xfId="0" quotePrefix="1" applyNumberFormat="1" applyFont="1" applyFill="1" applyBorder="1" applyAlignment="1">
      <alignment horizontal="center"/>
    </xf>
    <xf numFmtId="0" fontId="66" fillId="17" borderId="15" xfId="0" quotePrefix="1" applyFont="1" applyFill="1" applyBorder="1" applyAlignment="1">
      <alignment horizontal="center" vertical="center"/>
    </xf>
    <xf numFmtId="165" fontId="66" fillId="17" borderId="15" xfId="0" applyNumberFormat="1" applyFont="1" applyFill="1" applyBorder="1" applyAlignment="1">
      <alignment horizontal="center" vertical="center"/>
    </xf>
    <xf numFmtId="165" fontId="66" fillId="17" borderId="15" xfId="0" quotePrefix="1" applyNumberFormat="1" applyFont="1" applyFill="1" applyBorder="1" applyAlignment="1">
      <alignment horizontal="center" vertical="center"/>
    </xf>
    <xf numFmtId="165" fontId="66" fillId="19" borderId="15" xfId="157" applyNumberFormat="1" applyFont="1" applyFill="1" applyBorder="1" applyAlignment="1">
      <alignment horizontal="center"/>
    </xf>
    <xf numFmtId="166" fontId="66" fillId="0" borderId="15" xfId="157" quotePrefix="1" applyNumberFormat="1" applyFont="1" applyBorder="1" applyAlignment="1">
      <alignment horizontal="center"/>
    </xf>
    <xf numFmtId="0" fontId="0" fillId="0" borderId="15" xfId="0" applyBorder="1"/>
    <xf numFmtId="166" fontId="68" fillId="0" borderId="15" xfId="157" applyNumberFormat="1" applyFont="1" applyBorder="1" applyAlignment="1">
      <alignment horizontal="center"/>
    </xf>
    <xf numFmtId="0" fontId="68" fillId="0" borderId="15" xfId="157" applyFont="1" applyBorder="1"/>
    <xf numFmtId="165" fontId="68" fillId="19" borderId="15" xfId="0" applyNumberFormat="1" applyFont="1" applyFill="1" applyBorder="1" applyAlignment="1">
      <alignment horizontal="center" vertical="center" shrinkToFit="1"/>
    </xf>
    <xf numFmtId="166" fontId="68" fillId="0" borderId="15" xfId="0" applyNumberFormat="1" applyFont="1" applyBorder="1" applyAlignment="1">
      <alignment horizontal="center"/>
    </xf>
    <xf numFmtId="0" fontId="66" fillId="0" borderId="15" xfId="147" applyFont="1" applyBorder="1" applyAlignment="1">
      <alignment horizontal="left"/>
    </xf>
    <xf numFmtId="0" fontId="66" fillId="0" borderId="38" xfId="0" applyFont="1" applyBorder="1" applyAlignment="1">
      <alignment horizontal="center" vertical="top" wrapText="1"/>
    </xf>
    <xf numFmtId="168" fontId="76" fillId="0" borderId="39" xfId="0" applyNumberFormat="1" applyFont="1" applyBorder="1" applyAlignment="1">
      <alignment horizontal="center" vertical="top" wrapText="1"/>
    </xf>
    <xf numFmtId="166" fontId="76" fillId="0" borderId="35" xfId="0" applyNumberFormat="1" applyFont="1" applyBorder="1" applyAlignment="1">
      <alignment horizontal="center" vertical="top" wrapText="1"/>
    </xf>
    <xf numFmtId="165" fontId="66" fillId="0" borderId="15" xfId="0" applyNumberFormat="1" applyFont="1" applyBorder="1"/>
    <xf numFmtId="49" fontId="66" fillId="0" borderId="15" xfId="147" applyNumberFormat="1" applyFont="1" applyBorder="1"/>
    <xf numFmtId="49" fontId="68" fillId="0" borderId="15" xfId="0" applyNumberFormat="1" applyFont="1" applyBorder="1"/>
    <xf numFmtId="165" fontId="68" fillId="0" borderId="15" xfId="0" applyNumberFormat="1" applyFont="1" applyBorder="1"/>
    <xf numFmtId="165" fontId="66" fillId="0" borderId="15" xfId="0" applyNumberFormat="1" applyFont="1" applyBorder="1" applyAlignment="1">
      <alignment horizontal="right"/>
    </xf>
    <xf numFmtId="165" fontId="66" fillId="0" borderId="15" xfId="147" applyNumberFormat="1" applyFont="1" applyBorder="1" applyAlignment="1">
      <alignment horizontal="center" vertical="center"/>
    </xf>
    <xf numFmtId="165" fontId="66" fillId="0" borderId="15" xfId="0" applyNumberFormat="1" applyFont="1" applyBorder="1" applyAlignment="1">
      <alignment horizontal="center" vertical="center" shrinkToFit="1"/>
    </xf>
    <xf numFmtId="0" fontId="66" fillId="0" borderId="15" xfId="147" applyFont="1" applyBorder="1" applyAlignment="1">
      <alignment horizontal="center" vertical="center" wrapText="1"/>
    </xf>
    <xf numFmtId="165" fontId="67" fillId="0" borderId="15" xfId="157" applyNumberFormat="1" applyFont="1" applyBorder="1"/>
    <xf numFmtId="49" fontId="67" fillId="0" borderId="15" xfId="157" applyNumberFormat="1" applyFont="1" applyBorder="1" applyAlignment="1">
      <alignment horizontal="center"/>
    </xf>
    <xf numFmtId="168" fontId="9" fillId="0" borderId="15" xfId="147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wrapText="1"/>
    </xf>
    <xf numFmtId="6" fontId="9" fillId="0" borderId="15" xfId="0" applyNumberFormat="1" applyFont="1" applyBorder="1" applyAlignment="1">
      <alignment horizontal="center" vertical="center" wrapText="1"/>
    </xf>
    <xf numFmtId="0" fontId="9" fillId="0" borderId="15" xfId="147" applyFont="1" applyBorder="1" applyAlignment="1">
      <alignment horizontal="center" vertical="center" shrinkToFit="1"/>
    </xf>
    <xf numFmtId="49" fontId="9" fillId="0" borderId="15" xfId="147" applyNumberFormat="1" applyFont="1" applyBorder="1" applyAlignment="1">
      <alignment horizontal="center" vertical="center" shrinkToFit="1"/>
    </xf>
    <xf numFmtId="0" fontId="45" fillId="0" borderId="15" xfId="0" applyFont="1" applyBorder="1" applyAlignment="1">
      <alignment horizontal="center"/>
    </xf>
    <xf numFmtId="165" fontId="66" fillId="0" borderId="15" xfId="147" applyNumberFormat="1" applyFont="1" applyBorder="1" applyAlignment="1">
      <alignment horizontal="center" vertical="center" shrinkToFit="1"/>
    </xf>
    <xf numFmtId="166" fontId="66" fillId="0" borderId="15" xfId="147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166" fontId="66" fillId="0" borderId="15" xfId="0" applyNumberFormat="1" applyFont="1" applyBorder="1" applyAlignment="1">
      <alignment horizontal="center" vertical="center" shrinkToFit="1"/>
    </xf>
    <xf numFmtId="49" fontId="9" fillId="0" borderId="15" xfId="243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165" fontId="66" fillId="17" borderId="15" xfId="147" applyNumberFormat="1" applyFont="1" applyFill="1" applyBorder="1" applyAlignment="1">
      <alignment horizontal="center" vertical="center" shrinkToFit="1"/>
    </xf>
    <xf numFmtId="0" fontId="66" fillId="0" borderId="15" xfId="158" applyFont="1" applyBorder="1"/>
    <xf numFmtId="165" fontId="66" fillId="0" borderId="15" xfId="147" applyNumberFormat="1" applyFont="1" applyBorder="1" applyAlignment="1">
      <alignment horizontal="left" vertical="center" shrinkToFit="1"/>
    </xf>
    <xf numFmtId="49" fontId="68" fillId="17" borderId="15" xfId="0" applyNumberFormat="1" applyFont="1" applyFill="1" applyBorder="1" applyAlignment="1">
      <alignment horizontal="center"/>
    </xf>
    <xf numFmtId="0" fontId="68" fillId="17" borderId="15" xfId="0" applyFont="1" applyFill="1" applyBorder="1" applyAlignment="1">
      <alignment horizontal="center"/>
    </xf>
    <xf numFmtId="168" fontId="66" fillId="19" borderId="15" xfId="0" applyNumberFormat="1" applyFont="1" applyFill="1" applyBorder="1" applyAlignment="1">
      <alignment horizontal="center"/>
    </xf>
    <xf numFmtId="49" fontId="75" fillId="0" borderId="15" xfId="147" applyNumberFormat="1" applyFont="1" applyBorder="1" applyAlignment="1">
      <alignment horizontal="center" vertical="center" shrinkToFit="1"/>
    </xf>
    <xf numFmtId="168" fontId="33" fillId="0" borderId="15" xfId="147" applyNumberFormat="1" applyFont="1" applyBorder="1" applyAlignment="1">
      <alignment horizontal="center" vertical="center" shrinkToFit="1"/>
    </xf>
    <xf numFmtId="49" fontId="33" fillId="0" borderId="15" xfId="0" applyNumberFormat="1" applyFont="1" applyBorder="1" applyAlignment="1">
      <alignment horizontal="center" vertical="center" wrapText="1"/>
    </xf>
    <xf numFmtId="6" fontId="33" fillId="0" borderId="15" xfId="0" applyNumberFormat="1" applyFont="1" applyBorder="1" applyAlignment="1">
      <alignment horizontal="center" vertical="center" wrapText="1"/>
    </xf>
    <xf numFmtId="0" fontId="33" fillId="0" borderId="15" xfId="147" applyFont="1" applyBorder="1" applyAlignment="1">
      <alignment horizontal="center" vertical="center" shrinkToFit="1"/>
    </xf>
    <xf numFmtId="168" fontId="10" fillId="0" borderId="15" xfId="147" applyNumberFormat="1" applyFont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wrapText="1"/>
    </xf>
    <xf numFmtId="6" fontId="10" fillId="0" borderId="15" xfId="0" applyNumberFormat="1" applyFont="1" applyBorder="1" applyAlignment="1">
      <alignment horizontal="center" vertical="center" wrapText="1"/>
    </xf>
    <xf numFmtId="0" fontId="10" fillId="0" borderId="15" xfId="147" applyFont="1" applyBorder="1" applyAlignment="1">
      <alignment horizontal="center" vertical="center" shrinkToFit="1"/>
    </xf>
    <xf numFmtId="49" fontId="37" fillId="0" borderId="15" xfId="0" applyNumberFormat="1" applyFont="1" applyBorder="1" applyAlignment="1">
      <alignment horizontal="left"/>
    </xf>
    <xf numFmtId="49" fontId="37" fillId="0" borderId="15" xfId="0" applyNumberFormat="1" applyFont="1" applyBorder="1" applyAlignment="1">
      <alignment horizontal="center"/>
    </xf>
    <xf numFmtId="165" fontId="37" fillId="0" borderId="15" xfId="0" applyNumberFormat="1" applyFont="1" applyBorder="1" applyAlignment="1">
      <alignment horizontal="center" vertical="center"/>
    </xf>
    <xf numFmtId="166" fontId="37" fillId="0" borderId="15" xfId="0" applyNumberFormat="1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8" fillId="0" borderId="15" xfId="0" applyFont="1" applyBorder="1" applyAlignment="1">
      <alignment horizontal="left" vertical="center" wrapText="1"/>
    </xf>
    <xf numFmtId="6" fontId="68" fillId="0" borderId="15" xfId="0" applyNumberFormat="1" applyFont="1" applyBorder="1" applyAlignment="1">
      <alignment horizontal="left" vertical="center" wrapText="1"/>
    </xf>
    <xf numFmtId="11" fontId="68" fillId="0" borderId="15" xfId="0" quotePrefix="1" applyNumberFormat="1" applyFont="1" applyBorder="1" applyAlignment="1">
      <alignment horizontal="left" vertical="center" wrapText="1"/>
    </xf>
    <xf numFmtId="0" fontId="68" fillId="0" borderId="15" xfId="0" applyFont="1" applyBorder="1" applyAlignment="1">
      <alignment horizontal="center" vertical="center" wrapText="1"/>
    </xf>
    <xf numFmtId="6" fontId="68" fillId="0" borderId="15" xfId="0" applyNumberFormat="1" applyFont="1" applyBorder="1" applyAlignment="1">
      <alignment horizontal="center" vertical="center" wrapText="1"/>
    </xf>
    <xf numFmtId="16" fontId="66" fillId="0" borderId="15" xfId="0" applyNumberFormat="1" applyFont="1" applyBorder="1" applyAlignment="1">
      <alignment horizontal="center"/>
    </xf>
    <xf numFmtId="0" fontId="66" fillId="0" borderId="14" xfId="158" applyFont="1" applyBorder="1"/>
    <xf numFmtId="1" fontId="66" fillId="0" borderId="15" xfId="147" applyNumberFormat="1" applyFont="1" applyBorder="1" applyAlignment="1">
      <alignment horizontal="center" vertical="center" shrinkToFit="1"/>
    </xf>
    <xf numFmtId="0" fontId="66" fillId="0" borderId="15" xfId="0" applyFont="1" applyBorder="1" applyAlignment="1">
      <alignment horizontal="center" vertical="top"/>
    </xf>
    <xf numFmtId="0" fontId="81" fillId="0" borderId="31" xfId="0" applyFont="1" applyBorder="1" applyAlignment="1">
      <alignment wrapText="1"/>
    </xf>
    <xf numFmtId="166" fontId="37" fillId="0" borderId="15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vertical="center"/>
    </xf>
    <xf numFmtId="168" fontId="9" fillId="0" borderId="15" xfId="0" applyNumberFormat="1" applyFont="1" applyBorder="1" applyAlignment="1">
      <alignment horizontal="center" vertical="top" wrapText="1"/>
    </xf>
    <xf numFmtId="166" fontId="9" fillId="0" borderId="15" xfId="0" applyNumberFormat="1" applyFont="1" applyBorder="1" applyAlignment="1">
      <alignment horizontal="center" vertical="top" wrapText="1"/>
    </xf>
    <xf numFmtId="168" fontId="9" fillId="0" borderId="38" xfId="0" applyNumberFormat="1" applyFont="1" applyBorder="1" applyAlignment="1">
      <alignment horizontal="center" vertical="top" wrapText="1"/>
    </xf>
    <xf numFmtId="0" fontId="66" fillId="0" borderId="0" xfId="158" applyFont="1"/>
    <xf numFmtId="168" fontId="66" fillId="19" borderId="0" xfId="0" applyNumberFormat="1" applyFont="1" applyFill="1" applyAlignment="1">
      <alignment horizontal="center"/>
    </xf>
    <xf numFmtId="166" fontId="66" fillId="0" borderId="0" xfId="0" applyNumberFormat="1" applyFont="1" applyAlignment="1">
      <alignment horizontal="center" vertical="center" shrinkToFit="1"/>
    </xf>
    <xf numFmtId="49" fontId="66" fillId="0" borderId="0" xfId="147" applyNumberFormat="1" applyFont="1" applyAlignment="1">
      <alignment horizontal="center" vertical="center" shrinkToFit="1"/>
    </xf>
    <xf numFmtId="168" fontId="66" fillId="0" borderId="0" xfId="147" applyNumberFormat="1" applyFont="1" applyAlignment="1">
      <alignment horizontal="center" vertical="center" shrinkToFit="1"/>
    </xf>
    <xf numFmtId="49" fontId="66" fillId="0" borderId="0" xfId="0" applyNumberFormat="1" applyFont="1" applyAlignment="1">
      <alignment horizontal="center" vertical="center" wrapText="1"/>
    </xf>
    <xf numFmtId="6" fontId="66" fillId="0" borderId="0" xfId="0" applyNumberFormat="1" applyFont="1" applyAlignment="1">
      <alignment horizontal="center" vertical="center" wrapText="1"/>
    </xf>
    <xf numFmtId="0" fontId="66" fillId="0" borderId="0" xfId="147" applyFont="1" applyAlignment="1">
      <alignment horizontal="center" vertical="center" shrinkToFit="1"/>
    </xf>
    <xf numFmtId="49" fontId="66" fillId="0" borderId="0" xfId="0" applyNumberFormat="1" applyFont="1" applyAlignment="1">
      <alignment horizontal="center"/>
    </xf>
    <xf numFmtId="0" fontId="66" fillId="0" borderId="0" xfId="157" quotePrefix="1" applyFont="1" applyAlignment="1">
      <alignment horizontal="center"/>
    </xf>
    <xf numFmtId="165" fontId="66" fillId="0" borderId="0" xfId="189" applyNumberFormat="1" applyFont="1" applyAlignment="1">
      <alignment horizontal="center"/>
    </xf>
    <xf numFmtId="165" fontId="66" fillId="0" borderId="0" xfId="157" quotePrefix="1" applyNumberFormat="1" applyFont="1" applyAlignment="1">
      <alignment horizontal="center"/>
    </xf>
    <xf numFmtId="0" fontId="66" fillId="0" borderId="0" xfId="189" applyFont="1" applyAlignment="1">
      <alignment horizontal="center"/>
    </xf>
    <xf numFmtId="0" fontId="66" fillId="0" borderId="0" xfId="189" applyFont="1"/>
    <xf numFmtId="0" fontId="66" fillId="0" borderId="15" xfId="0" applyFont="1" applyBorder="1" applyAlignment="1">
      <alignment horizontal="left" vertical="center" wrapText="1"/>
    </xf>
    <xf numFmtId="0" fontId="66" fillId="0" borderId="15" xfId="0" applyFont="1" applyBorder="1" applyAlignment="1">
      <alignment horizontal="left" indent="1"/>
    </xf>
    <xf numFmtId="0" fontId="66" fillId="0" borderId="15" xfId="0" applyFont="1" applyBorder="1" applyAlignment="1">
      <alignment horizontal="left" wrapText="1"/>
    </xf>
    <xf numFmtId="0" fontId="66" fillId="0" borderId="15" xfId="0" applyFont="1" applyBorder="1" applyAlignment="1">
      <alignment horizontal="left" vertical="top"/>
    </xf>
    <xf numFmtId="0" fontId="68" fillId="0" borderId="15" xfId="0" applyFont="1" applyBorder="1" applyAlignment="1">
      <alignment horizontal="left" wrapText="1"/>
    </xf>
    <xf numFmtId="0" fontId="68" fillId="0" borderId="15" xfId="0" applyFont="1" applyBorder="1" applyAlignment="1">
      <alignment horizontal="left" vertical="top"/>
    </xf>
    <xf numFmtId="0" fontId="66" fillId="0" borderId="15" xfId="0" applyFont="1" applyBorder="1" applyAlignment="1">
      <alignment horizontal="left" vertical="top" indent="1"/>
    </xf>
    <xf numFmtId="0" fontId="66" fillId="0" borderId="15" xfId="0" applyFont="1" applyBorder="1" applyAlignment="1">
      <alignment horizontal="left" indent="2"/>
    </xf>
    <xf numFmtId="0" fontId="66" fillId="0" borderId="15" xfId="0" applyFont="1" applyBorder="1" applyAlignment="1">
      <alignment horizontal="left" vertical="top" wrapText="1"/>
    </xf>
    <xf numFmtId="0" fontId="66" fillId="0" borderId="15" xfId="0" applyFont="1" applyBorder="1" applyAlignment="1">
      <alignment horizontal="left" vertical="center" indent="1"/>
    </xf>
    <xf numFmtId="0" fontId="66" fillId="0" borderId="15" xfId="0" applyFont="1" applyBorder="1" applyAlignment="1">
      <alignment horizontal="left" vertical="center"/>
    </xf>
    <xf numFmtId="0" fontId="66" fillId="0" borderId="15" xfId="0" applyFont="1" applyBorder="1" applyAlignment="1">
      <alignment horizontal="justify" vertical="center"/>
    </xf>
    <xf numFmtId="0" fontId="66" fillId="0" borderId="15" xfId="0" applyFont="1" applyBorder="1" applyAlignment="1">
      <alignment horizontal="left" vertical="center" indent="2"/>
    </xf>
    <xf numFmtId="0" fontId="66" fillId="0" borderId="15" xfId="0" applyFont="1" applyBorder="1" applyAlignment="1">
      <alignment horizontal="left" vertical="top" indent="8"/>
    </xf>
    <xf numFmtId="0" fontId="66" fillId="0" borderId="15" xfId="0" applyFont="1" applyBorder="1" applyAlignment="1">
      <alignment horizontal="center" wrapText="1"/>
    </xf>
    <xf numFmtId="0" fontId="66" fillId="0" borderId="15" xfId="0" applyFont="1" applyBorder="1" applyAlignment="1">
      <alignment horizontal="left" vertical="top" indent="2"/>
    </xf>
    <xf numFmtId="0" fontId="66" fillId="0" borderId="15" xfId="0" applyFont="1" applyBorder="1" applyAlignment="1">
      <alignment horizontal="justify" wrapText="1"/>
    </xf>
    <xf numFmtId="0" fontId="68" fillId="0" borderId="15" xfId="0" applyFont="1" applyBorder="1" applyAlignment="1">
      <alignment horizontal="left" indent="1"/>
    </xf>
    <xf numFmtId="0" fontId="66" fillId="0" borderId="61" xfId="0" applyFont="1" applyBorder="1" applyAlignment="1">
      <alignment horizontal="left"/>
    </xf>
    <xf numFmtId="0" fontId="66" fillId="0" borderId="61" xfId="0" applyFont="1" applyBorder="1" applyAlignment="1">
      <alignment horizontal="center"/>
    </xf>
    <xf numFmtId="0" fontId="66" fillId="0" borderId="61" xfId="0" applyFont="1" applyBorder="1" applyAlignment="1">
      <alignment horizontal="left" indent="1"/>
    </xf>
    <xf numFmtId="16" fontId="68" fillId="0" borderId="15" xfId="0" applyNumberFormat="1" applyFont="1" applyBorder="1" applyAlignment="1">
      <alignment horizontal="left"/>
    </xf>
    <xf numFmtId="0" fontId="66" fillId="0" borderId="15" xfId="0" applyFont="1" applyBorder="1" applyAlignment="1">
      <alignment vertical="top"/>
    </xf>
    <xf numFmtId="49" fontId="9" fillId="0" borderId="15" xfId="243" applyNumberFormat="1" applyFont="1" applyBorder="1" applyAlignment="1">
      <alignment horizontal="left" vertical="center" shrinkToFit="1"/>
    </xf>
    <xf numFmtId="49" fontId="9" fillId="0" borderId="15" xfId="0" applyNumberFormat="1" applyFont="1" applyBorder="1" applyAlignment="1">
      <alignment horizontal="left" vertical="center" shrinkToFit="1"/>
    </xf>
    <xf numFmtId="49" fontId="9" fillId="0" borderId="15" xfId="147" applyNumberFormat="1" applyFont="1" applyBorder="1" applyAlignment="1">
      <alignment horizontal="left" vertical="center" shrinkToFit="1"/>
    </xf>
    <xf numFmtId="49" fontId="66" fillId="0" borderId="15" xfId="147" applyNumberFormat="1" applyFont="1" applyBorder="1" applyAlignment="1">
      <alignment horizontal="left" vertical="center" shrinkToFit="1"/>
    </xf>
    <xf numFmtId="11" fontId="68" fillId="0" borderId="15" xfId="0" quotePrefix="1" applyNumberFormat="1" applyFont="1" applyBorder="1" applyAlignment="1">
      <alignment horizontal="center" vertical="center" wrapText="1"/>
    </xf>
    <xf numFmtId="6" fontId="66" fillId="0" borderId="15" xfId="0" quotePrefix="1" applyNumberFormat="1" applyFont="1" applyBorder="1" applyAlignment="1">
      <alignment horizontal="center" vertical="center" wrapText="1"/>
    </xf>
    <xf numFmtId="0" fontId="66" fillId="17" borderId="15" xfId="0" applyFont="1" applyFill="1" applyBorder="1"/>
    <xf numFmtId="0" fontId="68" fillId="0" borderId="15" xfId="0" applyFont="1" applyBorder="1" applyAlignment="1">
      <alignment horizontal="left" vertical="center"/>
    </xf>
    <xf numFmtId="0" fontId="68" fillId="0" borderId="15" xfId="0" applyFont="1" applyBorder="1" applyAlignment="1">
      <alignment horizontal="left" vertical="top" wrapText="1"/>
    </xf>
    <xf numFmtId="6" fontId="68" fillId="0" borderId="15" xfId="0" applyNumberFormat="1" applyFont="1" applyBorder="1" applyAlignment="1">
      <alignment horizontal="center" vertical="center"/>
    </xf>
    <xf numFmtId="0" fontId="68" fillId="0" borderId="15" xfId="0" applyFont="1" applyBorder="1" applyAlignment="1">
      <alignment horizontal="left" vertical="center" indent="1"/>
    </xf>
    <xf numFmtId="0" fontId="68" fillId="0" borderId="15" xfId="147" applyFont="1" applyBorder="1" applyAlignment="1">
      <alignment horizontal="center" vertical="center" shrinkToFit="1"/>
    </xf>
    <xf numFmtId="6" fontId="66" fillId="0" borderId="15" xfId="0" applyNumberFormat="1" applyFont="1" applyBorder="1" applyAlignment="1">
      <alignment horizontal="center"/>
    </xf>
    <xf numFmtId="6" fontId="66" fillId="0" borderId="15" xfId="0" applyNumberFormat="1" applyFont="1" applyBorder="1" applyAlignment="1">
      <alignment horizontal="center" vertical="center"/>
    </xf>
    <xf numFmtId="0" fontId="66" fillId="0" borderId="12" xfId="0" applyFont="1" applyBorder="1" applyAlignment="1">
      <alignment horizontal="center"/>
    </xf>
    <xf numFmtId="165" fontId="66" fillId="0" borderId="63" xfId="157" applyNumberFormat="1" applyFont="1" applyBorder="1" applyAlignment="1">
      <alignment horizontal="center"/>
    </xf>
    <xf numFmtId="0" fontId="66" fillId="0" borderId="12" xfId="157" applyFont="1" applyBorder="1"/>
    <xf numFmtId="166" fontId="66" fillId="0" borderId="14" xfId="0" applyNumberFormat="1" applyFont="1" applyBorder="1" applyAlignment="1">
      <alignment horizontal="center"/>
    </xf>
    <xf numFmtId="166" fontId="66" fillId="0" borderId="38" xfId="157" applyNumberFormat="1" applyFont="1" applyBorder="1" applyAlignment="1">
      <alignment horizontal="center"/>
    </xf>
    <xf numFmtId="0" fontId="66" fillId="0" borderId="38" xfId="157" applyFont="1" applyBorder="1" applyAlignment="1">
      <alignment horizontal="center"/>
    </xf>
    <xf numFmtId="0" fontId="66" fillId="0" borderId="38" xfId="157" applyFont="1" applyBorder="1"/>
    <xf numFmtId="165" fontId="66" fillId="0" borderId="38" xfId="0" applyNumberFormat="1" applyFont="1" applyBorder="1" applyAlignment="1">
      <alignment horizontal="center"/>
    </xf>
    <xf numFmtId="0" fontId="66" fillId="0" borderId="38" xfId="0" applyFont="1" applyBorder="1" applyAlignment="1">
      <alignment horizontal="center"/>
    </xf>
    <xf numFmtId="166" fontId="66" fillId="0" borderId="38" xfId="0" applyNumberFormat="1" applyFont="1" applyBorder="1" applyAlignment="1">
      <alignment horizontal="center"/>
    </xf>
    <xf numFmtId="0" fontId="66" fillId="0" borderId="38" xfId="0" applyFont="1" applyBorder="1" applyAlignment="1">
      <alignment horizontal="left"/>
    </xf>
    <xf numFmtId="0" fontId="66" fillId="0" borderId="63" xfId="0" applyFont="1" applyBorder="1" applyAlignment="1">
      <alignment horizontal="left"/>
    </xf>
    <xf numFmtId="0" fontId="66" fillId="0" borderId="63" xfId="0" applyFont="1" applyBorder="1" applyAlignment="1">
      <alignment horizontal="center"/>
    </xf>
    <xf numFmtId="166" fontId="66" fillId="0" borderId="63" xfId="0" applyNumberFormat="1" applyFont="1" applyBorder="1" applyAlignment="1">
      <alignment horizontal="center"/>
    </xf>
    <xf numFmtId="166" fontId="66" fillId="0" borderId="63" xfId="157" applyNumberFormat="1" applyFont="1" applyBorder="1" applyAlignment="1">
      <alignment horizontal="center"/>
    </xf>
    <xf numFmtId="0" fontId="66" fillId="0" borderId="63" xfId="157" applyFont="1" applyBorder="1"/>
    <xf numFmtId="168" fontId="76" fillId="0" borderId="38" xfId="0" applyNumberFormat="1" applyFont="1" applyBorder="1" applyAlignment="1">
      <alignment horizontal="center" vertical="top" wrapText="1"/>
    </xf>
    <xf numFmtId="165" fontId="66" fillId="0" borderId="38" xfId="157" applyNumberFormat="1" applyFont="1" applyBorder="1"/>
    <xf numFmtId="0" fontId="8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0" xfId="0" applyFont="1"/>
    <xf numFmtId="165" fontId="7" fillId="23" borderId="0" xfId="0" applyNumberFormat="1" applyFont="1" applyFill="1" applyAlignment="1">
      <alignment horizontal="center"/>
    </xf>
    <xf numFmtId="165" fontId="85" fillId="0" borderId="0" xfId="0" applyNumberFormat="1" applyFont="1" applyAlignment="1">
      <alignment horizontal="center"/>
    </xf>
    <xf numFmtId="168" fontId="7" fillId="0" borderId="0" xfId="0" applyNumberFormat="1" applyFont="1"/>
    <xf numFmtId="0" fontId="66" fillId="0" borderId="63" xfId="0" applyFont="1" applyBorder="1"/>
    <xf numFmtId="165" fontId="68" fillId="0" borderId="15" xfId="0" applyNumberFormat="1" applyFont="1" applyBorder="1" applyAlignment="1">
      <alignment horizontal="center"/>
    </xf>
    <xf numFmtId="0" fontId="0" fillId="0" borderId="0" xfId="0" applyAlignment="1">
      <alignment horizontal="center" vertical="top"/>
    </xf>
    <xf numFmtId="0" fontId="86" fillId="0" borderId="15" xfId="0" applyFont="1" applyBorder="1" applyAlignment="1">
      <alignment horizontal="center"/>
    </xf>
    <xf numFmtId="0" fontId="86" fillId="0" borderId="15" xfId="0" applyFont="1" applyBorder="1" applyAlignment="1">
      <alignment horizontal="left"/>
    </xf>
    <xf numFmtId="0" fontId="86" fillId="0" borderId="15" xfId="0" applyFont="1" applyBorder="1" applyAlignment="1">
      <alignment horizontal="left" vertical="top"/>
    </xf>
    <xf numFmtId="0" fontId="87" fillId="0" borderId="0" xfId="0" applyFont="1"/>
    <xf numFmtId="0" fontId="86" fillId="0" borderId="15" xfId="147" applyFont="1" applyBorder="1" applyAlignment="1">
      <alignment horizontal="center" vertical="center" wrapText="1"/>
    </xf>
    <xf numFmtId="0" fontId="70" fillId="0" borderId="0" xfId="258" applyFont="1"/>
    <xf numFmtId="49" fontId="66" fillId="0" borderId="15" xfId="258" applyNumberFormat="1" applyFont="1" applyBorder="1" applyAlignment="1">
      <alignment horizontal="center"/>
    </xf>
    <xf numFmtId="166" fontId="66" fillId="19" borderId="15" xfId="258" applyNumberFormat="1" applyFont="1" applyFill="1" applyBorder="1" applyAlignment="1">
      <alignment horizontal="center"/>
    </xf>
    <xf numFmtId="0" fontId="66" fillId="19" borderId="15" xfId="258" applyFont="1" applyFill="1" applyBorder="1" applyAlignment="1">
      <alignment horizontal="center"/>
    </xf>
    <xf numFmtId="1" fontId="66" fillId="0" borderId="15" xfId="258" quotePrefix="1" applyNumberFormat="1" applyFont="1" applyBorder="1" applyAlignment="1">
      <alignment horizontal="center"/>
    </xf>
    <xf numFmtId="165" fontId="66" fillId="0" borderId="15" xfId="258" applyNumberFormat="1" applyFont="1" applyBorder="1" applyAlignment="1">
      <alignment horizontal="center"/>
    </xf>
    <xf numFmtId="0" fontId="66" fillId="0" borderId="15" xfId="258" applyFont="1" applyBorder="1" applyAlignment="1">
      <alignment vertical="center"/>
    </xf>
    <xf numFmtId="0" fontId="66" fillId="0" borderId="15" xfId="258" applyFont="1" applyBorder="1" applyAlignment="1">
      <alignment horizontal="center"/>
    </xf>
    <xf numFmtId="166" fontId="66" fillId="0" borderId="15" xfId="258" applyNumberFormat="1" applyFont="1" applyBorder="1" applyAlignment="1">
      <alignment horizontal="center"/>
    </xf>
    <xf numFmtId="49" fontId="66" fillId="17" borderId="15" xfId="258" applyNumberFormat="1" applyFont="1" applyFill="1" applyBorder="1" applyAlignment="1">
      <alignment horizontal="center"/>
    </xf>
    <xf numFmtId="0" fontId="66" fillId="17" borderId="15" xfId="258" applyFont="1" applyFill="1" applyBorder="1" applyAlignment="1">
      <alignment horizontal="center"/>
    </xf>
    <xf numFmtId="168" fontId="76" fillId="0" borderId="15" xfId="258" applyNumberFormat="1" applyFont="1" applyBorder="1" applyAlignment="1">
      <alignment horizontal="center" vertical="top" wrapText="1"/>
    </xf>
    <xf numFmtId="166" fontId="76" fillId="0" borderId="15" xfId="258" applyNumberFormat="1" applyFont="1" applyBorder="1" applyAlignment="1">
      <alignment horizontal="center" vertical="top" wrapText="1"/>
    </xf>
    <xf numFmtId="0" fontId="66" fillId="0" borderId="15" xfId="258" applyFont="1" applyBorder="1" applyAlignment="1">
      <alignment horizontal="center" vertical="top" wrapText="1"/>
    </xf>
    <xf numFmtId="0" fontId="88" fillId="0" borderId="0" xfId="258"/>
    <xf numFmtId="0" fontId="66" fillId="0" borderId="15" xfId="258" applyFont="1" applyBorder="1" applyAlignment="1">
      <alignment horizontal="center" vertical="center"/>
    </xf>
    <xf numFmtId="0" fontId="70" fillId="0" borderId="0" xfId="258" applyFont="1" applyAlignment="1">
      <alignment horizontal="center"/>
    </xf>
    <xf numFmtId="0" fontId="66" fillId="0" borderId="0" xfId="258" applyFont="1" applyAlignment="1">
      <alignment horizontal="left"/>
    </xf>
    <xf numFmtId="0" fontId="66" fillId="17" borderId="0" xfId="258" applyFont="1" applyFill="1" applyAlignment="1">
      <alignment horizontal="center"/>
    </xf>
    <xf numFmtId="49" fontId="66" fillId="17" borderId="0" xfId="258" applyNumberFormat="1" applyFont="1" applyFill="1" applyAlignment="1">
      <alignment horizontal="center"/>
    </xf>
    <xf numFmtId="1" fontId="66" fillId="0" borderId="0" xfId="258" quotePrefix="1" applyNumberFormat="1" applyFont="1" applyAlignment="1">
      <alignment horizontal="center"/>
    </xf>
    <xf numFmtId="165" fontId="66" fillId="0" borderId="0" xfId="258" applyNumberFormat="1" applyFont="1" applyAlignment="1">
      <alignment horizontal="center"/>
    </xf>
    <xf numFmtId="0" fontId="66" fillId="0" borderId="15" xfId="258" applyFont="1" applyBorder="1" applyAlignment="1">
      <alignment horizontal="left"/>
    </xf>
    <xf numFmtId="166" fontId="66" fillId="0" borderId="15" xfId="258" quotePrefix="1" applyNumberFormat="1" applyFont="1" applyBorder="1" applyAlignment="1">
      <alignment horizontal="center"/>
    </xf>
    <xf numFmtId="49" fontId="66" fillId="0" borderId="15" xfId="258" applyNumberFormat="1" applyFont="1" applyBorder="1" applyAlignment="1">
      <alignment horizontal="left"/>
    </xf>
    <xf numFmtId="0" fontId="66" fillId="0" borderId="17" xfId="258" applyFont="1" applyBorder="1" applyAlignment="1">
      <alignment horizontal="center"/>
    </xf>
    <xf numFmtId="0" fontId="66" fillId="21" borderId="15" xfId="258" applyFont="1" applyFill="1" applyBorder="1" applyAlignment="1">
      <alignment horizontal="center"/>
    </xf>
    <xf numFmtId="0" fontId="66" fillId="19" borderId="15" xfId="258" applyFont="1" applyFill="1" applyBorder="1" applyAlignment="1">
      <alignment horizontal="left"/>
    </xf>
    <xf numFmtId="165" fontId="66" fillId="19" borderId="15" xfId="258" applyNumberFormat="1" applyFont="1" applyFill="1" applyBorder="1" applyAlignment="1">
      <alignment horizontal="center"/>
    </xf>
    <xf numFmtId="0" fontId="38" fillId="0" borderId="15" xfId="258" applyFont="1" applyBorder="1" applyAlignment="1">
      <alignment horizontal="center" vertical="center"/>
    </xf>
    <xf numFmtId="49" fontId="66" fillId="0" borderId="15" xfId="258" applyNumberFormat="1" applyFont="1" applyBorder="1" applyAlignment="1">
      <alignment horizontal="center" vertical="center"/>
    </xf>
    <xf numFmtId="16" fontId="66" fillId="0" borderId="15" xfId="258" applyNumberFormat="1" applyFont="1" applyBorder="1" applyAlignment="1">
      <alignment horizontal="left"/>
    </xf>
    <xf numFmtId="0" fontId="66" fillId="0" borderId="28" xfId="258" applyFont="1" applyBorder="1" applyAlignment="1">
      <alignment horizontal="center"/>
    </xf>
    <xf numFmtId="0" fontId="66" fillId="0" borderId="18" xfId="258" applyFont="1" applyBorder="1" applyAlignment="1">
      <alignment horizontal="center" vertical="top" wrapText="1"/>
    </xf>
    <xf numFmtId="166" fontId="66" fillId="19" borderId="15" xfId="258" quotePrefix="1" applyNumberFormat="1" applyFont="1" applyFill="1" applyBorder="1" applyAlignment="1">
      <alignment horizontal="center"/>
    </xf>
    <xf numFmtId="165" fontId="66" fillId="19" borderId="15" xfId="258" applyNumberFormat="1" applyFont="1" applyFill="1" applyBorder="1" applyAlignment="1">
      <alignment horizontal="right"/>
    </xf>
    <xf numFmtId="49" fontId="66" fillId="17" borderId="15" xfId="258" applyNumberFormat="1" applyFont="1" applyFill="1" applyBorder="1" applyAlignment="1">
      <alignment horizontal="right"/>
    </xf>
    <xf numFmtId="49" fontId="67" fillId="0" borderId="15" xfId="258" applyNumberFormat="1" applyFont="1" applyBorder="1" applyAlignment="1">
      <alignment horizontal="center"/>
    </xf>
    <xf numFmtId="0" fontId="66" fillId="0" borderId="15" xfId="258" applyFont="1" applyBorder="1" applyAlignment="1">
      <alignment horizontal="right"/>
    </xf>
    <xf numFmtId="49" fontId="67" fillId="0" borderId="15" xfId="258" applyNumberFormat="1" applyFont="1" applyBorder="1" applyAlignment="1">
      <alignment horizontal="left"/>
    </xf>
    <xf numFmtId="165" fontId="66" fillId="0" borderId="15" xfId="258" applyNumberFormat="1" applyFont="1" applyBorder="1" applyAlignment="1">
      <alignment horizontal="center" vertical="center"/>
    </xf>
    <xf numFmtId="0" fontId="89" fillId="0" borderId="15" xfId="0" applyFont="1" applyBorder="1" applyAlignment="1">
      <alignment horizontal="left"/>
    </xf>
    <xf numFmtId="0" fontId="89" fillId="0" borderId="15" xfId="0" applyFont="1" applyBorder="1" applyAlignment="1">
      <alignment horizontal="center"/>
    </xf>
    <xf numFmtId="0" fontId="89" fillId="0" borderId="15" xfId="157" applyFont="1" applyBorder="1"/>
    <xf numFmtId="16" fontId="89" fillId="0" borderId="15" xfId="0" applyNumberFormat="1" applyFont="1" applyBorder="1" applyAlignment="1">
      <alignment horizontal="left"/>
    </xf>
    <xf numFmtId="0" fontId="89" fillId="0" borderId="15" xfId="0" applyFont="1" applyBorder="1" applyAlignment="1">
      <alignment vertical="center"/>
    </xf>
    <xf numFmtId="165" fontId="89" fillId="0" borderId="15" xfId="157" applyNumberFormat="1" applyFont="1" applyBorder="1" applyAlignment="1">
      <alignment horizontal="center"/>
    </xf>
    <xf numFmtId="166" fontId="89" fillId="0" borderId="15" xfId="157" applyNumberFormat="1" applyFont="1" applyBorder="1" applyAlignment="1">
      <alignment horizontal="center"/>
    </xf>
    <xf numFmtId="49" fontId="89" fillId="0" borderId="15" xfId="157" applyNumberFormat="1" applyFont="1" applyBorder="1" applyAlignment="1">
      <alignment horizontal="center"/>
    </xf>
    <xf numFmtId="16" fontId="89" fillId="0" borderId="15" xfId="0" applyNumberFormat="1" applyFont="1" applyBorder="1"/>
    <xf numFmtId="0" fontId="66" fillId="0" borderId="38" xfId="0" applyFont="1" applyBorder="1" applyAlignment="1">
      <alignment horizontal="left" vertical="top"/>
    </xf>
    <xf numFmtId="0" fontId="89" fillId="0" borderId="15" xfId="0" applyFont="1" applyBorder="1" applyAlignment="1">
      <alignment horizontal="left" vertical="top"/>
    </xf>
    <xf numFmtId="0" fontId="89" fillId="0" borderId="15" xfId="0" applyFont="1" applyBorder="1" applyAlignment="1">
      <alignment horizontal="left" wrapText="1"/>
    </xf>
    <xf numFmtId="165" fontId="89" fillId="0" borderId="15" xfId="0" applyNumberFormat="1" applyFont="1" applyBorder="1" applyAlignment="1">
      <alignment horizontal="left" wrapText="1"/>
    </xf>
    <xf numFmtId="0" fontId="89" fillId="0" borderId="15" xfId="0" applyFont="1" applyBorder="1" applyAlignment="1">
      <alignment horizontal="center" wrapText="1"/>
    </xf>
    <xf numFmtId="0" fontId="89" fillId="0" borderId="15" xfId="0" applyFont="1" applyBorder="1" applyAlignment="1">
      <alignment horizontal="center" vertical="center"/>
    </xf>
    <xf numFmtId="6" fontId="89" fillId="0" borderId="15" xfId="0" applyNumberFormat="1" applyFont="1" applyBorder="1" applyAlignment="1">
      <alignment horizontal="center" vertical="center"/>
    </xf>
    <xf numFmtId="49" fontId="89" fillId="0" borderId="15" xfId="0" applyNumberFormat="1" applyFont="1" applyBorder="1" applyAlignment="1">
      <alignment horizontal="center" vertical="center" wrapText="1"/>
    </xf>
    <xf numFmtId="49" fontId="89" fillId="0" borderId="15" xfId="157" applyNumberFormat="1" applyFont="1" applyBorder="1"/>
    <xf numFmtId="0" fontId="89" fillId="19" borderId="15" xfId="0" applyFont="1" applyFill="1" applyBorder="1" applyAlignment="1">
      <alignment horizontal="left"/>
    </xf>
    <xf numFmtId="165" fontId="89" fillId="19" borderId="15" xfId="0" applyNumberFormat="1" applyFont="1" applyFill="1" applyBorder="1" applyAlignment="1">
      <alignment horizontal="center"/>
    </xf>
    <xf numFmtId="1" fontId="89" fillId="19" borderId="15" xfId="0" quotePrefix="1" applyNumberFormat="1" applyFont="1" applyFill="1" applyBorder="1" applyAlignment="1">
      <alignment horizontal="center"/>
    </xf>
    <xf numFmtId="166" fontId="89" fillId="19" borderId="15" xfId="0" quotePrefix="1" applyNumberFormat="1" applyFont="1" applyFill="1" applyBorder="1" applyAlignment="1">
      <alignment horizontal="center"/>
    </xf>
    <xf numFmtId="0" fontId="89" fillId="19" borderId="15" xfId="0" applyFont="1" applyFill="1" applyBorder="1" applyAlignment="1">
      <alignment horizontal="center"/>
    </xf>
    <xf numFmtId="166" fontId="89" fillId="19" borderId="15" xfId="0" applyNumberFormat="1" applyFont="1" applyFill="1" applyBorder="1" applyAlignment="1">
      <alignment horizontal="center"/>
    </xf>
    <xf numFmtId="49" fontId="89" fillId="0" borderId="15" xfId="0" applyNumberFormat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68" fontId="0" fillId="0" borderId="0" xfId="0" applyNumberFormat="1"/>
    <xf numFmtId="168" fontId="6" fillId="0" borderId="0" xfId="0" applyNumberFormat="1" applyFont="1"/>
    <xf numFmtId="168" fontId="90" fillId="0" borderId="0" xfId="0" applyNumberFormat="1" applyFont="1"/>
    <xf numFmtId="168" fontId="92" fillId="0" borderId="0" xfId="0" applyNumberFormat="1" applyFont="1"/>
    <xf numFmtId="0" fontId="91" fillId="0" borderId="0" xfId="0" applyFont="1"/>
    <xf numFmtId="0" fontId="96" fillId="0" borderId="15" xfId="157" applyFont="1" applyBorder="1"/>
    <xf numFmtId="49" fontId="96" fillId="0" borderId="15" xfId="0" applyNumberFormat="1" applyFont="1" applyBorder="1"/>
    <xf numFmtId="0" fontId="96" fillId="0" borderId="15" xfId="0" applyFont="1" applyBorder="1" applyAlignment="1">
      <alignment vertical="center"/>
    </xf>
    <xf numFmtId="165" fontId="96" fillId="0" borderId="15" xfId="0" applyNumberFormat="1" applyFont="1" applyBorder="1" applyAlignment="1">
      <alignment horizontal="center"/>
    </xf>
    <xf numFmtId="166" fontId="96" fillId="0" borderId="15" xfId="157" applyNumberFormat="1" applyFont="1" applyBorder="1" applyAlignment="1">
      <alignment horizontal="center"/>
    </xf>
    <xf numFmtId="166" fontId="96" fillId="0" borderId="15" xfId="0" applyNumberFormat="1" applyFont="1" applyBorder="1" applyAlignment="1">
      <alignment horizontal="center"/>
    </xf>
    <xf numFmtId="0" fontId="96" fillId="0" borderId="15" xfId="0" applyFont="1" applyBorder="1" applyAlignment="1">
      <alignment horizontal="center"/>
    </xf>
    <xf numFmtId="0" fontId="96" fillId="0" borderId="15" xfId="0" applyFont="1" applyBorder="1" applyAlignment="1">
      <alignment horizontal="left"/>
    </xf>
    <xf numFmtId="0" fontId="96" fillId="0" borderId="15" xfId="0" applyFont="1" applyBorder="1"/>
    <xf numFmtId="0" fontId="97" fillId="0" borderId="10" xfId="147" applyFont="1" applyBorder="1" applyAlignment="1" applyProtection="1">
      <alignment horizontal="left"/>
      <protection locked="0"/>
    </xf>
    <xf numFmtId="49" fontId="97" fillId="0" borderId="10" xfId="147" applyNumberFormat="1" applyFont="1" applyBorder="1" applyAlignment="1" applyProtection="1">
      <alignment horizontal="center"/>
      <protection locked="0"/>
    </xf>
    <xf numFmtId="0" fontId="97" fillId="0" borderId="10" xfId="147" applyFont="1" applyBorder="1" applyAlignment="1" applyProtection="1">
      <alignment horizontal="center"/>
      <protection locked="0"/>
    </xf>
    <xf numFmtId="0" fontId="96" fillId="0" borderId="15" xfId="157" applyFont="1" applyBorder="1" applyAlignment="1">
      <alignment horizontal="center"/>
    </xf>
    <xf numFmtId="165" fontId="96" fillId="0" borderId="15" xfId="157" applyNumberFormat="1" applyFont="1" applyBorder="1"/>
    <xf numFmtId="16" fontId="96" fillId="0" borderId="15" xfId="0" applyNumberFormat="1" applyFont="1" applyBorder="1" applyAlignment="1">
      <alignment horizontal="left"/>
    </xf>
    <xf numFmtId="165" fontId="96" fillId="0" borderId="15" xfId="157" applyNumberFormat="1" applyFont="1" applyBorder="1" applyAlignment="1">
      <alignment horizontal="center"/>
    </xf>
    <xf numFmtId="0" fontId="96" fillId="0" borderId="38" xfId="157" applyFont="1" applyBorder="1"/>
    <xf numFmtId="165" fontId="96" fillId="0" borderId="38" xfId="157" applyNumberFormat="1" applyFont="1" applyBorder="1" applyAlignment="1">
      <alignment horizontal="center"/>
    </xf>
    <xf numFmtId="165" fontId="96" fillId="0" borderId="38" xfId="0" applyNumberFormat="1" applyFont="1" applyBorder="1" applyAlignment="1">
      <alignment horizontal="center"/>
    </xf>
    <xf numFmtId="0" fontId="96" fillId="0" borderId="15" xfId="0" applyFont="1" applyBorder="1" applyAlignment="1">
      <alignment horizontal="left" vertical="top" indent="1"/>
    </xf>
    <xf numFmtId="0" fontId="96" fillId="0" borderId="15" xfId="0" applyFont="1" applyBorder="1" applyAlignment="1">
      <alignment horizontal="left" indent="1"/>
    </xf>
    <xf numFmtId="0" fontId="96" fillId="0" borderId="15" xfId="0" applyFont="1" applyBorder="1" applyAlignment="1">
      <alignment horizontal="left" vertical="top" wrapText="1"/>
    </xf>
    <xf numFmtId="165" fontId="96" fillId="0" borderId="15" xfId="147" applyNumberFormat="1" applyFont="1" applyBorder="1" applyAlignment="1">
      <alignment horizontal="left" vertical="center" shrinkToFit="1"/>
    </xf>
    <xf numFmtId="0" fontId="96" fillId="0" borderId="15" xfId="0" applyFont="1" applyBorder="1" applyAlignment="1">
      <alignment horizontal="center" vertical="top"/>
    </xf>
    <xf numFmtId="0" fontId="96" fillId="0" borderId="15" xfId="0" applyFont="1" applyBorder="1" applyAlignment="1">
      <alignment horizontal="left" wrapText="1"/>
    </xf>
    <xf numFmtId="165" fontId="82" fillId="0" borderId="15" xfId="147" applyNumberFormat="1" applyFont="1" applyBorder="1" applyAlignment="1">
      <alignment horizontal="center" vertical="center" shrinkToFit="1"/>
    </xf>
    <xf numFmtId="49" fontId="82" fillId="0" borderId="15" xfId="0" applyNumberFormat="1" applyFont="1" applyBorder="1" applyAlignment="1">
      <alignment horizontal="center"/>
    </xf>
    <xf numFmtId="16" fontId="82" fillId="0" borderId="15" xfId="0" applyNumberFormat="1" applyFont="1" applyBorder="1" applyAlignment="1">
      <alignment horizontal="left"/>
    </xf>
    <xf numFmtId="166" fontId="82" fillId="0" borderId="15" xfId="157" applyNumberFormat="1" applyFont="1" applyBorder="1" applyAlignment="1">
      <alignment horizontal="center"/>
    </xf>
    <xf numFmtId="0" fontId="96" fillId="0" borderId="38" xfId="0" applyFont="1" applyBorder="1" applyAlignment="1">
      <alignment horizontal="center"/>
    </xf>
    <xf numFmtId="0" fontId="96" fillId="0" borderId="38" xfId="0" applyFont="1" applyBorder="1" applyAlignment="1">
      <alignment horizontal="left" vertical="top"/>
    </xf>
    <xf numFmtId="166" fontId="96" fillId="0" borderId="38" xfId="0" applyNumberFormat="1" applyFont="1" applyBorder="1" applyAlignment="1">
      <alignment horizontal="center"/>
    </xf>
    <xf numFmtId="0" fontId="96" fillId="0" borderId="38" xfId="0" applyFont="1" applyBorder="1" applyAlignment="1">
      <alignment horizontal="left"/>
    </xf>
    <xf numFmtId="0" fontId="96" fillId="0" borderId="15" xfId="0" applyFont="1" applyBorder="1" applyAlignment="1">
      <alignment horizontal="left" vertical="top"/>
    </xf>
    <xf numFmtId="165" fontId="66" fillId="0" borderId="15" xfId="0" applyNumberFormat="1" applyFont="1" applyBorder="1" applyAlignment="1">
      <alignment horizontal="left" wrapText="1"/>
    </xf>
    <xf numFmtId="16" fontId="96" fillId="0" borderId="15" xfId="0" applyNumberFormat="1" applyFont="1" applyBorder="1"/>
    <xf numFmtId="0" fontId="96" fillId="0" borderId="15" xfId="0" applyFont="1" applyBorder="1" applyAlignment="1">
      <alignment horizontal="left" vertical="center"/>
    </xf>
    <xf numFmtId="49" fontId="96" fillId="0" borderId="15" xfId="157" applyNumberFormat="1" applyFont="1" applyBorder="1"/>
    <xf numFmtId="6" fontId="66" fillId="0" borderId="15" xfId="157" applyNumberFormat="1" applyFont="1" applyBorder="1" applyAlignment="1">
      <alignment horizontal="center"/>
    </xf>
    <xf numFmtId="0" fontId="99" fillId="0" borderId="15" xfId="0" applyFont="1" applyBorder="1" applyAlignment="1">
      <alignment horizontal="left" vertical="center" shrinkToFit="1"/>
    </xf>
    <xf numFmtId="49" fontId="99" fillId="0" borderId="15" xfId="0" applyNumberFormat="1" applyFont="1" applyBorder="1" applyAlignment="1">
      <alignment horizontal="left" vertical="center" shrinkToFit="1"/>
    </xf>
    <xf numFmtId="166" fontId="45" fillId="0" borderId="0" xfId="0" applyNumberFormat="1" applyFont="1"/>
    <xf numFmtId="0" fontId="100" fillId="0" borderId="64" xfId="0" applyFont="1" applyBorder="1" applyAlignment="1">
      <alignment horizontal="center" vertical="center" wrapText="1"/>
    </xf>
    <xf numFmtId="0" fontId="100" fillId="0" borderId="65" xfId="0" applyFont="1" applyBorder="1" applyAlignment="1">
      <alignment horizontal="center" vertical="center" wrapText="1"/>
    </xf>
    <xf numFmtId="0" fontId="101" fillId="0" borderId="66" xfId="0" applyFont="1" applyBorder="1" applyAlignment="1">
      <alignment horizontal="center" vertical="center" wrapText="1"/>
    </xf>
    <xf numFmtId="166" fontId="101" fillId="0" borderId="67" xfId="0" applyNumberFormat="1" applyFont="1" applyBorder="1" applyAlignment="1">
      <alignment horizontal="center" vertical="center" wrapText="1"/>
    </xf>
    <xf numFmtId="0" fontId="101" fillId="0" borderId="67" xfId="0" applyFont="1" applyBorder="1" applyAlignment="1">
      <alignment horizontal="center" vertical="center" wrapText="1"/>
    </xf>
    <xf numFmtId="6" fontId="101" fillId="0" borderId="67" xfId="0" applyNumberFormat="1" applyFont="1" applyBorder="1" applyAlignment="1">
      <alignment horizontal="center" vertical="center" wrapText="1"/>
    </xf>
    <xf numFmtId="11" fontId="101" fillId="0" borderId="67" xfId="0" quotePrefix="1" applyNumberFormat="1" applyFont="1" applyBorder="1" applyAlignment="1">
      <alignment horizontal="center" vertical="center" wrapText="1"/>
    </xf>
    <xf numFmtId="166" fontId="45" fillId="0" borderId="0" xfId="0" quotePrefix="1" applyNumberFormat="1" applyFont="1" applyAlignment="1">
      <alignment horizontal="center"/>
    </xf>
    <xf numFmtId="0" fontId="82" fillId="0" borderId="53" xfId="0" applyFont="1" applyBorder="1" applyAlignment="1">
      <alignment wrapText="1"/>
    </xf>
    <xf numFmtId="0" fontId="82" fillId="0" borderId="34" xfId="0" applyFont="1" applyBorder="1" applyAlignment="1">
      <alignment wrapText="1"/>
    </xf>
    <xf numFmtId="0" fontId="82" fillId="0" borderId="54" xfId="0" applyFont="1" applyBorder="1" applyAlignment="1">
      <alignment wrapText="1"/>
    </xf>
    <xf numFmtId="0" fontId="80" fillId="0" borderId="36" xfId="0" applyFont="1" applyBorder="1" applyAlignment="1">
      <alignment vertical="center" wrapText="1"/>
    </xf>
    <xf numFmtId="0" fontId="80" fillId="0" borderId="48" xfId="0" applyFont="1" applyBorder="1" applyAlignment="1">
      <alignment vertical="center" wrapText="1"/>
    </xf>
    <xf numFmtId="0" fontId="80" fillId="0" borderId="49" xfId="0" applyFont="1" applyBorder="1" applyAlignment="1">
      <alignment vertical="center" wrapText="1"/>
    </xf>
    <xf numFmtId="0" fontId="80" fillId="0" borderId="50" xfId="0" applyFont="1" applyBorder="1" applyAlignment="1">
      <alignment vertical="center" wrapText="1"/>
    </xf>
    <xf numFmtId="0" fontId="80" fillId="0" borderId="51" xfId="0" applyFont="1" applyBorder="1" applyAlignment="1">
      <alignment vertical="center" wrapText="1"/>
    </xf>
    <xf numFmtId="0" fontId="80" fillId="0" borderId="52" xfId="0" applyFont="1" applyBorder="1" applyAlignment="1">
      <alignment vertical="center" wrapText="1"/>
    </xf>
    <xf numFmtId="0" fontId="83" fillId="0" borderId="53" xfId="0" applyFont="1" applyBorder="1" applyAlignment="1">
      <alignment wrapText="1"/>
    </xf>
    <xf numFmtId="0" fontId="83" fillId="0" borderId="34" xfId="0" applyFont="1" applyBorder="1" applyAlignment="1">
      <alignment wrapText="1"/>
    </xf>
    <xf numFmtId="0" fontId="83" fillId="0" borderId="54" xfId="0" applyFont="1" applyBorder="1" applyAlignment="1">
      <alignment wrapText="1"/>
    </xf>
    <xf numFmtId="0" fontId="84" fillId="0" borderId="53" xfId="0" applyFont="1" applyBorder="1" applyAlignment="1">
      <alignment wrapText="1"/>
    </xf>
    <xf numFmtId="0" fontId="84" fillId="0" borderId="34" xfId="0" applyFont="1" applyBorder="1" applyAlignment="1">
      <alignment wrapText="1"/>
    </xf>
    <xf numFmtId="0" fontId="84" fillId="0" borderId="54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168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6" fillId="0" borderId="37" xfId="157" applyFont="1" applyBorder="1" applyAlignment="1">
      <alignment horizontal="center"/>
    </xf>
    <xf numFmtId="49" fontId="66" fillId="0" borderId="0" xfId="157" applyNumberFormat="1" applyFont="1" applyAlignment="1">
      <alignment horizontal="center"/>
    </xf>
    <xf numFmtId="0" fontId="72" fillId="0" borderId="15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72" fillId="0" borderId="12" xfId="0" applyFont="1" applyBorder="1" applyAlignment="1">
      <alignment horizontal="center"/>
    </xf>
    <xf numFmtId="0" fontId="72" fillId="0" borderId="14" xfId="0" applyFont="1" applyBorder="1" applyAlignment="1">
      <alignment horizontal="center"/>
    </xf>
    <xf numFmtId="0" fontId="72" fillId="0" borderId="26" xfId="0" applyFont="1" applyBorder="1" applyAlignment="1">
      <alignment horizontal="center"/>
    </xf>
    <xf numFmtId="0" fontId="72" fillId="0" borderId="27" xfId="0" applyFont="1" applyBorder="1" applyAlignment="1">
      <alignment horizontal="center"/>
    </xf>
    <xf numFmtId="0" fontId="71" fillId="0" borderId="0" xfId="0" applyFont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94" fillId="0" borderId="15" xfId="0" applyFont="1" applyBorder="1" applyAlignment="1">
      <alignment horizontal="center"/>
    </xf>
    <xf numFmtId="166" fontId="45" fillId="0" borderId="0" xfId="0" applyNumberFormat="1" applyFont="1" applyAlignment="1">
      <alignment horizontal="center"/>
    </xf>
    <xf numFmtId="166" fontId="69" fillId="0" borderId="0" xfId="0" applyNumberFormat="1" applyFont="1" applyAlignment="1">
      <alignment horizontal="center"/>
    </xf>
    <xf numFmtId="0" fontId="69" fillId="18" borderId="26" xfId="258" applyFont="1" applyFill="1" applyBorder="1" applyAlignment="1">
      <alignment horizontal="center" vertical="center"/>
    </xf>
    <xf numFmtId="0" fontId="69" fillId="18" borderId="0" xfId="258" applyFont="1" applyFill="1" applyAlignment="1">
      <alignment horizontal="center" vertical="center"/>
    </xf>
    <xf numFmtId="0" fontId="69" fillId="18" borderId="27" xfId="258" applyFont="1" applyFill="1" applyBorder="1" applyAlignment="1">
      <alignment horizontal="center" vertical="center"/>
    </xf>
    <xf numFmtId="0" fontId="69" fillId="18" borderId="21" xfId="258" applyFont="1" applyFill="1" applyBorder="1" applyAlignment="1">
      <alignment horizontal="center" vertical="center"/>
    </xf>
    <xf numFmtId="0" fontId="69" fillId="18" borderId="24" xfId="258" applyFont="1" applyFill="1" applyBorder="1" applyAlignment="1">
      <alignment horizontal="center" vertical="center"/>
    </xf>
    <xf numFmtId="0" fontId="69" fillId="18" borderId="25" xfId="258" applyFont="1" applyFill="1" applyBorder="1" applyAlignment="1">
      <alignment horizontal="center" vertical="center"/>
    </xf>
    <xf numFmtId="0" fontId="69" fillId="18" borderId="17" xfId="258" applyFont="1" applyFill="1" applyBorder="1" applyAlignment="1">
      <alignment horizontal="center" vertical="center"/>
    </xf>
    <xf numFmtId="0" fontId="69" fillId="18" borderId="21" xfId="0" applyFont="1" applyFill="1" applyBorder="1" applyAlignment="1">
      <alignment horizontal="center" vertical="center"/>
    </xf>
    <xf numFmtId="0" fontId="69" fillId="18" borderId="24" xfId="0" applyFont="1" applyFill="1" applyBorder="1" applyAlignment="1">
      <alignment horizontal="center" vertical="center"/>
    </xf>
    <xf numFmtId="0" fontId="69" fillId="18" borderId="25" xfId="0" applyFont="1" applyFill="1" applyBorder="1" applyAlignment="1">
      <alignment horizontal="center" vertical="center"/>
    </xf>
    <xf numFmtId="0" fontId="69" fillId="18" borderId="26" xfId="0" applyFont="1" applyFill="1" applyBorder="1" applyAlignment="1">
      <alignment horizontal="center" vertical="center"/>
    </xf>
    <xf numFmtId="0" fontId="69" fillId="18" borderId="0" xfId="0" applyFont="1" applyFill="1" applyAlignment="1">
      <alignment horizontal="center" vertical="center"/>
    </xf>
    <xf numFmtId="0" fontId="69" fillId="18" borderId="27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4" xfId="0" applyFont="1" applyFill="1" applyBorder="1" applyAlignment="1">
      <alignment horizontal="center" vertical="center"/>
    </xf>
    <xf numFmtId="0" fontId="8" fillId="18" borderId="25" xfId="0" applyFont="1" applyFill="1" applyBorder="1" applyAlignment="1">
      <alignment horizontal="center" vertical="center"/>
    </xf>
    <xf numFmtId="0" fontId="8" fillId="18" borderId="26" xfId="0" applyFont="1" applyFill="1" applyBorder="1" applyAlignment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8" fillId="18" borderId="27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19" xfId="0" applyFont="1" applyFill="1" applyBorder="1" applyAlignment="1">
      <alignment horizontal="center" vertical="center"/>
    </xf>
    <xf numFmtId="0" fontId="8" fillId="18" borderId="20" xfId="0" applyFont="1" applyFill="1" applyBorder="1" applyAlignment="1">
      <alignment horizontal="center" vertical="center"/>
    </xf>
    <xf numFmtId="0" fontId="8" fillId="18" borderId="22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top"/>
    </xf>
    <xf numFmtId="0" fontId="8" fillId="18" borderId="24" xfId="0" applyFont="1" applyFill="1" applyBorder="1" applyAlignment="1">
      <alignment horizontal="center" vertical="top"/>
    </xf>
    <xf numFmtId="0" fontId="8" fillId="18" borderId="25" xfId="0" applyFont="1" applyFill="1" applyBorder="1" applyAlignment="1">
      <alignment horizontal="center" vertical="top"/>
    </xf>
    <xf numFmtId="0" fontId="8" fillId="18" borderId="26" xfId="0" applyFont="1" applyFill="1" applyBorder="1" applyAlignment="1">
      <alignment horizontal="center" vertical="top"/>
    </xf>
    <xf numFmtId="0" fontId="8" fillId="18" borderId="0" xfId="0" applyFont="1" applyFill="1" applyAlignment="1">
      <alignment horizontal="center" vertical="top"/>
    </xf>
    <xf numFmtId="0" fontId="8" fillId="18" borderId="27" xfId="0" applyFont="1" applyFill="1" applyBorder="1" applyAlignment="1">
      <alignment horizontal="center" vertical="top"/>
    </xf>
    <xf numFmtId="0" fontId="68" fillId="0" borderId="0" xfId="0" applyFont="1" applyAlignment="1">
      <alignment horizontal="center"/>
    </xf>
    <xf numFmtId="0" fontId="8" fillId="18" borderId="28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66" fillId="0" borderId="56" xfId="0" applyFont="1" applyBorder="1" applyAlignment="1">
      <alignment horizontal="left" vertical="center" wrapText="1"/>
    </xf>
    <xf numFmtId="0" fontId="66" fillId="0" borderId="59" xfId="0" applyFont="1" applyBorder="1" applyAlignment="1">
      <alignment horizontal="left" vertical="center" wrapText="1"/>
    </xf>
    <xf numFmtId="0" fontId="66" fillId="0" borderId="55" xfId="0" applyFont="1" applyBorder="1" applyAlignment="1">
      <alignment horizontal="left" vertical="center" wrapText="1"/>
    </xf>
    <xf numFmtId="0" fontId="66" fillId="0" borderId="58" xfId="0" applyFont="1" applyBorder="1" applyAlignment="1">
      <alignment horizontal="left" vertical="center" wrapText="1"/>
    </xf>
    <xf numFmtId="0" fontId="66" fillId="0" borderId="60" xfId="0" applyFont="1" applyBorder="1" applyAlignment="1">
      <alignment horizontal="left" vertical="center" wrapText="1"/>
    </xf>
    <xf numFmtId="0" fontId="66" fillId="0" borderId="57" xfId="0" applyFont="1" applyBorder="1" applyAlignment="1">
      <alignment horizontal="left" vertical="center" wrapText="1"/>
    </xf>
    <xf numFmtId="0" fontId="66" fillId="0" borderId="12" xfId="0" applyFont="1" applyBorder="1" applyAlignment="1">
      <alignment horizontal="center" vertical="center"/>
    </xf>
    <xf numFmtId="0" fontId="66" fillId="0" borderId="13" xfId="0" applyFont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top"/>
    </xf>
    <xf numFmtId="0" fontId="66" fillId="0" borderId="13" xfId="0" applyFont="1" applyBorder="1" applyAlignment="1">
      <alignment horizontal="center" vertical="top"/>
    </xf>
    <xf numFmtId="0" fontId="66" fillId="0" borderId="14" xfId="0" applyFont="1" applyBorder="1" applyAlignment="1">
      <alignment horizontal="center" vertical="top"/>
    </xf>
    <xf numFmtId="0" fontId="66" fillId="0" borderId="12" xfId="0" applyFont="1" applyBorder="1" applyAlignment="1">
      <alignment horizontal="left" vertical="top" indent="1"/>
    </xf>
    <xf numFmtId="0" fontId="66" fillId="0" borderId="13" xfId="0" applyFont="1" applyBorder="1" applyAlignment="1">
      <alignment horizontal="left" vertical="top" indent="1"/>
    </xf>
    <xf numFmtId="0" fontId="66" fillId="0" borderId="14" xfId="0" applyFont="1" applyBorder="1" applyAlignment="1">
      <alignment horizontal="left" vertical="top" indent="1"/>
    </xf>
  </cellXfs>
  <cellStyles count="259">
    <cellStyle name="20% - Accent1 2" xfId="1" xr:uid="{00000000-0005-0000-0000-000000000000}"/>
    <cellStyle name="20% - Accent1 2 2" xfId="193" xr:uid="{00000000-0005-0000-0000-000001000000}"/>
    <cellStyle name="20% - Accent1 3" xfId="2" xr:uid="{00000000-0005-0000-0000-000002000000}"/>
    <cellStyle name="20% - Accent1 3 2" xfId="194" xr:uid="{00000000-0005-0000-0000-000003000000}"/>
    <cellStyle name="20% - Accent1 4" xfId="3" xr:uid="{00000000-0005-0000-0000-000004000000}"/>
    <cellStyle name="20% - Accent1 4 2" xfId="195" xr:uid="{00000000-0005-0000-0000-000005000000}"/>
    <cellStyle name="20% - Accent1 5" xfId="4" xr:uid="{00000000-0005-0000-0000-000006000000}"/>
    <cellStyle name="20% - Accent1 5 2" xfId="196" xr:uid="{00000000-0005-0000-0000-000007000000}"/>
    <cellStyle name="20% - Accent2 2" xfId="5" xr:uid="{00000000-0005-0000-0000-000008000000}"/>
    <cellStyle name="20% - Accent2 2 2" xfId="197" xr:uid="{00000000-0005-0000-0000-000009000000}"/>
    <cellStyle name="20% - Accent2 3" xfId="6" xr:uid="{00000000-0005-0000-0000-00000A000000}"/>
    <cellStyle name="20% - Accent2 3 2" xfId="198" xr:uid="{00000000-0005-0000-0000-00000B000000}"/>
    <cellStyle name="20% - Accent2 4" xfId="7" xr:uid="{00000000-0005-0000-0000-00000C000000}"/>
    <cellStyle name="20% - Accent2 4 2" xfId="199" xr:uid="{00000000-0005-0000-0000-00000D000000}"/>
    <cellStyle name="20% - Accent2 5" xfId="8" xr:uid="{00000000-0005-0000-0000-00000E000000}"/>
    <cellStyle name="20% - Accent2 5 2" xfId="200" xr:uid="{00000000-0005-0000-0000-00000F000000}"/>
    <cellStyle name="20% - Accent3 2" xfId="9" xr:uid="{00000000-0005-0000-0000-000010000000}"/>
    <cellStyle name="20% - Accent3 2 2" xfId="201" xr:uid="{00000000-0005-0000-0000-000011000000}"/>
    <cellStyle name="20% - Accent3 3" xfId="10" xr:uid="{00000000-0005-0000-0000-000012000000}"/>
    <cellStyle name="20% - Accent3 3 2" xfId="202" xr:uid="{00000000-0005-0000-0000-000013000000}"/>
    <cellStyle name="20% - Accent3 4" xfId="11" xr:uid="{00000000-0005-0000-0000-000014000000}"/>
    <cellStyle name="20% - Accent3 4 2" xfId="203" xr:uid="{00000000-0005-0000-0000-000015000000}"/>
    <cellStyle name="20% - Accent3 5" xfId="12" xr:uid="{00000000-0005-0000-0000-000016000000}"/>
    <cellStyle name="20% - Accent3 5 2" xfId="204" xr:uid="{00000000-0005-0000-0000-000017000000}"/>
    <cellStyle name="20% - Accent4 2" xfId="13" xr:uid="{00000000-0005-0000-0000-000018000000}"/>
    <cellStyle name="20% - Accent4 2 2" xfId="205" xr:uid="{00000000-0005-0000-0000-000019000000}"/>
    <cellStyle name="20% - Accent4 3" xfId="14" xr:uid="{00000000-0005-0000-0000-00001A000000}"/>
    <cellStyle name="20% - Accent4 3 2" xfId="206" xr:uid="{00000000-0005-0000-0000-00001B000000}"/>
    <cellStyle name="20% - Accent4 4" xfId="15" xr:uid="{00000000-0005-0000-0000-00001C000000}"/>
    <cellStyle name="20% - Accent4 4 2" xfId="207" xr:uid="{00000000-0005-0000-0000-00001D000000}"/>
    <cellStyle name="20% - Accent4 5" xfId="16" xr:uid="{00000000-0005-0000-0000-00001E000000}"/>
    <cellStyle name="20% - Accent4 5 2" xfId="208" xr:uid="{00000000-0005-0000-0000-00001F000000}"/>
    <cellStyle name="20% - Accent5 2" xfId="17" xr:uid="{00000000-0005-0000-0000-000020000000}"/>
    <cellStyle name="20% - Accent5 2 2" xfId="209" xr:uid="{00000000-0005-0000-0000-000021000000}"/>
    <cellStyle name="20% - Accent5 3" xfId="18" xr:uid="{00000000-0005-0000-0000-000022000000}"/>
    <cellStyle name="20% - Accent5 3 2" xfId="210" xr:uid="{00000000-0005-0000-0000-000023000000}"/>
    <cellStyle name="20% - Accent5 4" xfId="19" xr:uid="{00000000-0005-0000-0000-000024000000}"/>
    <cellStyle name="20% - Accent5 4 2" xfId="211" xr:uid="{00000000-0005-0000-0000-000025000000}"/>
    <cellStyle name="20% - Accent5 5" xfId="20" xr:uid="{00000000-0005-0000-0000-000026000000}"/>
    <cellStyle name="20% - Accent5 5 2" xfId="212" xr:uid="{00000000-0005-0000-0000-000027000000}"/>
    <cellStyle name="20% - Accent6 2" xfId="21" xr:uid="{00000000-0005-0000-0000-000028000000}"/>
    <cellStyle name="20% - Accent6 2 2" xfId="213" xr:uid="{00000000-0005-0000-0000-000029000000}"/>
    <cellStyle name="20% - Accent6 3" xfId="22" xr:uid="{00000000-0005-0000-0000-00002A000000}"/>
    <cellStyle name="20% - Accent6 3 2" xfId="214" xr:uid="{00000000-0005-0000-0000-00002B000000}"/>
    <cellStyle name="20% - Accent6 4" xfId="23" xr:uid="{00000000-0005-0000-0000-00002C000000}"/>
    <cellStyle name="20% - Accent6 4 2" xfId="215" xr:uid="{00000000-0005-0000-0000-00002D000000}"/>
    <cellStyle name="20% - Accent6 5" xfId="24" xr:uid="{00000000-0005-0000-0000-00002E000000}"/>
    <cellStyle name="20% - Accent6 5 2" xfId="216" xr:uid="{00000000-0005-0000-0000-00002F000000}"/>
    <cellStyle name="40% - Accent1 2" xfId="25" xr:uid="{00000000-0005-0000-0000-000030000000}"/>
    <cellStyle name="40% - Accent1 2 2" xfId="217" xr:uid="{00000000-0005-0000-0000-000031000000}"/>
    <cellStyle name="40% - Accent1 3" xfId="26" xr:uid="{00000000-0005-0000-0000-000032000000}"/>
    <cellStyle name="40% - Accent1 3 2" xfId="218" xr:uid="{00000000-0005-0000-0000-000033000000}"/>
    <cellStyle name="40% - Accent1 4" xfId="27" xr:uid="{00000000-0005-0000-0000-000034000000}"/>
    <cellStyle name="40% - Accent1 4 2" xfId="219" xr:uid="{00000000-0005-0000-0000-000035000000}"/>
    <cellStyle name="40% - Accent1 5" xfId="28" xr:uid="{00000000-0005-0000-0000-000036000000}"/>
    <cellStyle name="40% - Accent1 5 2" xfId="220" xr:uid="{00000000-0005-0000-0000-000037000000}"/>
    <cellStyle name="40% - Accent2 2" xfId="29" xr:uid="{00000000-0005-0000-0000-000038000000}"/>
    <cellStyle name="40% - Accent2 2 2" xfId="221" xr:uid="{00000000-0005-0000-0000-000039000000}"/>
    <cellStyle name="40% - Accent2 3" xfId="30" xr:uid="{00000000-0005-0000-0000-00003A000000}"/>
    <cellStyle name="40% - Accent2 3 2" xfId="222" xr:uid="{00000000-0005-0000-0000-00003B000000}"/>
    <cellStyle name="40% - Accent2 4" xfId="31" xr:uid="{00000000-0005-0000-0000-00003C000000}"/>
    <cellStyle name="40% - Accent2 4 2" xfId="223" xr:uid="{00000000-0005-0000-0000-00003D000000}"/>
    <cellStyle name="40% - Accent2 5" xfId="32" xr:uid="{00000000-0005-0000-0000-00003E000000}"/>
    <cellStyle name="40% - Accent2 5 2" xfId="224" xr:uid="{00000000-0005-0000-0000-00003F000000}"/>
    <cellStyle name="40% - Accent3 2" xfId="33" xr:uid="{00000000-0005-0000-0000-000040000000}"/>
    <cellStyle name="40% - Accent3 2 2" xfId="225" xr:uid="{00000000-0005-0000-0000-000041000000}"/>
    <cellStyle name="40% - Accent3 3" xfId="34" xr:uid="{00000000-0005-0000-0000-000042000000}"/>
    <cellStyle name="40% - Accent3 3 2" xfId="226" xr:uid="{00000000-0005-0000-0000-000043000000}"/>
    <cellStyle name="40% - Accent3 4" xfId="35" xr:uid="{00000000-0005-0000-0000-000044000000}"/>
    <cellStyle name="40% - Accent3 4 2" xfId="227" xr:uid="{00000000-0005-0000-0000-000045000000}"/>
    <cellStyle name="40% - Accent3 5" xfId="36" xr:uid="{00000000-0005-0000-0000-000046000000}"/>
    <cellStyle name="40% - Accent3 5 2" xfId="228" xr:uid="{00000000-0005-0000-0000-000047000000}"/>
    <cellStyle name="40% - Accent4 2" xfId="37" xr:uid="{00000000-0005-0000-0000-000048000000}"/>
    <cellStyle name="40% - Accent4 2 2" xfId="229" xr:uid="{00000000-0005-0000-0000-000049000000}"/>
    <cellStyle name="40% - Accent4 3" xfId="38" xr:uid="{00000000-0005-0000-0000-00004A000000}"/>
    <cellStyle name="40% - Accent4 3 2" xfId="230" xr:uid="{00000000-0005-0000-0000-00004B000000}"/>
    <cellStyle name="40% - Accent4 4" xfId="39" xr:uid="{00000000-0005-0000-0000-00004C000000}"/>
    <cellStyle name="40% - Accent4 4 2" xfId="231" xr:uid="{00000000-0005-0000-0000-00004D000000}"/>
    <cellStyle name="40% - Accent4 5" xfId="40" xr:uid="{00000000-0005-0000-0000-00004E000000}"/>
    <cellStyle name="40% - Accent4 5 2" xfId="232" xr:uid="{00000000-0005-0000-0000-00004F000000}"/>
    <cellStyle name="40% - Accent5 2" xfId="41" xr:uid="{00000000-0005-0000-0000-000050000000}"/>
    <cellStyle name="40% - Accent5 2 2" xfId="233" xr:uid="{00000000-0005-0000-0000-000051000000}"/>
    <cellStyle name="40% - Accent5 3" xfId="42" xr:uid="{00000000-0005-0000-0000-000052000000}"/>
    <cellStyle name="40% - Accent5 3 2" xfId="234" xr:uid="{00000000-0005-0000-0000-000053000000}"/>
    <cellStyle name="40% - Accent5 4" xfId="43" xr:uid="{00000000-0005-0000-0000-000054000000}"/>
    <cellStyle name="40% - Accent5 4 2" xfId="235" xr:uid="{00000000-0005-0000-0000-000055000000}"/>
    <cellStyle name="40% - Accent5 5" xfId="44" xr:uid="{00000000-0005-0000-0000-000056000000}"/>
    <cellStyle name="40% - Accent5 5 2" xfId="236" xr:uid="{00000000-0005-0000-0000-000057000000}"/>
    <cellStyle name="40% - Accent6 2" xfId="45" xr:uid="{00000000-0005-0000-0000-000058000000}"/>
    <cellStyle name="40% - Accent6 2 2" xfId="237" xr:uid="{00000000-0005-0000-0000-000059000000}"/>
    <cellStyle name="40% - Accent6 3" xfId="46" xr:uid="{00000000-0005-0000-0000-00005A000000}"/>
    <cellStyle name="40% - Accent6 3 2" xfId="238" xr:uid="{00000000-0005-0000-0000-00005B000000}"/>
    <cellStyle name="40% - Accent6 4" xfId="47" xr:uid="{00000000-0005-0000-0000-00005C000000}"/>
    <cellStyle name="40% - Accent6 4 2" xfId="239" xr:uid="{00000000-0005-0000-0000-00005D000000}"/>
    <cellStyle name="40% - Accent6 5" xfId="48" xr:uid="{00000000-0005-0000-0000-00005E000000}"/>
    <cellStyle name="40% - Accent6 5 2" xfId="240" xr:uid="{00000000-0005-0000-0000-00005F000000}"/>
    <cellStyle name="60% - Accent1 2" xfId="49" xr:uid="{00000000-0005-0000-0000-000060000000}"/>
    <cellStyle name="60% - Accent1 3" xfId="50" xr:uid="{00000000-0005-0000-0000-000061000000}"/>
    <cellStyle name="60% - Accent1 4" xfId="51" xr:uid="{00000000-0005-0000-0000-000062000000}"/>
    <cellStyle name="60% - Accent1 5" xfId="52" xr:uid="{00000000-0005-0000-0000-000063000000}"/>
    <cellStyle name="60% - Accent2 2" xfId="53" xr:uid="{00000000-0005-0000-0000-000064000000}"/>
    <cellStyle name="60% - Accent2 3" xfId="54" xr:uid="{00000000-0005-0000-0000-000065000000}"/>
    <cellStyle name="60% - Accent2 4" xfId="55" xr:uid="{00000000-0005-0000-0000-000066000000}"/>
    <cellStyle name="60% - Accent2 5" xfId="56" xr:uid="{00000000-0005-0000-0000-000067000000}"/>
    <cellStyle name="60% - Accent3 2" xfId="57" xr:uid="{00000000-0005-0000-0000-000068000000}"/>
    <cellStyle name="60% - Accent3 3" xfId="58" xr:uid="{00000000-0005-0000-0000-000069000000}"/>
    <cellStyle name="60% - Accent3 4" xfId="59" xr:uid="{00000000-0005-0000-0000-00006A000000}"/>
    <cellStyle name="60% - Accent3 5" xfId="60" xr:uid="{00000000-0005-0000-0000-00006B000000}"/>
    <cellStyle name="60% - Accent4 2" xfId="61" xr:uid="{00000000-0005-0000-0000-00006C000000}"/>
    <cellStyle name="60% - Accent4 3" xfId="62" xr:uid="{00000000-0005-0000-0000-00006D000000}"/>
    <cellStyle name="60% - Accent4 4" xfId="63" xr:uid="{00000000-0005-0000-0000-00006E000000}"/>
    <cellStyle name="60% - Accent4 5" xfId="64" xr:uid="{00000000-0005-0000-0000-00006F000000}"/>
    <cellStyle name="60% - Accent5 2" xfId="65" xr:uid="{00000000-0005-0000-0000-000070000000}"/>
    <cellStyle name="60% - Accent5 3" xfId="66" xr:uid="{00000000-0005-0000-0000-000071000000}"/>
    <cellStyle name="60% - Accent5 4" xfId="67" xr:uid="{00000000-0005-0000-0000-000072000000}"/>
    <cellStyle name="60% - Accent5 5" xfId="68" xr:uid="{00000000-0005-0000-0000-000073000000}"/>
    <cellStyle name="60% - Accent6 2" xfId="69" xr:uid="{00000000-0005-0000-0000-000074000000}"/>
    <cellStyle name="60% - Accent6 3" xfId="70" xr:uid="{00000000-0005-0000-0000-000075000000}"/>
    <cellStyle name="60% - Accent6 4" xfId="71" xr:uid="{00000000-0005-0000-0000-000076000000}"/>
    <cellStyle name="60% - Accent6 5" xfId="72" xr:uid="{00000000-0005-0000-0000-000077000000}"/>
    <cellStyle name="Accent1 2" xfId="73" xr:uid="{00000000-0005-0000-0000-000078000000}"/>
    <cellStyle name="Accent1 3" xfId="74" xr:uid="{00000000-0005-0000-0000-000079000000}"/>
    <cellStyle name="Accent1 4" xfId="75" xr:uid="{00000000-0005-0000-0000-00007A000000}"/>
    <cellStyle name="Accent1 5" xfId="76" xr:uid="{00000000-0005-0000-0000-00007B000000}"/>
    <cellStyle name="Accent2 2" xfId="77" xr:uid="{00000000-0005-0000-0000-00007C000000}"/>
    <cellStyle name="Accent2 3" xfId="78" xr:uid="{00000000-0005-0000-0000-00007D000000}"/>
    <cellStyle name="Accent2 4" xfId="79" xr:uid="{00000000-0005-0000-0000-00007E000000}"/>
    <cellStyle name="Accent2 5" xfId="80" xr:uid="{00000000-0005-0000-0000-00007F000000}"/>
    <cellStyle name="Accent3 2" xfId="81" xr:uid="{00000000-0005-0000-0000-000080000000}"/>
    <cellStyle name="Accent3 3" xfId="82" xr:uid="{00000000-0005-0000-0000-000081000000}"/>
    <cellStyle name="Accent3 4" xfId="83" xr:uid="{00000000-0005-0000-0000-000082000000}"/>
    <cellStyle name="Accent3 5" xfId="84" xr:uid="{00000000-0005-0000-0000-000083000000}"/>
    <cellStyle name="Accent4 2" xfId="85" xr:uid="{00000000-0005-0000-0000-000084000000}"/>
    <cellStyle name="Accent4 3" xfId="86" xr:uid="{00000000-0005-0000-0000-000085000000}"/>
    <cellStyle name="Accent4 4" xfId="87" xr:uid="{00000000-0005-0000-0000-000086000000}"/>
    <cellStyle name="Accent4 5" xfId="88" xr:uid="{00000000-0005-0000-0000-000087000000}"/>
    <cellStyle name="Accent5 2" xfId="89" xr:uid="{00000000-0005-0000-0000-000088000000}"/>
    <cellStyle name="Accent5 3" xfId="90" xr:uid="{00000000-0005-0000-0000-000089000000}"/>
    <cellStyle name="Accent5 4" xfId="91" xr:uid="{00000000-0005-0000-0000-00008A000000}"/>
    <cellStyle name="Accent5 5" xfId="92" xr:uid="{00000000-0005-0000-0000-00008B000000}"/>
    <cellStyle name="Accent6 2" xfId="93" xr:uid="{00000000-0005-0000-0000-00008C000000}"/>
    <cellStyle name="Accent6 3" xfId="94" xr:uid="{00000000-0005-0000-0000-00008D000000}"/>
    <cellStyle name="Accent6 4" xfId="95" xr:uid="{00000000-0005-0000-0000-00008E000000}"/>
    <cellStyle name="Accent6 5" xfId="96" xr:uid="{00000000-0005-0000-0000-00008F000000}"/>
    <cellStyle name="Bad 2" xfId="97" xr:uid="{00000000-0005-0000-0000-000090000000}"/>
    <cellStyle name="Bad 3" xfId="98" xr:uid="{00000000-0005-0000-0000-000091000000}"/>
    <cellStyle name="Bad 4" xfId="99" xr:uid="{00000000-0005-0000-0000-000092000000}"/>
    <cellStyle name="Bad 5" xfId="100" xr:uid="{00000000-0005-0000-0000-000093000000}"/>
    <cellStyle name="Calculation 2" xfId="101" xr:uid="{00000000-0005-0000-0000-000094000000}"/>
    <cellStyle name="Calculation 3" xfId="102" xr:uid="{00000000-0005-0000-0000-000095000000}"/>
    <cellStyle name="Calculation 4" xfId="103" xr:uid="{00000000-0005-0000-0000-000096000000}"/>
    <cellStyle name="Calculation 5" xfId="104" xr:uid="{00000000-0005-0000-0000-000097000000}"/>
    <cellStyle name="Check Cell 2" xfId="105" xr:uid="{00000000-0005-0000-0000-000098000000}"/>
    <cellStyle name="Check Cell 3" xfId="106" xr:uid="{00000000-0005-0000-0000-000099000000}"/>
    <cellStyle name="Check Cell 4" xfId="107" xr:uid="{00000000-0005-0000-0000-00009A000000}"/>
    <cellStyle name="Check Cell 5" xfId="108" xr:uid="{00000000-0005-0000-0000-00009B000000}"/>
    <cellStyle name="Explanatory Text 2" xfId="109" xr:uid="{00000000-0005-0000-0000-00009C000000}"/>
    <cellStyle name="Explanatory Text 3" xfId="110" xr:uid="{00000000-0005-0000-0000-00009D000000}"/>
    <cellStyle name="Explanatory Text 4" xfId="111" xr:uid="{00000000-0005-0000-0000-00009E000000}"/>
    <cellStyle name="Explanatory Text 5" xfId="112" xr:uid="{00000000-0005-0000-0000-00009F000000}"/>
    <cellStyle name="Good 2" xfId="113" xr:uid="{00000000-0005-0000-0000-0000A0000000}"/>
    <cellStyle name="Good 3" xfId="114" xr:uid="{00000000-0005-0000-0000-0000A1000000}"/>
    <cellStyle name="Good 4" xfId="115" xr:uid="{00000000-0005-0000-0000-0000A2000000}"/>
    <cellStyle name="Good 5" xfId="116" xr:uid="{00000000-0005-0000-0000-0000A3000000}"/>
    <cellStyle name="Heading 1 2" xfId="117" xr:uid="{00000000-0005-0000-0000-0000A4000000}"/>
    <cellStyle name="Heading 1 3" xfId="118" xr:uid="{00000000-0005-0000-0000-0000A5000000}"/>
    <cellStyle name="Heading 1 4" xfId="119" xr:uid="{00000000-0005-0000-0000-0000A6000000}"/>
    <cellStyle name="Heading 1 5" xfId="120" xr:uid="{00000000-0005-0000-0000-0000A7000000}"/>
    <cellStyle name="Heading 2 2" xfId="121" xr:uid="{00000000-0005-0000-0000-0000A8000000}"/>
    <cellStyle name="Heading 2 3" xfId="122" xr:uid="{00000000-0005-0000-0000-0000A9000000}"/>
    <cellStyle name="Heading 2 4" xfId="123" xr:uid="{00000000-0005-0000-0000-0000AA000000}"/>
    <cellStyle name="Heading 2 5" xfId="124" xr:uid="{00000000-0005-0000-0000-0000AB000000}"/>
    <cellStyle name="Heading 3 2" xfId="125" xr:uid="{00000000-0005-0000-0000-0000AC000000}"/>
    <cellStyle name="Heading 3 2 2" xfId="248" xr:uid="{9DA4FC54-8700-4C04-BB5F-6C415055E898}"/>
    <cellStyle name="Heading 3 3" xfId="126" xr:uid="{00000000-0005-0000-0000-0000AD000000}"/>
    <cellStyle name="Heading 3 3 2" xfId="249" xr:uid="{1FC7E99E-6CF5-4625-8805-70224EBEED59}"/>
    <cellStyle name="Heading 3 4" xfId="127" xr:uid="{00000000-0005-0000-0000-0000AE000000}"/>
    <cellStyle name="Heading 3 4 2" xfId="250" xr:uid="{CD2A5D85-20D7-44F3-B8FD-B82A3F3666F2}"/>
    <cellStyle name="Heading 3 5" xfId="128" xr:uid="{00000000-0005-0000-0000-0000AF000000}"/>
    <cellStyle name="Heading 3 5 2" xfId="251" xr:uid="{FBCE63D5-9800-4C91-9851-38EDC9F657C7}"/>
    <cellStyle name="Heading 4 2" xfId="129" xr:uid="{00000000-0005-0000-0000-0000B0000000}"/>
    <cellStyle name="Heading 4 3" xfId="130" xr:uid="{00000000-0005-0000-0000-0000B1000000}"/>
    <cellStyle name="Heading 4 4" xfId="131" xr:uid="{00000000-0005-0000-0000-0000B2000000}"/>
    <cellStyle name="Heading 4 5" xfId="132" xr:uid="{00000000-0005-0000-0000-0000B3000000}"/>
    <cellStyle name="Hyperlink" xfId="192" builtinId="8"/>
    <cellStyle name="Input 2" xfId="133" xr:uid="{00000000-0005-0000-0000-0000B5000000}"/>
    <cellStyle name="Input 3" xfId="134" xr:uid="{00000000-0005-0000-0000-0000B6000000}"/>
    <cellStyle name="Input 4" xfId="135" xr:uid="{00000000-0005-0000-0000-0000B7000000}"/>
    <cellStyle name="Input 5" xfId="136" xr:uid="{00000000-0005-0000-0000-0000B8000000}"/>
    <cellStyle name="Linked Cell 2" xfId="137" xr:uid="{00000000-0005-0000-0000-0000B9000000}"/>
    <cellStyle name="Linked Cell 3" xfId="138" xr:uid="{00000000-0005-0000-0000-0000BA000000}"/>
    <cellStyle name="Linked Cell 4" xfId="139" xr:uid="{00000000-0005-0000-0000-0000BB000000}"/>
    <cellStyle name="Linked Cell 5" xfId="140" xr:uid="{00000000-0005-0000-0000-0000BC000000}"/>
    <cellStyle name="Neutral 2" xfId="141" xr:uid="{00000000-0005-0000-0000-0000BD000000}"/>
    <cellStyle name="Neutral 3" xfId="142" xr:uid="{00000000-0005-0000-0000-0000BE000000}"/>
    <cellStyle name="Neutral 4" xfId="143" xr:uid="{00000000-0005-0000-0000-0000BF000000}"/>
    <cellStyle name="Neutral 5" xfId="144" xr:uid="{00000000-0005-0000-0000-0000C0000000}"/>
    <cellStyle name="Normal" xfId="0" builtinId="0"/>
    <cellStyle name="Normal 2" xfId="145" xr:uid="{00000000-0005-0000-0000-0000C2000000}"/>
    <cellStyle name="Normal 2 2" xfId="146" xr:uid="{00000000-0005-0000-0000-0000C3000000}"/>
    <cellStyle name="Normal 2 2 2" xfId="147" xr:uid="{00000000-0005-0000-0000-0000C4000000}"/>
    <cellStyle name="Normal 2 3" xfId="148" xr:uid="{00000000-0005-0000-0000-0000C5000000}"/>
    <cellStyle name="Normal 2 3 2" xfId="149" xr:uid="{00000000-0005-0000-0000-0000C6000000}"/>
    <cellStyle name="Normal 2 4" xfId="150" xr:uid="{00000000-0005-0000-0000-0000C7000000}"/>
    <cellStyle name="Normal 2 4 2" xfId="151" xr:uid="{00000000-0005-0000-0000-0000C8000000}"/>
    <cellStyle name="Normal 2 5" xfId="152" xr:uid="{00000000-0005-0000-0000-0000C9000000}"/>
    <cellStyle name="Normal 2 5 2" xfId="153" xr:uid="{00000000-0005-0000-0000-0000CA000000}"/>
    <cellStyle name="Normal 2 6" xfId="154" xr:uid="{00000000-0005-0000-0000-0000CB000000}"/>
    <cellStyle name="Normal 2 7" xfId="155" xr:uid="{00000000-0005-0000-0000-0000CC000000}"/>
    <cellStyle name="Normal 2 7 2" xfId="184" xr:uid="{00000000-0005-0000-0000-0000CD000000}"/>
    <cellStyle name="Normal 3" xfId="156" xr:uid="{00000000-0005-0000-0000-0000CE000000}"/>
    <cellStyle name="Normal 3 2" xfId="258" xr:uid="{998E2EA1-DBE7-4C04-8544-213723A6149A}"/>
    <cellStyle name="Normal 4" xfId="183" xr:uid="{00000000-0005-0000-0000-0000CF000000}"/>
    <cellStyle name="Normal 4 2" xfId="242" xr:uid="{00000000-0005-0000-0000-0000D0000000}"/>
    <cellStyle name="Normal 4 2 2" xfId="247" xr:uid="{58F9E005-F648-4DD3-AE49-EE87F4D1E7FC}"/>
    <cellStyle name="Normal 4 2 2 2" xfId="257" xr:uid="{39D6BAB6-9BF1-4D93-B974-F4B93A9D9735}"/>
    <cellStyle name="Normal 4 2 3" xfId="254" xr:uid="{92FBC66C-7C70-4263-8DA0-A06A2A3486F6}"/>
    <cellStyle name="Normal 4 3" xfId="241" xr:uid="{00000000-0005-0000-0000-0000D1000000}"/>
    <cellStyle name="Normal 4 3 2" xfId="246" xr:uid="{27C1C09C-2AA4-4E14-8FC6-41EA919F688B}"/>
    <cellStyle name="Normal 4 3 2 2" xfId="256" xr:uid="{28BF35CB-5BBF-48DD-80AB-B327AA52C62F}"/>
    <cellStyle name="Normal 4 3 3" xfId="253" xr:uid="{2FD5FE53-29C8-4D21-9413-F7CBBEA9DF40}"/>
    <cellStyle name="Normal 5" xfId="189" xr:uid="{00000000-0005-0000-0000-0000D2000000}"/>
    <cellStyle name="Normal 6" xfId="191" xr:uid="{00000000-0005-0000-0000-0000D3000000}"/>
    <cellStyle name="Normal 6 2" xfId="245" xr:uid="{98A6340F-553D-4B53-A9C2-59F9AF60AE88}"/>
    <cellStyle name="Normal 7" xfId="190" xr:uid="{00000000-0005-0000-0000-0000D4000000}"/>
    <cellStyle name="Normal 7 2" xfId="244" xr:uid="{E756BEE4-764C-4538-BDF4-97C08541CB84}"/>
    <cellStyle name="Normal 7 2 2" xfId="255" xr:uid="{6A438C5C-5C83-477B-8794-8EDE9DC9C745}"/>
    <cellStyle name="Normal 7 3" xfId="252" xr:uid="{DF4C7659-8814-4A93-BE9F-371D4D98108B}"/>
    <cellStyle name="Normal_Freq" xfId="157" xr:uid="{00000000-0005-0000-0000-0000D5000000}"/>
    <cellStyle name="Normal_LAFD Channels Charts for Training 2" xfId="243" xr:uid="{00000000-0005-0000-0000-0000D8000000}"/>
    <cellStyle name="Normal_Sheet2" xfId="158" xr:uid="{00000000-0005-0000-0000-0000D9000000}"/>
    <cellStyle name="Note 2" xfId="159" xr:uid="{00000000-0005-0000-0000-0000DA000000}"/>
    <cellStyle name="Note 2 2" xfId="160" xr:uid="{00000000-0005-0000-0000-0000DB000000}"/>
    <cellStyle name="Note 2 2 2" xfId="185" xr:uid="{00000000-0005-0000-0000-0000DC000000}"/>
    <cellStyle name="Note 3" xfId="161" xr:uid="{00000000-0005-0000-0000-0000DD000000}"/>
    <cellStyle name="Note 3 2" xfId="162" xr:uid="{00000000-0005-0000-0000-0000DE000000}"/>
    <cellStyle name="Note 3 2 2" xfId="186" xr:uid="{00000000-0005-0000-0000-0000DF000000}"/>
    <cellStyle name="Note 4" xfId="163" xr:uid="{00000000-0005-0000-0000-0000E0000000}"/>
    <cellStyle name="Note 4 2" xfId="164" xr:uid="{00000000-0005-0000-0000-0000E1000000}"/>
    <cellStyle name="Note 4 2 2" xfId="187" xr:uid="{00000000-0005-0000-0000-0000E2000000}"/>
    <cellStyle name="Note 5" xfId="165" xr:uid="{00000000-0005-0000-0000-0000E3000000}"/>
    <cellStyle name="Note 5 2" xfId="166" xr:uid="{00000000-0005-0000-0000-0000E4000000}"/>
    <cellStyle name="Note 5 2 2" xfId="188" xr:uid="{00000000-0005-0000-0000-0000E5000000}"/>
    <cellStyle name="Output 2" xfId="167" xr:uid="{00000000-0005-0000-0000-0000E6000000}"/>
    <cellStyle name="Output 3" xfId="168" xr:uid="{00000000-0005-0000-0000-0000E7000000}"/>
    <cellStyle name="Output 4" xfId="169" xr:uid="{00000000-0005-0000-0000-0000E8000000}"/>
    <cellStyle name="Output 5" xfId="170" xr:uid="{00000000-0005-0000-0000-0000E9000000}"/>
    <cellStyle name="Title 2" xfId="171" xr:uid="{00000000-0005-0000-0000-0000EA000000}"/>
    <cellStyle name="Title 3" xfId="172" xr:uid="{00000000-0005-0000-0000-0000EB000000}"/>
    <cellStyle name="Title 4" xfId="173" xr:uid="{00000000-0005-0000-0000-0000EC000000}"/>
    <cellStyle name="Title 5" xfId="174" xr:uid="{00000000-0005-0000-0000-0000ED000000}"/>
    <cellStyle name="Total 2" xfId="175" xr:uid="{00000000-0005-0000-0000-0000EE000000}"/>
    <cellStyle name="Total 3" xfId="176" xr:uid="{00000000-0005-0000-0000-0000EF000000}"/>
    <cellStyle name="Total 4" xfId="177" xr:uid="{00000000-0005-0000-0000-0000F0000000}"/>
    <cellStyle name="Total 5" xfId="178" xr:uid="{00000000-0005-0000-0000-0000F1000000}"/>
    <cellStyle name="Warning Text 2" xfId="179" xr:uid="{00000000-0005-0000-0000-0000F2000000}"/>
    <cellStyle name="Warning Text 3" xfId="180" xr:uid="{00000000-0005-0000-0000-0000F3000000}"/>
    <cellStyle name="Warning Text 4" xfId="181" xr:uid="{00000000-0005-0000-0000-0000F4000000}"/>
    <cellStyle name="Warning Text 5" xfId="182" xr:uid="{00000000-0005-0000-0000-0000F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9" Type="http://schemas.openxmlformats.org/officeDocument/2006/relationships/image" Target="../media/image42.emf"/><Relationship Id="rId21" Type="http://schemas.openxmlformats.org/officeDocument/2006/relationships/image" Target="../media/image24.emf"/><Relationship Id="rId34" Type="http://schemas.openxmlformats.org/officeDocument/2006/relationships/image" Target="../media/image37.emf"/><Relationship Id="rId42" Type="http://schemas.openxmlformats.org/officeDocument/2006/relationships/image" Target="../media/image45.emf"/><Relationship Id="rId47" Type="http://schemas.openxmlformats.org/officeDocument/2006/relationships/image" Target="../media/image50.emf"/><Relationship Id="rId50" Type="http://schemas.openxmlformats.org/officeDocument/2006/relationships/image" Target="../media/image53.emf"/><Relationship Id="rId55" Type="http://schemas.openxmlformats.org/officeDocument/2006/relationships/image" Target="../media/image58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33" Type="http://schemas.openxmlformats.org/officeDocument/2006/relationships/image" Target="../media/image36.emf"/><Relationship Id="rId38" Type="http://schemas.openxmlformats.org/officeDocument/2006/relationships/image" Target="../media/image41.emf"/><Relationship Id="rId46" Type="http://schemas.openxmlformats.org/officeDocument/2006/relationships/image" Target="../media/image49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32.emf"/><Relationship Id="rId41" Type="http://schemas.openxmlformats.org/officeDocument/2006/relationships/image" Target="../media/image44.emf"/><Relationship Id="rId54" Type="http://schemas.openxmlformats.org/officeDocument/2006/relationships/image" Target="../media/image57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32" Type="http://schemas.openxmlformats.org/officeDocument/2006/relationships/image" Target="../media/image35.emf"/><Relationship Id="rId37" Type="http://schemas.openxmlformats.org/officeDocument/2006/relationships/image" Target="../media/image40.emf"/><Relationship Id="rId40" Type="http://schemas.openxmlformats.org/officeDocument/2006/relationships/image" Target="../media/image43.emf"/><Relationship Id="rId45" Type="http://schemas.openxmlformats.org/officeDocument/2006/relationships/image" Target="../media/image48.emf"/><Relationship Id="rId53" Type="http://schemas.openxmlformats.org/officeDocument/2006/relationships/image" Target="../media/image56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31.emf"/><Relationship Id="rId36" Type="http://schemas.openxmlformats.org/officeDocument/2006/relationships/image" Target="../media/image39.emf"/><Relationship Id="rId49" Type="http://schemas.openxmlformats.org/officeDocument/2006/relationships/image" Target="../media/image52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31" Type="http://schemas.openxmlformats.org/officeDocument/2006/relationships/image" Target="../media/image34.emf"/><Relationship Id="rId44" Type="http://schemas.openxmlformats.org/officeDocument/2006/relationships/image" Target="../media/image47.emf"/><Relationship Id="rId52" Type="http://schemas.openxmlformats.org/officeDocument/2006/relationships/image" Target="../media/image55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0.emf"/><Relationship Id="rId30" Type="http://schemas.openxmlformats.org/officeDocument/2006/relationships/image" Target="../media/image33.emf"/><Relationship Id="rId35" Type="http://schemas.openxmlformats.org/officeDocument/2006/relationships/image" Target="../media/image38.emf"/><Relationship Id="rId43" Type="http://schemas.openxmlformats.org/officeDocument/2006/relationships/image" Target="../media/image46.emf"/><Relationship Id="rId48" Type="http://schemas.openxmlformats.org/officeDocument/2006/relationships/image" Target="../media/image51.emf"/><Relationship Id="rId8" Type="http://schemas.openxmlformats.org/officeDocument/2006/relationships/image" Target="../media/image11.emf"/><Relationship Id="rId51" Type="http://schemas.openxmlformats.org/officeDocument/2006/relationships/image" Target="../media/image54.emf"/><Relationship Id="rId3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71.emf"/><Relationship Id="rId18" Type="http://schemas.openxmlformats.org/officeDocument/2006/relationships/image" Target="../media/image76.emf"/><Relationship Id="rId26" Type="http://schemas.openxmlformats.org/officeDocument/2006/relationships/image" Target="../media/image84.emf"/><Relationship Id="rId39" Type="http://schemas.openxmlformats.org/officeDocument/2006/relationships/image" Target="../media/image97.emf"/><Relationship Id="rId3" Type="http://schemas.openxmlformats.org/officeDocument/2006/relationships/image" Target="../media/image61.emf"/><Relationship Id="rId21" Type="http://schemas.openxmlformats.org/officeDocument/2006/relationships/image" Target="../media/image79.emf"/><Relationship Id="rId34" Type="http://schemas.openxmlformats.org/officeDocument/2006/relationships/image" Target="../media/image92.emf"/><Relationship Id="rId42" Type="http://schemas.openxmlformats.org/officeDocument/2006/relationships/image" Target="../media/image100.emf"/><Relationship Id="rId47" Type="http://schemas.openxmlformats.org/officeDocument/2006/relationships/image" Target="../media/image105.emf"/><Relationship Id="rId50" Type="http://schemas.openxmlformats.org/officeDocument/2006/relationships/image" Target="../media/image108.emf"/><Relationship Id="rId7" Type="http://schemas.openxmlformats.org/officeDocument/2006/relationships/image" Target="../media/image65.emf"/><Relationship Id="rId12" Type="http://schemas.openxmlformats.org/officeDocument/2006/relationships/image" Target="../media/image70.emf"/><Relationship Id="rId17" Type="http://schemas.openxmlformats.org/officeDocument/2006/relationships/image" Target="../media/image75.emf"/><Relationship Id="rId25" Type="http://schemas.openxmlformats.org/officeDocument/2006/relationships/image" Target="../media/image83.emf"/><Relationship Id="rId33" Type="http://schemas.openxmlformats.org/officeDocument/2006/relationships/image" Target="../media/image91.emf"/><Relationship Id="rId38" Type="http://schemas.openxmlformats.org/officeDocument/2006/relationships/image" Target="../media/image96.emf"/><Relationship Id="rId46" Type="http://schemas.openxmlformats.org/officeDocument/2006/relationships/image" Target="../media/image104.emf"/><Relationship Id="rId2" Type="http://schemas.openxmlformats.org/officeDocument/2006/relationships/image" Target="../media/image60.emf"/><Relationship Id="rId16" Type="http://schemas.openxmlformats.org/officeDocument/2006/relationships/image" Target="../media/image74.emf"/><Relationship Id="rId20" Type="http://schemas.openxmlformats.org/officeDocument/2006/relationships/image" Target="../media/image78.emf"/><Relationship Id="rId29" Type="http://schemas.openxmlformats.org/officeDocument/2006/relationships/image" Target="../media/image87.emf"/><Relationship Id="rId41" Type="http://schemas.openxmlformats.org/officeDocument/2006/relationships/image" Target="../media/image99.emf"/><Relationship Id="rId54" Type="http://schemas.openxmlformats.org/officeDocument/2006/relationships/image" Target="../media/image112.emf"/><Relationship Id="rId1" Type="http://schemas.openxmlformats.org/officeDocument/2006/relationships/image" Target="../media/image59.emf"/><Relationship Id="rId6" Type="http://schemas.openxmlformats.org/officeDocument/2006/relationships/image" Target="../media/image64.emf"/><Relationship Id="rId11" Type="http://schemas.openxmlformats.org/officeDocument/2006/relationships/image" Target="../media/image69.emf"/><Relationship Id="rId24" Type="http://schemas.openxmlformats.org/officeDocument/2006/relationships/image" Target="../media/image82.emf"/><Relationship Id="rId32" Type="http://schemas.openxmlformats.org/officeDocument/2006/relationships/image" Target="../media/image90.emf"/><Relationship Id="rId37" Type="http://schemas.openxmlformats.org/officeDocument/2006/relationships/image" Target="../media/image95.emf"/><Relationship Id="rId40" Type="http://schemas.openxmlformats.org/officeDocument/2006/relationships/image" Target="../media/image98.emf"/><Relationship Id="rId45" Type="http://schemas.openxmlformats.org/officeDocument/2006/relationships/image" Target="../media/image103.emf"/><Relationship Id="rId53" Type="http://schemas.openxmlformats.org/officeDocument/2006/relationships/image" Target="../media/image111.emf"/><Relationship Id="rId5" Type="http://schemas.openxmlformats.org/officeDocument/2006/relationships/image" Target="../media/image63.emf"/><Relationship Id="rId15" Type="http://schemas.openxmlformats.org/officeDocument/2006/relationships/image" Target="../media/image73.emf"/><Relationship Id="rId23" Type="http://schemas.openxmlformats.org/officeDocument/2006/relationships/image" Target="../media/image81.emf"/><Relationship Id="rId28" Type="http://schemas.openxmlformats.org/officeDocument/2006/relationships/image" Target="../media/image86.emf"/><Relationship Id="rId36" Type="http://schemas.openxmlformats.org/officeDocument/2006/relationships/image" Target="../media/image94.emf"/><Relationship Id="rId49" Type="http://schemas.openxmlformats.org/officeDocument/2006/relationships/image" Target="../media/image107.emf"/><Relationship Id="rId10" Type="http://schemas.openxmlformats.org/officeDocument/2006/relationships/image" Target="../media/image68.emf"/><Relationship Id="rId19" Type="http://schemas.openxmlformats.org/officeDocument/2006/relationships/image" Target="../media/image77.emf"/><Relationship Id="rId31" Type="http://schemas.openxmlformats.org/officeDocument/2006/relationships/image" Target="../media/image89.emf"/><Relationship Id="rId44" Type="http://schemas.openxmlformats.org/officeDocument/2006/relationships/image" Target="../media/image102.emf"/><Relationship Id="rId52" Type="http://schemas.openxmlformats.org/officeDocument/2006/relationships/image" Target="../media/image110.emf"/><Relationship Id="rId4" Type="http://schemas.openxmlformats.org/officeDocument/2006/relationships/image" Target="../media/image62.emf"/><Relationship Id="rId9" Type="http://schemas.openxmlformats.org/officeDocument/2006/relationships/image" Target="../media/image67.emf"/><Relationship Id="rId14" Type="http://schemas.openxmlformats.org/officeDocument/2006/relationships/image" Target="../media/image72.emf"/><Relationship Id="rId22" Type="http://schemas.openxmlformats.org/officeDocument/2006/relationships/image" Target="../media/image80.emf"/><Relationship Id="rId27" Type="http://schemas.openxmlformats.org/officeDocument/2006/relationships/image" Target="../media/image85.emf"/><Relationship Id="rId30" Type="http://schemas.openxmlformats.org/officeDocument/2006/relationships/image" Target="../media/image88.emf"/><Relationship Id="rId35" Type="http://schemas.openxmlformats.org/officeDocument/2006/relationships/image" Target="../media/image93.emf"/><Relationship Id="rId43" Type="http://schemas.openxmlformats.org/officeDocument/2006/relationships/image" Target="../media/image101.emf"/><Relationship Id="rId48" Type="http://schemas.openxmlformats.org/officeDocument/2006/relationships/image" Target="../media/image106.emf"/><Relationship Id="rId8" Type="http://schemas.openxmlformats.org/officeDocument/2006/relationships/image" Target="../media/image66.emf"/><Relationship Id="rId51" Type="http://schemas.openxmlformats.org/officeDocument/2006/relationships/image" Target="../media/image10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201186</xdr:colOff>
      <xdr:row>21</xdr:row>
      <xdr:rowOff>57764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4CDDCD-B929-CC2E-3EBD-4BCB46A91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"/>
          <a:ext cx="8316486" cy="4401164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0</xdr:row>
      <xdr:rowOff>123825</xdr:rowOff>
    </xdr:from>
    <xdr:to>
      <xdr:col>13</xdr:col>
      <xdr:colOff>105430</xdr:colOff>
      <xdr:row>14</xdr:row>
      <xdr:rowOff>210009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BC030C-60D7-97FB-7685-A4C3890E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123825"/>
          <a:ext cx="4696480" cy="3286584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19</xdr:row>
      <xdr:rowOff>38100</xdr:rowOff>
    </xdr:from>
    <xdr:to>
      <xdr:col>18</xdr:col>
      <xdr:colOff>267871</xdr:colOff>
      <xdr:row>31</xdr:row>
      <xdr:rowOff>114694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9E036D-99A7-4813-AF7B-0F2E4B383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0575" y="4381500"/>
          <a:ext cx="8392696" cy="2819794"/>
        </a:xfrm>
        <a:prstGeom prst="rect">
          <a:avLst/>
        </a:prstGeom>
      </xdr:spPr>
    </xdr:pic>
    <xdr:clientData/>
  </xdr:twoCellAnchor>
  <xdr:twoCellAnchor>
    <xdr:from>
      <xdr:col>6</xdr:col>
      <xdr:colOff>254000</xdr:colOff>
      <xdr:row>26</xdr:row>
      <xdr:rowOff>222250</xdr:rowOff>
    </xdr:from>
    <xdr:to>
      <xdr:col>6</xdr:col>
      <xdr:colOff>444500</xdr:colOff>
      <xdr:row>27</xdr:row>
      <xdr:rowOff>116417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5F1BBF6-C555-36A1-1266-B0AA10974FA8}"/>
            </a:ext>
          </a:extLst>
        </xdr:cNvPr>
        <xdr:cNvCxnSpPr/>
      </xdr:nvCxnSpPr>
      <xdr:spPr>
        <a:xfrm flipH="1" flipV="1">
          <a:off x="8371417" y="6275917"/>
          <a:ext cx="190500" cy="127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116416</xdr:colOff>
      <xdr:row>27</xdr:row>
      <xdr:rowOff>0</xdr:rowOff>
    </xdr:from>
    <xdr:to>
      <xdr:col>18</xdr:col>
      <xdr:colOff>349250</xdr:colOff>
      <xdr:row>35</xdr:row>
      <xdr:rowOff>179916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50606E6-E50F-B2E0-2AEF-4EA7C388FFB4}"/>
            </a:ext>
          </a:extLst>
        </xdr:cNvPr>
        <xdr:cNvSpPr/>
      </xdr:nvSpPr>
      <xdr:spPr>
        <a:xfrm>
          <a:off x="8233833" y="6286500"/>
          <a:ext cx="8699500" cy="2042583"/>
        </a:xfrm>
        <a:prstGeom prst="ellipse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A28327EC-C10D-4AF5-A71D-5186EDB17C3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-6'!$C$3:$C$18" spid="_x0000_s4724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581775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9525</xdr:colOff>
          <xdr:row>20</xdr:row>
          <xdr:rowOff>9525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C8C05357-13C3-44FB-BA9A-D9FDE21C29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-2'!$C$3:$C$18" spid="_x0000_s4724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71475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9525</xdr:colOff>
          <xdr:row>20</xdr:row>
          <xdr:rowOff>9525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3303E4B1-C846-43A0-A700-3B0298D71C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-2'!$C$21:$C$36" spid="_x0000_s47240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924050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9525</xdr:colOff>
          <xdr:row>20</xdr:row>
          <xdr:rowOff>9525</xdr:rowOff>
        </xdr:to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1602ABF8-06C8-4A3D-BAAC-24940C8960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-4'!$C$3:$C$18" spid="_x0000_s47240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3476625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8</xdr:col>
          <xdr:colOff>9525</xdr:colOff>
          <xdr:row>20</xdr:row>
          <xdr:rowOff>9525</xdr:rowOff>
        </xdr:to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FA0ED5CD-A013-4532-AF38-C578A9E80E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-4'!$C$21:$C$36" spid="_x0000_s47240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5029200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9525</xdr:colOff>
          <xdr:row>20</xdr:row>
          <xdr:rowOff>9525</xdr:rowOff>
        </xdr:to>
        <xdr:pic>
          <xdr:nvPicPr>
            <xdr:cNvPr id="22" name="Picture 21">
              <a:extLst>
                <a:ext uri="{FF2B5EF4-FFF2-40B4-BE49-F238E27FC236}">
                  <a16:creationId xmlns:a16="http://schemas.microsoft.com/office/drawing/2014/main" id="{7CF13551-6268-4146-B58A-C2FDA867F97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-6'!$C$21:$C$36" spid="_x0000_s47240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8134350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14</xdr:col>
          <xdr:colOff>9525</xdr:colOff>
          <xdr:row>20</xdr:row>
          <xdr:rowOff>9525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4240035D-CA23-4150-9E42-E3A946A622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7-8'!$C$3:$C$18" spid="_x0000_s47240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9686925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0</xdr:rowOff>
        </xdr:from>
        <xdr:to>
          <xdr:col>16</xdr:col>
          <xdr:colOff>9525</xdr:colOff>
          <xdr:row>20</xdr:row>
          <xdr:rowOff>9525</xdr:rowOff>
        </xdr:to>
        <xdr:pic>
          <xdr:nvPicPr>
            <xdr:cNvPr id="24" name="Picture 23">
              <a:extLst>
                <a:ext uri="{FF2B5EF4-FFF2-40B4-BE49-F238E27FC236}">
                  <a16:creationId xmlns:a16="http://schemas.microsoft.com/office/drawing/2014/main" id="{50BC75E8-F2B4-498F-8236-9C5D5F65A04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7-8'!$C$21:$C$36" spid="_x0000_s47241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1239500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18</xdr:col>
          <xdr:colOff>9525</xdr:colOff>
          <xdr:row>20</xdr:row>
          <xdr:rowOff>9525</xdr:rowOff>
        </xdr:to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9615FEC5-4817-4ED6-9F0D-29BBDE0484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9-10'!$C$3:$C$18" spid="_x0000_s47241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92075" y="8763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9525</xdr:colOff>
          <xdr:row>40</xdr:row>
          <xdr:rowOff>9525</xdr:rowOff>
        </xdr:to>
        <xdr:pic>
          <xdr:nvPicPr>
            <xdr:cNvPr id="26" name="Picture 25">
              <a:extLst>
                <a:ext uri="{FF2B5EF4-FFF2-40B4-BE49-F238E27FC236}">
                  <a16:creationId xmlns:a16="http://schemas.microsoft.com/office/drawing/2014/main" id="{4E29F2EE-936F-4746-A1A6-5D677613DE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9-10'!$C$21:$C$36" spid="_x0000_s472412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371475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9525</xdr:colOff>
          <xdr:row>40</xdr:row>
          <xdr:rowOff>9525</xdr:rowOff>
        </xdr:to>
        <xdr:pic>
          <xdr:nvPicPr>
            <xdr:cNvPr id="27" name="Picture 26">
              <a:extLst>
                <a:ext uri="{FF2B5EF4-FFF2-40B4-BE49-F238E27FC236}">
                  <a16:creationId xmlns:a16="http://schemas.microsoft.com/office/drawing/2014/main" id="{2A0B1186-ED75-476E-B8FE-E7A808869E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1-12'!$C$3:$C$18" spid="_x0000_s472413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1924050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9525</xdr:colOff>
          <xdr:row>40</xdr:row>
          <xdr:rowOff>9525</xdr:rowOff>
        </xdr:to>
        <xdr:pic>
          <xdr:nvPicPr>
            <xdr:cNvPr id="28" name="Picture 27">
              <a:extLst>
                <a:ext uri="{FF2B5EF4-FFF2-40B4-BE49-F238E27FC236}">
                  <a16:creationId xmlns:a16="http://schemas.microsoft.com/office/drawing/2014/main" id="{48BFA07D-6995-4F30-B5FF-183FD47EA0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1-12'!$C$21:$C$36" spid="_x0000_s472414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3476625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8</xdr:col>
          <xdr:colOff>9525</xdr:colOff>
          <xdr:row>40</xdr:row>
          <xdr:rowOff>9525</xdr:rowOff>
        </xdr:to>
        <xdr:pic>
          <xdr:nvPicPr>
            <xdr:cNvPr id="29" name="Picture 28">
              <a:extLst>
                <a:ext uri="{FF2B5EF4-FFF2-40B4-BE49-F238E27FC236}">
                  <a16:creationId xmlns:a16="http://schemas.microsoft.com/office/drawing/2014/main" id="{586FE3A5-A11B-45E7-BE22-C7CF4B457C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3-14'!$C$3:$C$18" spid="_x0000_s472415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5029200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9525</xdr:colOff>
          <xdr:row>40</xdr:row>
          <xdr:rowOff>9525</xdr:rowOff>
        </xdr:to>
        <xdr:pic>
          <xdr:nvPicPr>
            <xdr:cNvPr id="30" name="Picture 29">
              <a:extLst>
                <a:ext uri="{FF2B5EF4-FFF2-40B4-BE49-F238E27FC236}">
                  <a16:creationId xmlns:a16="http://schemas.microsoft.com/office/drawing/2014/main" id="{D9E9649A-E8F0-4548-855D-96CEFA78E9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3-14'!$C$21:$C$36" spid="_x0000_s472416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6581775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8284</xdr:rowOff>
        </xdr:from>
        <xdr:to>
          <xdr:col>12</xdr:col>
          <xdr:colOff>9525</xdr:colOff>
          <xdr:row>40</xdr:row>
          <xdr:rowOff>17809</xdr:rowOff>
        </xdr:to>
        <xdr:pic>
          <xdr:nvPicPr>
            <xdr:cNvPr id="34" name="Picture 33">
              <a:extLst>
                <a:ext uri="{FF2B5EF4-FFF2-40B4-BE49-F238E27FC236}">
                  <a16:creationId xmlns:a16="http://schemas.microsoft.com/office/drawing/2014/main" id="{935E7A41-AB1F-4386-9118-7417FC3817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5-16'!$C$3:$C$18" spid="_x0000_s472417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158370" y="4986132"/>
              <a:ext cx="1193938" cy="33225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9525</xdr:colOff>
          <xdr:row>40</xdr:row>
          <xdr:rowOff>9525</xdr:rowOff>
        </xdr:to>
        <xdr:pic>
          <xdr:nvPicPr>
            <xdr:cNvPr id="35" name="Picture 34">
              <a:extLst>
                <a:ext uri="{FF2B5EF4-FFF2-40B4-BE49-F238E27FC236}">
                  <a16:creationId xmlns:a16="http://schemas.microsoft.com/office/drawing/2014/main" id="{17BCE05A-767B-473B-9AB0-DD7D7B5697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5-16'!$C$21:$C$36" spid="_x0000_s472418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9686925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9525</xdr:colOff>
          <xdr:row>40</xdr:row>
          <xdr:rowOff>9525</xdr:rowOff>
        </xdr:to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32768003-3105-4F02-8B54-C2BC223F188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7-18'!$C$3:$C$18" spid="_x0000_s472419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11239500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0</xdr:rowOff>
        </xdr:from>
        <xdr:to>
          <xdr:col>18</xdr:col>
          <xdr:colOff>9525</xdr:colOff>
          <xdr:row>40</xdr:row>
          <xdr:rowOff>9525</xdr:rowOff>
        </xdr:to>
        <xdr:pic>
          <xdr:nvPicPr>
            <xdr:cNvPr id="37" name="Picture 36">
              <a:extLst>
                <a:ext uri="{FF2B5EF4-FFF2-40B4-BE49-F238E27FC236}">
                  <a16:creationId xmlns:a16="http://schemas.microsoft.com/office/drawing/2014/main" id="{FE0917E7-7D23-4AD0-9B4D-9CE94B5633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7-18'!$C$21:$C$36" spid="_x0000_s472420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12792075" y="50292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9525</xdr:colOff>
          <xdr:row>60</xdr:row>
          <xdr:rowOff>9525</xdr:rowOff>
        </xdr:to>
        <xdr:pic>
          <xdr:nvPicPr>
            <xdr:cNvPr id="38" name="Picture 37">
              <a:extLst>
                <a:ext uri="{FF2B5EF4-FFF2-40B4-BE49-F238E27FC236}">
                  <a16:creationId xmlns:a16="http://schemas.microsoft.com/office/drawing/2014/main" id="{22B8DC18-5E79-40B7-B80E-B736691BDB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9-20'!$C$3:$C$18" spid="_x0000_s472421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371475" y="9182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9525</xdr:colOff>
          <xdr:row>60</xdr:row>
          <xdr:rowOff>9525</xdr:rowOff>
        </xdr:to>
        <xdr:pic>
          <xdr:nvPicPr>
            <xdr:cNvPr id="40" name="Picture 39">
              <a:extLst>
                <a:ext uri="{FF2B5EF4-FFF2-40B4-BE49-F238E27FC236}">
                  <a16:creationId xmlns:a16="http://schemas.microsoft.com/office/drawing/2014/main" id="{2917EF8C-AE69-4B70-89BA-2824923142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19-20'!$C$21:$C$36" spid="_x0000_s472422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1924050" y="9182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6</xdr:col>
          <xdr:colOff>9525</xdr:colOff>
          <xdr:row>60</xdr:row>
          <xdr:rowOff>9525</xdr:rowOff>
        </xdr:to>
        <xdr:pic>
          <xdr:nvPicPr>
            <xdr:cNvPr id="41" name="Picture 40">
              <a:extLst>
                <a:ext uri="{FF2B5EF4-FFF2-40B4-BE49-F238E27FC236}">
                  <a16:creationId xmlns:a16="http://schemas.microsoft.com/office/drawing/2014/main" id="{68D824ED-0DCE-421E-8C30-35E36A0C3B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1-22'!$C$3:$C$18" spid="_x0000_s472423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3476625" y="9182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44</xdr:row>
          <xdr:rowOff>9526</xdr:rowOff>
        </xdr:from>
        <xdr:to>
          <xdr:col>10</xdr:col>
          <xdr:colOff>19050</xdr:colOff>
          <xdr:row>60</xdr:row>
          <xdr:rowOff>28575</xdr:rowOff>
        </xdr:to>
        <xdr:pic>
          <xdr:nvPicPr>
            <xdr:cNvPr id="44" name="Picture 43">
              <a:extLst>
                <a:ext uri="{FF2B5EF4-FFF2-40B4-BE49-F238E27FC236}">
                  <a16:creationId xmlns:a16="http://schemas.microsoft.com/office/drawing/2014/main" id="{19CD4551-D8DD-49DD-9AE5-75FC76674C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3-24'!$C$3:$C$18" spid="_x0000_s472424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6591300" y="9191626"/>
              <a:ext cx="1190625" cy="337184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44</xdr:row>
          <xdr:rowOff>0</xdr:rowOff>
        </xdr:from>
        <xdr:to>
          <xdr:col>12</xdr:col>
          <xdr:colOff>9525</xdr:colOff>
          <xdr:row>60</xdr:row>
          <xdr:rowOff>9525</xdr:rowOff>
        </xdr:to>
        <xdr:pic>
          <xdr:nvPicPr>
            <xdr:cNvPr id="45" name="Picture 44">
              <a:extLst>
                <a:ext uri="{FF2B5EF4-FFF2-40B4-BE49-F238E27FC236}">
                  <a16:creationId xmlns:a16="http://schemas.microsoft.com/office/drawing/2014/main" id="{7D856324-112F-4624-ABA1-8FB1E736AA8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3-24'!$C$21:$C$36" spid="_x0000_s472425"/>
                </a:ext>
              </a:extLst>
            </xdr:cNvPicPr>
          </xdr:nvPicPr>
          <xdr:blipFill>
            <a:blip xmlns:r="http://schemas.openxmlformats.org/officeDocument/2006/relationships" r:embed="rId23"/>
            <a:srcRect/>
            <a:stretch>
              <a:fillRect/>
            </a:stretch>
          </xdr:blipFill>
          <xdr:spPr bwMode="auto">
            <a:xfrm>
              <a:off x="8134350" y="9182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0</xdr:rowOff>
        </xdr:from>
        <xdr:to>
          <xdr:col>6</xdr:col>
          <xdr:colOff>9525</xdr:colOff>
          <xdr:row>80</xdr:row>
          <xdr:rowOff>9525</xdr:rowOff>
        </xdr:to>
        <xdr:pic>
          <xdr:nvPicPr>
            <xdr:cNvPr id="51" name="Picture 50">
              <a:extLst>
                <a:ext uri="{FF2B5EF4-FFF2-40B4-BE49-F238E27FC236}">
                  <a16:creationId xmlns:a16="http://schemas.microsoft.com/office/drawing/2014/main" id="{AED90D4A-8CF4-4CF5-9C6B-909F21D183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9-30'!$C$21:$C$36" spid="_x0000_s472426"/>
                </a:ext>
              </a:extLst>
            </xdr:cNvPicPr>
          </xdr:nvPicPr>
          <xdr:blipFill>
            <a:blip xmlns:r="http://schemas.openxmlformats.org/officeDocument/2006/relationships" r:embed="rId24"/>
            <a:srcRect/>
            <a:stretch>
              <a:fillRect/>
            </a:stretch>
          </xdr:blipFill>
          <xdr:spPr bwMode="auto">
            <a:xfrm>
              <a:off x="3462618" y="13570324"/>
              <a:ext cx="1186142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4</xdr:col>
          <xdr:colOff>9525</xdr:colOff>
          <xdr:row>80</xdr:row>
          <xdr:rowOff>9525</xdr:rowOff>
        </xdr:to>
        <xdr:pic>
          <xdr:nvPicPr>
            <xdr:cNvPr id="52" name="Picture 51">
              <a:extLst>
                <a:ext uri="{FF2B5EF4-FFF2-40B4-BE49-F238E27FC236}">
                  <a16:creationId xmlns:a16="http://schemas.microsoft.com/office/drawing/2014/main" id="{BEF0BDC9-C5E3-4D70-950B-5609D02DBC5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9-30'!$C$3:$C$18" spid="_x0000_s472427"/>
                </a:ext>
              </a:extLst>
            </xdr:cNvPicPr>
          </xdr:nvPicPr>
          <xdr:blipFill>
            <a:blip xmlns:r="http://schemas.openxmlformats.org/officeDocument/2006/relationships" r:embed="rId25"/>
            <a:srcRect/>
            <a:stretch>
              <a:fillRect/>
            </a:stretch>
          </xdr:blipFill>
          <xdr:spPr bwMode="auto">
            <a:xfrm>
              <a:off x="1924050" y="13373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0</xdr:rowOff>
        </xdr:from>
        <xdr:to>
          <xdr:col>8</xdr:col>
          <xdr:colOff>9525</xdr:colOff>
          <xdr:row>80</xdr:row>
          <xdr:rowOff>9525</xdr:rowOff>
        </xdr:to>
        <xdr:pic>
          <xdr:nvPicPr>
            <xdr:cNvPr id="53" name="Picture 52">
              <a:extLst>
                <a:ext uri="{FF2B5EF4-FFF2-40B4-BE49-F238E27FC236}">
                  <a16:creationId xmlns:a16="http://schemas.microsoft.com/office/drawing/2014/main" id="{35F5E896-6BB2-49DB-BACB-6C6F9B666B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1-32'!$C$3:$C$18" spid="_x0000_s472428"/>
                </a:ext>
              </a:extLst>
            </xdr:cNvPicPr>
          </xdr:nvPicPr>
          <xdr:blipFill>
            <a:blip xmlns:r="http://schemas.openxmlformats.org/officeDocument/2006/relationships" r:embed="rId26"/>
            <a:srcRect/>
            <a:stretch>
              <a:fillRect/>
            </a:stretch>
          </xdr:blipFill>
          <xdr:spPr bwMode="auto">
            <a:xfrm>
              <a:off x="5029200" y="13373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369793</xdr:colOff>
          <xdr:row>64</xdr:row>
          <xdr:rowOff>-1</xdr:rowOff>
        </xdr:from>
        <xdr:to>
          <xdr:col>14</xdr:col>
          <xdr:colOff>22412</xdr:colOff>
          <xdr:row>80</xdr:row>
          <xdr:rowOff>9524</xdr:rowOff>
        </xdr:to>
        <xdr:pic>
          <xdr:nvPicPr>
            <xdr:cNvPr id="54" name="Picture 53">
              <a:extLst>
                <a:ext uri="{FF2B5EF4-FFF2-40B4-BE49-F238E27FC236}">
                  <a16:creationId xmlns:a16="http://schemas.microsoft.com/office/drawing/2014/main" id="{0AB8B91B-607B-4FC6-BC8A-69024B1507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3-34'!$C$21:$C$36" spid="_x0000_s472429"/>
                </a:ext>
              </a:extLst>
            </xdr:cNvPicPr>
          </xdr:nvPicPr>
          <xdr:blipFill>
            <a:blip xmlns:r="http://schemas.openxmlformats.org/officeDocument/2006/relationships" r:embed="rId27"/>
            <a:srcRect/>
            <a:stretch>
              <a:fillRect/>
            </a:stretch>
          </xdr:blipFill>
          <xdr:spPr bwMode="auto">
            <a:xfrm>
              <a:off x="9648264" y="13570323"/>
              <a:ext cx="1199030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64</xdr:row>
          <xdr:rowOff>0</xdr:rowOff>
        </xdr:from>
        <xdr:to>
          <xdr:col>16</xdr:col>
          <xdr:colOff>9525</xdr:colOff>
          <xdr:row>80</xdr:row>
          <xdr:rowOff>9525</xdr:rowOff>
        </xdr:to>
        <xdr:pic>
          <xdr:nvPicPr>
            <xdr:cNvPr id="55" name="Picture 54">
              <a:extLst>
                <a:ext uri="{FF2B5EF4-FFF2-40B4-BE49-F238E27FC236}">
                  <a16:creationId xmlns:a16="http://schemas.microsoft.com/office/drawing/2014/main" id="{4060C0E5-6C37-4FE0-9C01-FF9E4B8374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5-36'!$C$3:$C$18" spid="_x0000_s472430"/>
                </a:ext>
              </a:extLst>
            </xdr:cNvPicPr>
          </xdr:nvPicPr>
          <xdr:blipFill>
            <a:blip xmlns:r="http://schemas.openxmlformats.org/officeDocument/2006/relationships" r:embed="rId28"/>
            <a:srcRect/>
            <a:stretch>
              <a:fillRect/>
            </a:stretch>
          </xdr:blipFill>
          <xdr:spPr bwMode="auto">
            <a:xfrm>
              <a:off x="8134350" y="13373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</xdr:colOff>
          <xdr:row>64</xdr:row>
          <xdr:rowOff>0</xdr:rowOff>
        </xdr:from>
        <xdr:to>
          <xdr:col>18</xdr:col>
          <xdr:colOff>9525</xdr:colOff>
          <xdr:row>80</xdr:row>
          <xdr:rowOff>9525</xdr:rowOff>
        </xdr:to>
        <xdr:pic>
          <xdr:nvPicPr>
            <xdr:cNvPr id="56" name="Picture 55">
              <a:extLst>
                <a:ext uri="{FF2B5EF4-FFF2-40B4-BE49-F238E27FC236}">
                  <a16:creationId xmlns:a16="http://schemas.microsoft.com/office/drawing/2014/main" id="{82B146B7-AEC2-4A91-8725-162BF7CD96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5-36'!$C$21:$C$36" spid="_x0000_s472431"/>
                </a:ext>
              </a:extLst>
            </xdr:cNvPicPr>
          </xdr:nvPicPr>
          <xdr:blipFill>
            <a:blip xmlns:r="http://schemas.openxmlformats.org/officeDocument/2006/relationships" r:embed="rId29"/>
            <a:srcRect/>
            <a:stretch>
              <a:fillRect/>
            </a:stretch>
          </xdr:blipFill>
          <xdr:spPr bwMode="auto">
            <a:xfrm>
              <a:off x="12741089" y="13570324"/>
              <a:ext cx="1186142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1</xdr:rowOff>
        </xdr:from>
        <xdr:to>
          <xdr:col>2</xdr:col>
          <xdr:colOff>9525</xdr:colOff>
          <xdr:row>100</xdr:row>
          <xdr:rowOff>9526</xdr:rowOff>
        </xdr:to>
        <xdr:pic>
          <xdr:nvPicPr>
            <xdr:cNvPr id="57" name="Picture 56">
              <a:extLst>
                <a:ext uri="{FF2B5EF4-FFF2-40B4-BE49-F238E27FC236}">
                  <a16:creationId xmlns:a16="http://schemas.microsoft.com/office/drawing/2014/main" id="{7191B22B-4A34-4331-AE01-0D77F7C79D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7-38'!$C$3:$C$18" spid="_x0000_s472432"/>
                </a:ext>
              </a:extLst>
            </xdr:cNvPicPr>
          </xdr:nvPicPr>
          <xdr:blipFill>
            <a:blip xmlns:r="http://schemas.openxmlformats.org/officeDocument/2006/relationships" r:embed="rId30"/>
            <a:srcRect/>
            <a:stretch>
              <a:fillRect/>
            </a:stretch>
          </xdr:blipFill>
          <xdr:spPr bwMode="auto">
            <a:xfrm>
              <a:off x="369794" y="17828560"/>
              <a:ext cx="1186143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4</xdr:col>
          <xdr:colOff>9525</xdr:colOff>
          <xdr:row>100</xdr:row>
          <xdr:rowOff>9525</xdr:rowOff>
        </xdr:to>
        <xdr:pic>
          <xdr:nvPicPr>
            <xdr:cNvPr id="59" name="Picture 58">
              <a:extLst>
                <a:ext uri="{FF2B5EF4-FFF2-40B4-BE49-F238E27FC236}">
                  <a16:creationId xmlns:a16="http://schemas.microsoft.com/office/drawing/2014/main" id="{CEC40421-BB9E-4AC5-810C-271641080E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7-38'!$C$21:$C$36" spid="_x0000_s472433"/>
                </a:ext>
              </a:extLst>
            </xdr:cNvPicPr>
          </xdr:nvPicPr>
          <xdr:blipFill>
            <a:blip xmlns:r="http://schemas.openxmlformats.org/officeDocument/2006/relationships" r:embed="rId31"/>
            <a:srcRect/>
            <a:stretch>
              <a:fillRect/>
            </a:stretch>
          </xdr:blipFill>
          <xdr:spPr bwMode="auto">
            <a:xfrm>
              <a:off x="12792075" y="13373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0</xdr:rowOff>
        </xdr:from>
        <xdr:to>
          <xdr:col>6</xdr:col>
          <xdr:colOff>9525</xdr:colOff>
          <xdr:row>100</xdr:row>
          <xdr:rowOff>9525</xdr:rowOff>
        </xdr:to>
        <xdr:pic>
          <xdr:nvPicPr>
            <xdr:cNvPr id="60" name="Picture 59">
              <a:extLst>
                <a:ext uri="{FF2B5EF4-FFF2-40B4-BE49-F238E27FC236}">
                  <a16:creationId xmlns:a16="http://schemas.microsoft.com/office/drawing/2014/main" id="{D5EEBE9C-F09E-42F1-93C2-94D827C6A3B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9-40'!$C$3:$C$18" spid="_x0000_s472434"/>
                </a:ext>
              </a:extLst>
            </xdr:cNvPicPr>
          </xdr:nvPicPr>
          <xdr:blipFill>
            <a:blip xmlns:r="http://schemas.openxmlformats.org/officeDocument/2006/relationships" r:embed="rId32"/>
            <a:srcRect/>
            <a:stretch>
              <a:fillRect/>
            </a:stretch>
          </xdr:blipFill>
          <xdr:spPr bwMode="auto">
            <a:xfrm>
              <a:off x="371475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0</xdr:rowOff>
        </xdr:from>
        <xdr:to>
          <xdr:col>8</xdr:col>
          <xdr:colOff>9525</xdr:colOff>
          <xdr:row>100</xdr:row>
          <xdr:rowOff>9525</xdr:rowOff>
        </xdr:to>
        <xdr:pic>
          <xdr:nvPicPr>
            <xdr:cNvPr id="61" name="Picture 60">
              <a:extLst>
                <a:ext uri="{FF2B5EF4-FFF2-40B4-BE49-F238E27FC236}">
                  <a16:creationId xmlns:a16="http://schemas.microsoft.com/office/drawing/2014/main" id="{8ABA8FAF-EFD2-49A0-A9E9-D524CC1099E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9-40'!$C$21:$C$36" spid="_x0000_s472435"/>
                </a:ext>
              </a:extLst>
            </xdr:cNvPicPr>
          </xdr:nvPicPr>
          <xdr:blipFill>
            <a:blip xmlns:r="http://schemas.openxmlformats.org/officeDocument/2006/relationships" r:embed="rId33"/>
            <a:srcRect/>
            <a:stretch>
              <a:fillRect/>
            </a:stretch>
          </xdr:blipFill>
          <xdr:spPr bwMode="auto">
            <a:xfrm>
              <a:off x="1924050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10</xdr:col>
          <xdr:colOff>9525</xdr:colOff>
          <xdr:row>100</xdr:row>
          <xdr:rowOff>9525</xdr:rowOff>
        </xdr:to>
        <xdr:pic>
          <xdr:nvPicPr>
            <xdr:cNvPr id="62" name="Picture 61">
              <a:extLst>
                <a:ext uri="{FF2B5EF4-FFF2-40B4-BE49-F238E27FC236}">
                  <a16:creationId xmlns:a16="http://schemas.microsoft.com/office/drawing/2014/main" id="{24254EE6-A9AA-4C0C-8578-E33A9225DB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1-42'!$C$3:$C$18" spid="_x0000_s472436"/>
                </a:ext>
              </a:extLst>
            </xdr:cNvPicPr>
          </xdr:nvPicPr>
          <xdr:blipFill>
            <a:blip xmlns:r="http://schemas.openxmlformats.org/officeDocument/2006/relationships" r:embed="rId34"/>
            <a:srcRect/>
            <a:stretch>
              <a:fillRect/>
            </a:stretch>
          </xdr:blipFill>
          <xdr:spPr bwMode="auto">
            <a:xfrm>
              <a:off x="3476625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84</xdr:row>
          <xdr:rowOff>0</xdr:rowOff>
        </xdr:from>
        <xdr:to>
          <xdr:col>12</xdr:col>
          <xdr:colOff>9525</xdr:colOff>
          <xdr:row>100</xdr:row>
          <xdr:rowOff>9525</xdr:rowOff>
        </xdr:to>
        <xdr:pic>
          <xdr:nvPicPr>
            <xdr:cNvPr id="63" name="Picture 62">
              <a:extLst>
                <a:ext uri="{FF2B5EF4-FFF2-40B4-BE49-F238E27FC236}">
                  <a16:creationId xmlns:a16="http://schemas.microsoft.com/office/drawing/2014/main" id="{0B11AA62-8724-4DDB-94CC-FB3E4FBD9E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1-42'!$C$21:$C$36" spid="_x0000_s472437"/>
                </a:ext>
              </a:extLst>
            </xdr:cNvPicPr>
          </xdr:nvPicPr>
          <xdr:blipFill>
            <a:blip xmlns:r="http://schemas.openxmlformats.org/officeDocument/2006/relationships" r:embed="rId35"/>
            <a:srcRect/>
            <a:stretch>
              <a:fillRect/>
            </a:stretch>
          </xdr:blipFill>
          <xdr:spPr bwMode="auto">
            <a:xfrm>
              <a:off x="5029200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0</xdr:rowOff>
        </xdr:from>
        <xdr:to>
          <xdr:col>14</xdr:col>
          <xdr:colOff>9525</xdr:colOff>
          <xdr:row>100</xdr:row>
          <xdr:rowOff>9525</xdr:rowOff>
        </xdr:to>
        <xdr:pic>
          <xdr:nvPicPr>
            <xdr:cNvPr id="64" name="Picture 63">
              <a:extLst>
                <a:ext uri="{FF2B5EF4-FFF2-40B4-BE49-F238E27FC236}">
                  <a16:creationId xmlns:a16="http://schemas.microsoft.com/office/drawing/2014/main" id="{755EF706-A6B3-452D-900C-A9E3FE85C4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3-44'!$C$3:$C$18" spid="_x0000_s472438"/>
                </a:ext>
              </a:extLst>
            </xdr:cNvPicPr>
          </xdr:nvPicPr>
          <xdr:blipFill>
            <a:blip xmlns:r="http://schemas.openxmlformats.org/officeDocument/2006/relationships" r:embed="rId36"/>
            <a:srcRect/>
            <a:stretch>
              <a:fillRect/>
            </a:stretch>
          </xdr:blipFill>
          <xdr:spPr bwMode="auto">
            <a:xfrm>
              <a:off x="6581775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84</xdr:row>
          <xdr:rowOff>0</xdr:rowOff>
        </xdr:from>
        <xdr:to>
          <xdr:col>16</xdr:col>
          <xdr:colOff>9525</xdr:colOff>
          <xdr:row>100</xdr:row>
          <xdr:rowOff>9525</xdr:rowOff>
        </xdr:to>
        <xdr:pic>
          <xdr:nvPicPr>
            <xdr:cNvPr id="65" name="Picture 64">
              <a:extLst>
                <a:ext uri="{FF2B5EF4-FFF2-40B4-BE49-F238E27FC236}">
                  <a16:creationId xmlns:a16="http://schemas.microsoft.com/office/drawing/2014/main" id="{50D782F0-1FA5-43D0-92D8-7E4BC2B951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3-44'!$C$21:$C$36" spid="_x0000_s472439"/>
                </a:ext>
              </a:extLst>
            </xdr:cNvPicPr>
          </xdr:nvPicPr>
          <xdr:blipFill>
            <a:blip xmlns:r="http://schemas.openxmlformats.org/officeDocument/2006/relationships" r:embed="rId37"/>
            <a:srcRect/>
            <a:stretch>
              <a:fillRect/>
            </a:stretch>
          </xdr:blipFill>
          <xdr:spPr bwMode="auto">
            <a:xfrm>
              <a:off x="8134350" y="175641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84</xdr:row>
          <xdr:rowOff>0</xdr:rowOff>
        </xdr:from>
        <xdr:to>
          <xdr:col>18</xdr:col>
          <xdr:colOff>4482</xdr:colOff>
          <xdr:row>100</xdr:row>
          <xdr:rowOff>11206</xdr:rowOff>
        </xdr:to>
        <xdr:pic>
          <xdr:nvPicPr>
            <xdr:cNvPr id="66" name="Picture 65">
              <a:extLst>
                <a:ext uri="{FF2B5EF4-FFF2-40B4-BE49-F238E27FC236}">
                  <a16:creationId xmlns:a16="http://schemas.microsoft.com/office/drawing/2014/main" id="{948891B2-2AAC-46E9-99D4-61CFB1CEBD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5-46'!$C$3:$C$18" spid="_x0000_s472440"/>
                </a:ext>
              </a:extLst>
            </xdr:cNvPicPr>
          </xdr:nvPicPr>
          <xdr:blipFill>
            <a:blip xmlns:r="http://schemas.openxmlformats.org/officeDocument/2006/relationships" r:embed="rId38"/>
            <a:srcRect/>
            <a:stretch>
              <a:fillRect/>
            </a:stretch>
          </xdr:blipFill>
          <xdr:spPr bwMode="auto">
            <a:xfrm>
              <a:off x="12741088" y="17828559"/>
              <a:ext cx="1181100" cy="341779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11206</xdr:colOff>
          <xdr:row>104</xdr:row>
          <xdr:rowOff>7124</xdr:rowOff>
        </xdr:from>
        <xdr:to>
          <xdr:col>2</xdr:col>
          <xdr:colOff>15688</xdr:colOff>
          <xdr:row>120</xdr:row>
          <xdr:rowOff>11206</xdr:rowOff>
        </xdr:to>
        <xdr:pic>
          <xdr:nvPicPr>
            <xdr:cNvPr id="67" name="Picture 66">
              <a:extLst>
                <a:ext uri="{FF2B5EF4-FFF2-40B4-BE49-F238E27FC236}">
                  <a16:creationId xmlns:a16="http://schemas.microsoft.com/office/drawing/2014/main" id="{770D6839-2679-4875-8B48-0C63228020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5-46'!$C$21:$C$36" spid="_x0000_s472441"/>
                </a:ext>
              </a:extLst>
            </xdr:cNvPicPr>
          </xdr:nvPicPr>
          <xdr:blipFill>
            <a:blip xmlns:r="http://schemas.openxmlformats.org/officeDocument/2006/relationships" r:embed="rId39"/>
            <a:srcRect/>
            <a:stretch>
              <a:fillRect/>
            </a:stretch>
          </xdr:blipFill>
          <xdr:spPr bwMode="auto">
            <a:xfrm>
              <a:off x="378599" y="21193445"/>
              <a:ext cx="1188303" cy="326979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103</xdr:row>
          <xdr:rowOff>204106</xdr:rowOff>
        </xdr:from>
        <xdr:to>
          <xdr:col>4</xdr:col>
          <xdr:colOff>6803</xdr:colOff>
          <xdr:row>120</xdr:row>
          <xdr:rowOff>27213</xdr:rowOff>
        </xdr:to>
        <xdr:pic>
          <xdr:nvPicPr>
            <xdr:cNvPr id="68" name="Picture 67">
              <a:extLst>
                <a:ext uri="{FF2B5EF4-FFF2-40B4-BE49-F238E27FC236}">
                  <a16:creationId xmlns:a16="http://schemas.microsoft.com/office/drawing/2014/main" id="{DE1716FD-D415-4358-A1F1-B349E8C549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7-48'!$C$3:$C$18" spid="_x0000_s472442"/>
                </a:ext>
              </a:extLst>
            </xdr:cNvPicPr>
          </xdr:nvPicPr>
          <xdr:blipFill>
            <a:blip xmlns:r="http://schemas.openxmlformats.org/officeDocument/2006/relationships" r:embed="rId40"/>
            <a:srcRect/>
            <a:stretch>
              <a:fillRect/>
            </a:stretch>
          </xdr:blipFill>
          <xdr:spPr bwMode="auto">
            <a:xfrm>
              <a:off x="1928132" y="21186320"/>
              <a:ext cx="1181100" cy="3292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9525</xdr:colOff>
          <xdr:row>120</xdr:row>
          <xdr:rowOff>9525</xdr:rowOff>
        </xdr:to>
        <xdr:pic>
          <xdr:nvPicPr>
            <xdr:cNvPr id="69" name="Picture 68">
              <a:extLst>
                <a:ext uri="{FF2B5EF4-FFF2-40B4-BE49-F238E27FC236}">
                  <a16:creationId xmlns:a16="http://schemas.microsoft.com/office/drawing/2014/main" id="{56BDCF1E-95F4-4ECF-9B29-C1284EF596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7-48'!$C$21:$C$36" spid="_x0000_s472443"/>
                </a:ext>
              </a:extLst>
            </xdr:cNvPicPr>
          </xdr:nvPicPr>
          <xdr:blipFill>
            <a:blip xmlns:r="http://schemas.openxmlformats.org/officeDocument/2006/relationships" r:embed="rId41"/>
            <a:srcRect/>
            <a:stretch>
              <a:fillRect/>
            </a:stretch>
          </xdr:blipFill>
          <xdr:spPr bwMode="auto">
            <a:xfrm>
              <a:off x="371475" y="217170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9525</xdr:colOff>
          <xdr:row>120</xdr:row>
          <xdr:rowOff>9525</xdr:rowOff>
        </xdr:to>
        <xdr:pic>
          <xdr:nvPicPr>
            <xdr:cNvPr id="70" name="Picture 69">
              <a:extLst>
                <a:ext uri="{FF2B5EF4-FFF2-40B4-BE49-F238E27FC236}">
                  <a16:creationId xmlns:a16="http://schemas.microsoft.com/office/drawing/2014/main" id="{94534CED-E997-42A3-8239-2C28D98ECE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9-50'!$C$3:$C$18" spid="_x0000_s472444"/>
                </a:ext>
              </a:extLst>
            </xdr:cNvPicPr>
          </xdr:nvPicPr>
          <xdr:blipFill>
            <a:blip xmlns:r="http://schemas.openxmlformats.org/officeDocument/2006/relationships" r:embed="rId42"/>
            <a:srcRect/>
            <a:stretch>
              <a:fillRect/>
            </a:stretch>
          </xdr:blipFill>
          <xdr:spPr bwMode="auto">
            <a:xfrm>
              <a:off x="1924050" y="217170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104</xdr:row>
          <xdr:rowOff>0</xdr:rowOff>
        </xdr:from>
        <xdr:to>
          <xdr:col>10</xdr:col>
          <xdr:colOff>9525</xdr:colOff>
          <xdr:row>120</xdr:row>
          <xdr:rowOff>9525</xdr:rowOff>
        </xdr:to>
        <xdr:pic>
          <xdr:nvPicPr>
            <xdr:cNvPr id="71" name="Picture 70">
              <a:extLst>
                <a:ext uri="{FF2B5EF4-FFF2-40B4-BE49-F238E27FC236}">
                  <a16:creationId xmlns:a16="http://schemas.microsoft.com/office/drawing/2014/main" id="{EA5FE811-1F7F-4D8E-B3F0-10B0633E9E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49-50'!$C$21:$C$36" spid="_x0000_s472445"/>
                </a:ext>
              </a:extLst>
            </xdr:cNvPicPr>
          </xdr:nvPicPr>
          <xdr:blipFill>
            <a:blip xmlns:r="http://schemas.openxmlformats.org/officeDocument/2006/relationships" r:embed="rId43"/>
            <a:srcRect/>
            <a:stretch>
              <a:fillRect/>
            </a:stretch>
          </xdr:blipFill>
          <xdr:spPr bwMode="auto">
            <a:xfrm>
              <a:off x="3476625" y="217170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104</xdr:row>
          <xdr:rowOff>0</xdr:rowOff>
        </xdr:from>
        <xdr:to>
          <xdr:col>12</xdr:col>
          <xdr:colOff>9525</xdr:colOff>
          <xdr:row>120</xdr:row>
          <xdr:rowOff>9525</xdr:rowOff>
        </xdr:to>
        <xdr:pic>
          <xdr:nvPicPr>
            <xdr:cNvPr id="72" name="Picture 71">
              <a:extLst>
                <a:ext uri="{FF2B5EF4-FFF2-40B4-BE49-F238E27FC236}">
                  <a16:creationId xmlns:a16="http://schemas.microsoft.com/office/drawing/2014/main" id="{8B9DE31A-CC33-4426-8AC7-8D0083FFEA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1-52'!$C$3:$C$18" spid="_x0000_s472446"/>
                </a:ext>
              </a:extLst>
            </xdr:cNvPicPr>
          </xdr:nvPicPr>
          <xdr:blipFill>
            <a:blip xmlns:r="http://schemas.openxmlformats.org/officeDocument/2006/relationships" r:embed="rId44"/>
            <a:srcRect/>
            <a:stretch>
              <a:fillRect/>
            </a:stretch>
          </xdr:blipFill>
          <xdr:spPr bwMode="auto">
            <a:xfrm>
              <a:off x="5029200" y="217170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0</xdr:rowOff>
        </xdr:from>
        <xdr:to>
          <xdr:col>14</xdr:col>
          <xdr:colOff>9525</xdr:colOff>
          <xdr:row>120</xdr:row>
          <xdr:rowOff>9525</xdr:rowOff>
        </xdr:to>
        <xdr:pic>
          <xdr:nvPicPr>
            <xdr:cNvPr id="73" name="Picture 72">
              <a:extLst>
                <a:ext uri="{FF2B5EF4-FFF2-40B4-BE49-F238E27FC236}">
                  <a16:creationId xmlns:a16="http://schemas.microsoft.com/office/drawing/2014/main" id="{E8419246-B84B-447B-918F-DA4E398C4B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1-52'!$C$21:$C$36" spid="_x0000_s472447"/>
                </a:ext>
              </a:extLst>
            </xdr:cNvPicPr>
          </xdr:nvPicPr>
          <xdr:blipFill>
            <a:blip xmlns:r="http://schemas.openxmlformats.org/officeDocument/2006/relationships" r:embed="rId45"/>
            <a:srcRect/>
            <a:stretch>
              <a:fillRect/>
            </a:stretch>
          </xdr:blipFill>
          <xdr:spPr bwMode="auto">
            <a:xfrm>
              <a:off x="6581775" y="21717000"/>
              <a:ext cx="1190625" cy="3362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103</xdr:row>
          <xdr:rowOff>200023</xdr:rowOff>
        </xdr:from>
        <xdr:to>
          <xdr:col>16</xdr:col>
          <xdr:colOff>7326</xdr:colOff>
          <xdr:row>120</xdr:row>
          <xdr:rowOff>7326</xdr:rowOff>
        </xdr:to>
        <xdr:pic>
          <xdr:nvPicPr>
            <xdr:cNvPr id="75" name="Picture 74">
              <a:extLst>
                <a:ext uri="{FF2B5EF4-FFF2-40B4-BE49-F238E27FC236}">
                  <a16:creationId xmlns:a16="http://schemas.microsoft.com/office/drawing/2014/main" id="{10269217-DAFB-41F7-8135-F4DCB9E4B6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3-54'!$C$3:$C$18" spid="_x0000_s472448"/>
                </a:ext>
              </a:extLst>
            </xdr:cNvPicPr>
          </xdr:nvPicPr>
          <xdr:blipFill>
            <a:blip xmlns:r="http://schemas.openxmlformats.org/officeDocument/2006/relationships" r:embed="rId46"/>
            <a:srcRect/>
            <a:stretch>
              <a:fillRect/>
            </a:stretch>
          </xdr:blipFill>
          <xdr:spPr bwMode="auto">
            <a:xfrm>
              <a:off x="11246827" y="21990292"/>
              <a:ext cx="1186961" cy="34194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104</xdr:row>
          <xdr:rowOff>1</xdr:rowOff>
        </xdr:from>
        <xdr:to>
          <xdr:col>18</xdr:col>
          <xdr:colOff>4482</xdr:colOff>
          <xdr:row>120</xdr:row>
          <xdr:rowOff>13608</xdr:rowOff>
        </xdr:to>
        <xdr:pic>
          <xdr:nvPicPr>
            <xdr:cNvPr id="76" name="Picture 75">
              <a:extLst>
                <a:ext uri="{FF2B5EF4-FFF2-40B4-BE49-F238E27FC236}">
                  <a16:creationId xmlns:a16="http://schemas.microsoft.com/office/drawing/2014/main" id="{0229BDEA-F050-4DDD-B5F9-90343D35E89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3-54'!$C$21:$C$36" spid="_x0000_s472449"/>
                </a:ext>
              </a:extLst>
            </xdr:cNvPicPr>
          </xdr:nvPicPr>
          <xdr:blipFill>
            <a:blip xmlns:r="http://schemas.openxmlformats.org/officeDocument/2006/relationships" r:embed="rId47"/>
            <a:srcRect/>
            <a:stretch>
              <a:fillRect/>
            </a:stretch>
          </xdr:blipFill>
          <xdr:spPr bwMode="auto">
            <a:xfrm>
              <a:off x="12777107" y="21186322"/>
              <a:ext cx="1188304" cy="32793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11206</xdr:colOff>
          <xdr:row>44</xdr:row>
          <xdr:rowOff>0</xdr:rowOff>
        </xdr:from>
        <xdr:to>
          <xdr:col>14</xdr:col>
          <xdr:colOff>20731</xdr:colOff>
          <xdr:row>60</xdr:row>
          <xdr:rowOff>22412</xdr:rowOff>
        </xdr:to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EBEE647D-B1E3-4EA2-B049-EC46444FA0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5-26'!$C$3:$C$18" spid="_x0000_s472450"/>
                </a:ext>
              </a:extLst>
            </xdr:cNvPicPr>
          </xdr:nvPicPr>
          <xdr:blipFill>
            <a:blip xmlns:r="http://schemas.openxmlformats.org/officeDocument/2006/relationships" r:embed="rId48"/>
            <a:srcRect/>
            <a:stretch>
              <a:fillRect/>
            </a:stretch>
          </xdr:blipFill>
          <xdr:spPr bwMode="auto">
            <a:xfrm>
              <a:off x="9659471" y="9312088"/>
              <a:ext cx="1186142" cy="3429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44</xdr:row>
          <xdr:rowOff>0</xdr:rowOff>
        </xdr:from>
        <xdr:to>
          <xdr:col>18</xdr:col>
          <xdr:colOff>9525</xdr:colOff>
          <xdr:row>60</xdr:row>
          <xdr:rowOff>19049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3DC2C170-C5AE-4B48-891D-709CF233E0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7-28'!$C$3:$C$18" spid="_x0000_s472451"/>
                </a:ext>
              </a:extLst>
            </xdr:cNvPicPr>
          </xdr:nvPicPr>
          <xdr:blipFill>
            <a:blip xmlns:r="http://schemas.openxmlformats.org/officeDocument/2006/relationships" r:embed="rId49"/>
            <a:srcRect/>
            <a:stretch>
              <a:fillRect/>
            </a:stretch>
          </xdr:blipFill>
          <xdr:spPr bwMode="auto">
            <a:xfrm>
              <a:off x="12741088" y="9312088"/>
              <a:ext cx="1186143" cy="342563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44</xdr:row>
          <xdr:rowOff>0</xdr:rowOff>
        </xdr:from>
        <xdr:to>
          <xdr:col>16</xdr:col>
          <xdr:colOff>9525</xdr:colOff>
          <xdr:row>60</xdr:row>
          <xdr:rowOff>9525</xdr:rowOff>
        </xdr:to>
        <xdr:pic>
          <xdr:nvPicPr>
            <xdr:cNvPr id="10" name="Picture 9">
              <a:extLst>
                <a:ext uri="{FF2B5EF4-FFF2-40B4-BE49-F238E27FC236}">
                  <a16:creationId xmlns:a16="http://schemas.microsoft.com/office/drawing/2014/main" id="{C7AD9249-1342-4976-8390-A4A1819EA2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5-26'!$C$21:$C$36" spid="_x0000_s472452"/>
                </a:ext>
              </a:extLst>
            </xdr:cNvPicPr>
          </xdr:nvPicPr>
          <xdr:blipFill>
            <a:blip xmlns:r="http://schemas.openxmlformats.org/officeDocument/2006/relationships" r:embed="rId50"/>
            <a:srcRect/>
            <a:stretch>
              <a:fillRect/>
            </a:stretch>
          </xdr:blipFill>
          <xdr:spPr bwMode="auto">
            <a:xfrm>
              <a:off x="11194676" y="9312088"/>
              <a:ext cx="1186143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2</xdr:col>
          <xdr:colOff>9525</xdr:colOff>
          <xdr:row>80</xdr:row>
          <xdr:rowOff>9525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92FB1BB-8CF4-4D95-A294-F31EECFDEE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27-28'!$C$21:$C$36" spid="_x0000_s472453"/>
                </a:ext>
              </a:extLst>
            </xdr:cNvPicPr>
          </xdr:nvPicPr>
          <xdr:blipFill>
            <a:blip xmlns:r="http://schemas.openxmlformats.org/officeDocument/2006/relationships" r:embed="rId51"/>
            <a:srcRect/>
            <a:stretch>
              <a:fillRect/>
            </a:stretch>
          </xdr:blipFill>
          <xdr:spPr bwMode="auto">
            <a:xfrm>
              <a:off x="369794" y="13570324"/>
              <a:ext cx="1186143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0</xdr:rowOff>
        </xdr:from>
        <xdr:to>
          <xdr:col>10</xdr:col>
          <xdr:colOff>9525</xdr:colOff>
          <xdr:row>80</xdr:row>
          <xdr:rowOff>9525</xdr:rowOff>
        </xdr:to>
        <xdr:pic>
          <xdr:nvPicPr>
            <xdr:cNvPr id="12" name="Picture 11">
              <a:extLst>
                <a:ext uri="{FF2B5EF4-FFF2-40B4-BE49-F238E27FC236}">
                  <a16:creationId xmlns:a16="http://schemas.microsoft.com/office/drawing/2014/main" id="{6C053F1E-4DB5-4C5D-A49B-37659CC4F1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1-32'!$C$21:$C$36" spid="_x0000_s472454"/>
                </a:ext>
              </a:extLst>
            </xdr:cNvPicPr>
          </xdr:nvPicPr>
          <xdr:blipFill>
            <a:blip xmlns:r="http://schemas.openxmlformats.org/officeDocument/2006/relationships" r:embed="rId52"/>
            <a:srcRect/>
            <a:stretch>
              <a:fillRect/>
            </a:stretch>
          </xdr:blipFill>
          <xdr:spPr bwMode="auto">
            <a:xfrm>
              <a:off x="6555441" y="13570324"/>
              <a:ext cx="1186143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0</xdr:rowOff>
        </xdr:from>
        <xdr:to>
          <xdr:col>12</xdr:col>
          <xdr:colOff>9525</xdr:colOff>
          <xdr:row>80</xdr:row>
          <xdr:rowOff>9525</xdr:rowOff>
        </xdr:to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B349BCC8-17B4-49C8-9C42-3CADC5601D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33-34'!$C$3:$C$18" spid="_x0000_s472455"/>
                </a:ext>
              </a:extLst>
            </xdr:cNvPicPr>
          </xdr:nvPicPr>
          <xdr:blipFill>
            <a:blip xmlns:r="http://schemas.openxmlformats.org/officeDocument/2006/relationships" r:embed="rId53"/>
            <a:srcRect/>
            <a:stretch>
              <a:fillRect/>
            </a:stretch>
          </xdr:blipFill>
          <xdr:spPr bwMode="auto">
            <a:xfrm>
              <a:off x="8101853" y="13570324"/>
              <a:ext cx="1186143" cy="34161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7</xdr:col>
      <xdr:colOff>0</xdr:colOff>
      <xdr:row>44</xdr:row>
      <xdr:rowOff>0</xdr:rowOff>
    </xdr:from>
    <xdr:to>
      <xdr:col>8</xdr:col>
      <xdr:colOff>9525</xdr:colOff>
      <xdr:row>60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8F3B57-390C-897A-ACB5-25794BD88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109" y="9086022"/>
          <a:ext cx="1193938" cy="331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11206</xdr:colOff>
          <xdr:row>123</xdr:row>
          <xdr:rowOff>197624</xdr:rowOff>
        </xdr:from>
        <xdr:ext cx="1181100" cy="3352800"/>
        <xdr:pic>
          <xdr:nvPicPr>
            <xdr:cNvPr id="33" name="Picture 32">
              <a:extLst>
                <a:ext uri="{FF2B5EF4-FFF2-40B4-BE49-F238E27FC236}">
                  <a16:creationId xmlns:a16="http://schemas.microsoft.com/office/drawing/2014/main" id="{C912871A-42D7-49AD-BFFA-D5192773406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Group 55-56'!$C$3:$C$18" spid="_x0000_s472456"/>
                </a:ext>
              </a:extLst>
            </xdr:cNvPicPr>
          </xdr:nvPicPr>
          <xdr:blipFill>
            <a:blip xmlns:r="http://schemas.openxmlformats.org/officeDocument/2006/relationships" r:embed="rId55"/>
            <a:srcRect/>
            <a:stretch>
              <a:fillRect/>
            </a:stretch>
          </xdr:blipFill>
          <xdr:spPr bwMode="auto">
            <a:xfrm>
              <a:off x="383923" y="25575537"/>
              <a:ext cx="1181100" cy="3352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5700-40B4-4599-81F1-CD2E1FAB3C60}">
  <dimension ref="A1:Z28"/>
  <sheetViews>
    <sheetView topLeftCell="A9" workbookViewId="0">
      <selection activeCell="B36" sqref="B36"/>
    </sheetView>
  </sheetViews>
  <sheetFormatPr defaultRowHeight="12.75" x14ac:dyDescent="0.2"/>
  <cols>
    <col min="1" max="6" width="20.5703125" customWidth="1"/>
  </cols>
  <sheetData>
    <row r="1" spans="1:26" ht="33.75" customHeight="1" thickBot="1" x14ac:dyDescent="0.25">
      <c r="A1" s="577" t="s">
        <v>1458</v>
      </c>
      <c r="B1" s="578"/>
      <c r="C1" s="578"/>
      <c r="D1" s="578"/>
      <c r="E1" s="578"/>
      <c r="F1" s="579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</row>
    <row r="2" spans="1:26" ht="13.5" thickBot="1" x14ac:dyDescent="0.25">
      <c r="A2" s="580"/>
      <c r="B2" s="581"/>
      <c r="C2" s="581"/>
      <c r="D2" s="581"/>
      <c r="E2" s="581"/>
      <c r="F2" s="58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</row>
    <row r="3" spans="1:26" ht="13.5" thickBot="1" x14ac:dyDescent="0.25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</row>
    <row r="4" spans="1:26" ht="16.5" thickBot="1" x14ac:dyDescent="0.3">
      <c r="A4" s="574" t="s">
        <v>1459</v>
      </c>
      <c r="B4" s="575"/>
      <c r="C4" s="575"/>
      <c r="D4" s="575"/>
      <c r="E4" s="575"/>
      <c r="F4" s="576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</row>
    <row r="5" spans="1:26" ht="13.5" thickBot="1" x14ac:dyDescent="0.25">
      <c r="A5" s="362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</row>
    <row r="6" spans="1:26" ht="31.5" customHeight="1" thickBot="1" x14ac:dyDescent="0.3">
      <c r="A6" s="583" t="s">
        <v>1460</v>
      </c>
      <c r="B6" s="584"/>
      <c r="C6" s="584"/>
      <c r="D6" s="584"/>
      <c r="E6" s="584"/>
      <c r="F6" s="585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362"/>
      <c r="U6" s="362"/>
      <c r="V6" s="362"/>
      <c r="W6" s="362"/>
      <c r="X6" s="362"/>
      <c r="Y6" s="362"/>
      <c r="Z6" s="362"/>
    </row>
    <row r="7" spans="1:26" ht="13.5" thickBot="1" x14ac:dyDescent="0.25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</row>
    <row r="8" spans="1:26" ht="16.5" thickBot="1" x14ac:dyDescent="0.3">
      <c r="A8" s="574" t="s">
        <v>1461</v>
      </c>
      <c r="B8" s="575"/>
      <c r="C8" s="575"/>
      <c r="D8" s="575"/>
      <c r="E8" s="576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</row>
    <row r="9" spans="1:26" ht="13.5" thickBot="1" x14ac:dyDescent="0.25">
      <c r="A9" s="362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</row>
    <row r="10" spans="1:26" ht="31.5" customHeight="1" thickBot="1" x14ac:dyDescent="0.3">
      <c r="A10" s="583" t="s">
        <v>1462</v>
      </c>
      <c r="B10" s="584"/>
      <c r="C10" s="584"/>
      <c r="D10" s="584"/>
      <c r="E10" s="584"/>
      <c r="F10" s="585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</row>
    <row r="11" spans="1:26" ht="13.5" thickBot="1" x14ac:dyDescent="0.25">
      <c r="A11" s="362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</row>
    <row r="12" spans="1:26" ht="31.5" customHeight="1" thickBot="1" x14ac:dyDescent="0.3">
      <c r="A12" s="574" t="s">
        <v>1463</v>
      </c>
      <c r="B12" s="575"/>
      <c r="C12" s="575"/>
      <c r="D12" s="575"/>
      <c r="E12" s="575"/>
      <c r="F12" s="576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</row>
    <row r="13" spans="1:26" ht="13.5" thickBot="1" x14ac:dyDescent="0.25">
      <c r="A13" s="362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</row>
    <row r="14" spans="1:26" ht="16.5" thickBot="1" x14ac:dyDescent="0.3">
      <c r="A14" s="583" t="s">
        <v>1464</v>
      </c>
      <c r="B14" s="584"/>
      <c r="C14" s="584"/>
      <c r="D14" s="584"/>
      <c r="E14" s="584"/>
      <c r="F14" s="585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</row>
    <row r="15" spans="1:26" ht="13.5" thickBot="1" x14ac:dyDescent="0.25">
      <c r="A15" s="362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</row>
    <row r="16" spans="1:26" ht="31.5" customHeight="1" thickBot="1" x14ac:dyDescent="0.3">
      <c r="A16" s="574" t="s">
        <v>1465</v>
      </c>
      <c r="B16" s="575"/>
      <c r="C16" s="575"/>
      <c r="D16" s="575"/>
      <c r="E16" s="575"/>
      <c r="F16" s="576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</row>
    <row r="17" spans="1:26" ht="13.5" thickBot="1" x14ac:dyDescent="0.25">
      <c r="A17" s="362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</row>
    <row r="18" spans="1:26" ht="31.5" customHeight="1" thickBot="1" x14ac:dyDescent="0.3">
      <c r="A18" s="583" t="s">
        <v>1466</v>
      </c>
      <c r="B18" s="584"/>
      <c r="C18" s="584"/>
      <c r="D18" s="584"/>
      <c r="E18" s="584"/>
      <c r="F18" s="585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</row>
    <row r="19" spans="1:26" ht="13.5" thickBot="1" x14ac:dyDescent="0.25">
      <c r="A19" s="362"/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</row>
    <row r="20" spans="1:26" ht="31.5" customHeight="1" thickBot="1" x14ac:dyDescent="0.3">
      <c r="A20" s="586" t="s">
        <v>1467</v>
      </c>
      <c r="B20" s="587"/>
      <c r="C20" s="587"/>
      <c r="D20" s="587"/>
      <c r="E20" s="587"/>
      <c r="F20" s="588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</row>
    <row r="21" spans="1:26" ht="13.5" thickBot="1" x14ac:dyDescent="0.25">
      <c r="A21" s="362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</row>
    <row r="22" spans="1:26" ht="16.5" thickBot="1" x14ac:dyDescent="0.3">
      <c r="A22" s="583" t="s">
        <v>1501</v>
      </c>
      <c r="B22" s="584"/>
      <c r="C22" s="584"/>
      <c r="D22" s="584"/>
      <c r="E22" s="584"/>
      <c r="F22" s="585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</row>
    <row r="23" spans="1:26" ht="13.5" thickBot="1" x14ac:dyDescent="0.25">
      <c r="A23" s="362"/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</row>
    <row r="24" spans="1:26" ht="31.5" customHeight="1" thickBot="1" x14ac:dyDescent="0.3">
      <c r="A24" s="574" t="s">
        <v>1468</v>
      </c>
      <c r="B24" s="575"/>
      <c r="C24" s="575"/>
      <c r="D24" s="575"/>
      <c r="E24" s="575"/>
      <c r="F24" s="576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</row>
    <row r="25" spans="1:26" ht="13.5" thickBot="1" x14ac:dyDescent="0.25">
      <c r="A25" s="362"/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</row>
    <row r="26" spans="1:26" ht="31.5" customHeight="1" thickBot="1" x14ac:dyDescent="0.3">
      <c r="A26" s="574" t="s">
        <v>1469</v>
      </c>
      <c r="B26" s="575"/>
      <c r="C26" s="575"/>
      <c r="D26" s="575"/>
      <c r="E26" s="575"/>
      <c r="F26" s="576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</row>
    <row r="27" spans="1:26" ht="13.5" thickBot="1" x14ac:dyDescent="0.25">
      <c r="A27" s="362"/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</row>
    <row r="28" spans="1:26" ht="31.5" customHeight="1" thickBot="1" x14ac:dyDescent="0.3">
      <c r="A28" s="583" t="s">
        <v>1470</v>
      </c>
      <c r="B28" s="584"/>
      <c r="C28" s="584"/>
      <c r="D28" s="584"/>
      <c r="E28" s="584"/>
      <c r="F28" s="585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</row>
  </sheetData>
  <mergeCells count="14">
    <mergeCell ref="A26:F26"/>
    <mergeCell ref="A28:F28"/>
    <mergeCell ref="A14:F14"/>
    <mergeCell ref="A16:F16"/>
    <mergeCell ref="A18:F18"/>
    <mergeCell ref="A20:F20"/>
    <mergeCell ref="A22:F22"/>
    <mergeCell ref="A24:F24"/>
    <mergeCell ref="A12:F12"/>
    <mergeCell ref="A1:F2"/>
    <mergeCell ref="A4:F4"/>
    <mergeCell ref="A6:F6"/>
    <mergeCell ref="A8:E8"/>
    <mergeCell ref="A10:F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L36"/>
  <sheetViews>
    <sheetView topLeftCell="A19" zoomScale="130" zoomScaleNormal="130" workbookViewId="0">
      <selection activeCell="H28" sqref="H28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15.42578125" bestFit="1" customWidth="1"/>
    <col min="5" max="5" width="10.7109375" bestFit="1" customWidth="1"/>
    <col min="6" max="6" width="12.42578125" customWidth="1"/>
    <col min="7" max="7" width="11.28515625" bestFit="1" customWidth="1"/>
    <col min="8" max="8" width="11.85546875" bestFit="1" customWidth="1"/>
    <col min="9" max="9" width="9.42578125" customWidth="1"/>
    <col min="12" max="12" width="36.28515625" bestFit="1" customWidth="1"/>
    <col min="15" max="15" width="12.85546875" customWidth="1"/>
    <col min="17" max="17" width="16.85546875" customWidth="1"/>
  </cols>
  <sheetData>
    <row r="1" spans="1:12" ht="18.75" thickBot="1" x14ac:dyDescent="0.25">
      <c r="A1" s="620" t="s">
        <v>1500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179" t="s">
        <v>108</v>
      </c>
      <c r="D3" s="237" t="s">
        <v>2218</v>
      </c>
      <c r="E3" s="198">
        <v>143.71250000000001</v>
      </c>
      <c r="F3" s="251">
        <v>146.19999999999999</v>
      </c>
      <c r="G3" s="198">
        <v>150.11250000000001</v>
      </c>
      <c r="H3" s="251" t="s">
        <v>12</v>
      </c>
      <c r="I3" s="185" t="s">
        <v>63</v>
      </c>
      <c r="J3" s="185" t="s">
        <v>20</v>
      </c>
      <c r="K3" s="188" t="s">
        <v>1170</v>
      </c>
      <c r="L3" s="179" t="s">
        <v>141</v>
      </c>
    </row>
    <row r="4" spans="1:12" ht="16.5" thickBot="1" x14ac:dyDescent="0.3">
      <c r="A4" s="185">
        <v>2</v>
      </c>
      <c r="B4" s="185" t="s">
        <v>1385</v>
      </c>
      <c r="C4" s="179" t="s">
        <v>109</v>
      </c>
      <c r="D4" s="237" t="s">
        <v>2218</v>
      </c>
      <c r="E4" s="198">
        <v>149.80000000000001</v>
      </c>
      <c r="F4" s="251">
        <v>146.19999999999999</v>
      </c>
      <c r="G4" s="198">
        <v>149.80000000000001</v>
      </c>
      <c r="H4" s="251">
        <v>146.19999999999999</v>
      </c>
      <c r="I4" s="185" t="s">
        <v>63</v>
      </c>
      <c r="J4" s="185" t="s">
        <v>20</v>
      </c>
      <c r="K4" s="188" t="s">
        <v>1170</v>
      </c>
      <c r="L4" s="179" t="s">
        <v>142</v>
      </c>
    </row>
    <row r="5" spans="1:12" ht="16.5" thickBot="1" x14ac:dyDescent="0.3">
      <c r="A5" s="185">
        <v>3</v>
      </c>
      <c r="B5" s="185" t="s">
        <v>1385</v>
      </c>
      <c r="C5" s="179" t="s">
        <v>110</v>
      </c>
      <c r="D5" s="237" t="s">
        <v>2218</v>
      </c>
      <c r="E5" s="198">
        <v>148.85</v>
      </c>
      <c r="F5" s="251" t="s">
        <v>12</v>
      </c>
      <c r="G5" s="198">
        <v>148.85</v>
      </c>
      <c r="H5" s="251" t="s">
        <v>12</v>
      </c>
      <c r="I5" s="185" t="s">
        <v>63</v>
      </c>
      <c r="J5" s="185" t="s">
        <v>20</v>
      </c>
      <c r="K5" s="188" t="s">
        <v>1170</v>
      </c>
      <c r="L5" s="179" t="s">
        <v>228</v>
      </c>
    </row>
    <row r="6" spans="1:12" ht="16.5" thickBot="1" x14ac:dyDescent="0.3">
      <c r="A6" s="185">
        <v>4</v>
      </c>
      <c r="B6" s="185" t="s">
        <v>1385</v>
      </c>
      <c r="C6" s="179" t="s">
        <v>111</v>
      </c>
      <c r="D6" s="237" t="s">
        <v>2218</v>
      </c>
      <c r="E6" s="198">
        <v>148.80000000000001</v>
      </c>
      <c r="F6" s="251" t="s">
        <v>12</v>
      </c>
      <c r="G6" s="198">
        <v>148.80000000000001</v>
      </c>
      <c r="H6" s="251" t="s">
        <v>12</v>
      </c>
      <c r="I6" s="185" t="s">
        <v>63</v>
      </c>
      <c r="J6" s="185" t="s">
        <v>20</v>
      </c>
      <c r="K6" s="188" t="s">
        <v>1170</v>
      </c>
      <c r="L6" s="179" t="s">
        <v>228</v>
      </c>
    </row>
    <row r="7" spans="1:12" ht="16.5" thickBot="1" x14ac:dyDescent="0.3">
      <c r="A7" s="185">
        <v>5</v>
      </c>
      <c r="B7" s="185" t="s">
        <v>1385</v>
      </c>
      <c r="C7" s="179" t="s">
        <v>2297</v>
      </c>
      <c r="D7" s="237" t="s">
        <v>2218</v>
      </c>
      <c r="E7" s="186">
        <v>155.80500000000001</v>
      </c>
      <c r="F7" s="185" t="s">
        <v>127</v>
      </c>
      <c r="G7" s="186">
        <v>153.905</v>
      </c>
      <c r="H7" s="185" t="s">
        <v>127</v>
      </c>
      <c r="I7" s="185" t="s">
        <v>63</v>
      </c>
      <c r="J7" s="185" t="s">
        <v>20</v>
      </c>
      <c r="K7" s="188" t="s">
        <v>1170</v>
      </c>
      <c r="L7" s="179" t="s">
        <v>140</v>
      </c>
    </row>
    <row r="8" spans="1:12" ht="16.5" thickBot="1" x14ac:dyDescent="0.3">
      <c r="A8" s="185">
        <v>6</v>
      </c>
      <c r="B8" s="185" t="s">
        <v>1385</v>
      </c>
      <c r="C8" s="179" t="s">
        <v>2296</v>
      </c>
      <c r="D8" s="237" t="s">
        <v>2218</v>
      </c>
      <c r="E8" s="198">
        <v>155.80500000000001</v>
      </c>
      <c r="F8" s="199" t="s">
        <v>127</v>
      </c>
      <c r="G8" s="198">
        <v>153.905</v>
      </c>
      <c r="H8" s="199" t="s">
        <v>2298</v>
      </c>
      <c r="I8" s="185" t="s">
        <v>63</v>
      </c>
      <c r="J8" s="185" t="s">
        <v>20</v>
      </c>
      <c r="K8" s="188" t="s">
        <v>1170</v>
      </c>
      <c r="L8" s="200" t="s">
        <v>2299</v>
      </c>
    </row>
    <row r="9" spans="1:12" ht="16.5" thickBot="1" x14ac:dyDescent="0.3">
      <c r="A9" s="185">
        <v>7</v>
      </c>
      <c r="B9" s="185" t="s">
        <v>1385</v>
      </c>
      <c r="C9" s="179" t="s">
        <v>214</v>
      </c>
      <c r="D9" s="237" t="s">
        <v>2218</v>
      </c>
      <c r="E9" s="198">
        <v>155.52000000000001</v>
      </c>
      <c r="F9" s="199" t="s">
        <v>12</v>
      </c>
      <c r="G9" s="198">
        <v>155.52000000000001</v>
      </c>
      <c r="H9" s="199" t="s">
        <v>315</v>
      </c>
      <c r="I9" s="185" t="s">
        <v>63</v>
      </c>
      <c r="J9" s="185" t="s">
        <v>20</v>
      </c>
      <c r="K9" s="188" t="s">
        <v>1170</v>
      </c>
      <c r="L9" s="200" t="s">
        <v>213</v>
      </c>
    </row>
    <row r="10" spans="1:12" ht="16.5" thickBot="1" x14ac:dyDescent="0.3">
      <c r="A10" s="185">
        <v>8</v>
      </c>
      <c r="B10" s="185" t="s">
        <v>1385</v>
      </c>
      <c r="C10" s="179" t="s">
        <v>215</v>
      </c>
      <c r="D10" s="237" t="s">
        <v>2218</v>
      </c>
      <c r="E10" s="198">
        <v>155.55000000000001</v>
      </c>
      <c r="F10" s="199" t="s">
        <v>12</v>
      </c>
      <c r="G10" s="198">
        <v>155.55000000000001</v>
      </c>
      <c r="H10" s="250">
        <v>146.19999999999999</v>
      </c>
      <c r="I10" s="185" t="s">
        <v>63</v>
      </c>
      <c r="J10" s="185" t="s">
        <v>20</v>
      </c>
      <c r="K10" s="188" t="s">
        <v>1170</v>
      </c>
      <c r="L10" s="179" t="s">
        <v>213</v>
      </c>
    </row>
    <row r="11" spans="1:12" ht="16.5" thickBot="1" x14ac:dyDescent="0.3">
      <c r="A11" s="185">
        <v>9</v>
      </c>
      <c r="B11" s="185" t="s">
        <v>1385</v>
      </c>
      <c r="C11" s="294" t="s">
        <v>1433</v>
      </c>
      <c r="D11" s="237" t="s">
        <v>2218</v>
      </c>
      <c r="E11" s="186">
        <v>155.28</v>
      </c>
      <c r="F11" s="192" t="s">
        <v>12</v>
      </c>
      <c r="G11" s="186">
        <v>155.28</v>
      </c>
      <c r="H11" s="185">
        <v>162.19999999999999</v>
      </c>
      <c r="I11" s="192" t="s">
        <v>63</v>
      </c>
      <c r="J11" s="185" t="s">
        <v>20</v>
      </c>
      <c r="K11" s="185" t="s">
        <v>1170</v>
      </c>
      <c r="L11" s="179" t="s">
        <v>1434</v>
      </c>
    </row>
    <row r="12" spans="1:12" ht="16.5" thickBot="1" x14ac:dyDescent="0.3">
      <c r="A12" s="185">
        <v>10</v>
      </c>
      <c r="B12" s="185" t="s">
        <v>1385</v>
      </c>
      <c r="C12" s="179" t="s">
        <v>253</v>
      </c>
      <c r="D12" s="237" t="s">
        <v>2218</v>
      </c>
      <c r="E12" s="198">
        <v>151.02500000000001</v>
      </c>
      <c r="F12" s="199" t="s">
        <v>56</v>
      </c>
      <c r="G12" s="198">
        <v>156.12</v>
      </c>
      <c r="H12" s="250">
        <v>146.19999999999999</v>
      </c>
      <c r="I12" s="185" t="s">
        <v>63</v>
      </c>
      <c r="J12" s="185" t="s">
        <v>20</v>
      </c>
      <c r="K12" s="188" t="s">
        <v>1170</v>
      </c>
      <c r="L12" s="179" t="s">
        <v>278</v>
      </c>
    </row>
    <row r="13" spans="1:12" ht="16.5" thickBot="1" x14ac:dyDescent="0.3">
      <c r="A13" s="185">
        <v>11</v>
      </c>
      <c r="B13" s="185" t="s">
        <v>1385</v>
      </c>
      <c r="C13" s="179" t="s">
        <v>254</v>
      </c>
      <c r="D13" s="237" t="s">
        <v>2218</v>
      </c>
      <c r="E13" s="198">
        <v>151.02500000000001</v>
      </c>
      <c r="F13" s="199" t="s">
        <v>56</v>
      </c>
      <c r="G13" s="198">
        <v>156.12</v>
      </c>
      <c r="H13" s="250">
        <v>110.9</v>
      </c>
      <c r="I13" s="185" t="s">
        <v>63</v>
      </c>
      <c r="J13" s="185" t="s">
        <v>20</v>
      </c>
      <c r="K13" s="188" t="s">
        <v>1170</v>
      </c>
      <c r="L13" s="179" t="s">
        <v>279</v>
      </c>
    </row>
    <row r="14" spans="1:12" ht="16.5" thickBot="1" x14ac:dyDescent="0.3">
      <c r="A14" s="185">
        <v>12</v>
      </c>
      <c r="B14" s="185"/>
      <c r="C14" s="215"/>
      <c r="D14" s="215"/>
      <c r="E14" s="233"/>
      <c r="F14" s="233"/>
      <c r="G14" s="234"/>
      <c r="H14" s="243"/>
      <c r="I14" s="235"/>
      <c r="J14" s="233"/>
      <c r="K14" s="289"/>
      <c r="L14" s="179"/>
    </row>
    <row r="15" spans="1:12" ht="16.5" thickBot="1" x14ac:dyDescent="0.3">
      <c r="A15" s="185">
        <v>13</v>
      </c>
      <c r="B15" s="185"/>
      <c r="C15" s="294"/>
      <c r="D15" s="294"/>
      <c r="E15" s="186"/>
      <c r="F15" s="192"/>
      <c r="G15" s="186"/>
      <c r="H15" s="185"/>
      <c r="I15" s="192"/>
      <c r="J15" s="185"/>
      <c r="K15" s="185"/>
      <c r="L15" s="179"/>
    </row>
    <row r="16" spans="1:12" ht="16.5" thickBot="1" x14ac:dyDescent="0.3">
      <c r="A16" s="185">
        <v>14</v>
      </c>
      <c r="B16" s="185"/>
      <c r="C16" s="215"/>
      <c r="D16" s="215"/>
      <c r="E16" s="233"/>
      <c r="F16" s="233"/>
      <c r="G16" s="234"/>
      <c r="H16" s="243"/>
      <c r="I16" s="235"/>
      <c r="J16" s="233"/>
      <c r="K16" s="289"/>
      <c r="L16" s="179"/>
    </row>
    <row r="17" spans="1:12" ht="16.5" thickBot="1" x14ac:dyDescent="0.3">
      <c r="A17" s="185">
        <v>15</v>
      </c>
      <c r="B17" s="185"/>
      <c r="C17" s="215"/>
      <c r="D17" s="215"/>
      <c r="E17" s="233"/>
      <c r="F17" s="233"/>
      <c r="G17" s="234"/>
      <c r="H17" s="243"/>
      <c r="I17" s="235"/>
      <c r="J17" s="233"/>
      <c r="K17" s="289"/>
      <c r="L17" s="179"/>
    </row>
    <row r="18" spans="1:12" ht="16.5" thickBot="1" x14ac:dyDescent="0.3">
      <c r="A18" s="185">
        <v>16</v>
      </c>
      <c r="B18" s="185"/>
      <c r="C18" s="293"/>
      <c r="D18" s="293"/>
      <c r="E18" s="186"/>
      <c r="F18" s="185"/>
      <c r="G18" s="186"/>
      <c r="H18" s="185"/>
      <c r="I18" s="185"/>
      <c r="J18" s="185"/>
      <c r="K18" s="185"/>
      <c r="L18" s="179"/>
    </row>
    <row r="19" spans="1:12" ht="18.75" thickBot="1" x14ac:dyDescent="0.25">
      <c r="A19" s="623" t="s">
        <v>1496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494" t="s">
        <v>1385</v>
      </c>
      <c r="C21" s="493" t="s">
        <v>1472</v>
      </c>
      <c r="D21" s="497" t="s">
        <v>2218</v>
      </c>
      <c r="E21" s="498">
        <v>153.755</v>
      </c>
      <c r="F21" s="499" t="s">
        <v>12</v>
      </c>
      <c r="G21" s="498">
        <v>153.755</v>
      </c>
      <c r="H21" s="500" t="s">
        <v>1055</v>
      </c>
      <c r="I21" s="494" t="s">
        <v>63</v>
      </c>
      <c r="J21" s="494" t="s">
        <v>20</v>
      </c>
      <c r="K21" s="494" t="s">
        <v>1170</v>
      </c>
      <c r="L21" s="496" t="s">
        <v>1473</v>
      </c>
    </row>
    <row r="22" spans="1:12" ht="16.5" thickBot="1" x14ac:dyDescent="0.3">
      <c r="A22" s="185">
        <v>2</v>
      </c>
      <c r="B22" s="494" t="s">
        <v>1385</v>
      </c>
      <c r="C22" s="493" t="s">
        <v>1387</v>
      </c>
      <c r="D22" s="497" t="s">
        <v>2218</v>
      </c>
      <c r="E22" s="498">
        <v>153.755</v>
      </c>
      <c r="F22" s="499">
        <v>192.8</v>
      </c>
      <c r="G22" s="498">
        <v>154.97999999999999</v>
      </c>
      <c r="H22" s="500" t="s">
        <v>14</v>
      </c>
      <c r="I22" s="494" t="s">
        <v>63</v>
      </c>
      <c r="J22" s="494" t="s">
        <v>20</v>
      </c>
      <c r="K22" s="494" t="s">
        <v>1170</v>
      </c>
      <c r="L22" s="496" t="s">
        <v>1386</v>
      </c>
    </row>
    <row r="23" spans="1:12" ht="16.5" thickBot="1" x14ac:dyDescent="0.3">
      <c r="A23" s="185">
        <v>3</v>
      </c>
      <c r="B23" s="185" t="s">
        <v>1385</v>
      </c>
      <c r="C23" s="293" t="s">
        <v>51</v>
      </c>
      <c r="D23" s="237" t="s">
        <v>2218</v>
      </c>
      <c r="E23" s="186">
        <v>151.89500000000001</v>
      </c>
      <c r="F23" s="192">
        <v>146.19999999999999</v>
      </c>
      <c r="G23" s="186">
        <v>159.58500000000001</v>
      </c>
      <c r="H23" s="185">
        <v>146.19999999999999</v>
      </c>
      <c r="I23" s="185" t="s">
        <v>63</v>
      </c>
      <c r="J23" s="185" t="s">
        <v>20</v>
      </c>
      <c r="K23" s="185" t="s">
        <v>1170</v>
      </c>
      <c r="L23" s="179" t="s">
        <v>175</v>
      </c>
    </row>
    <row r="24" spans="1:12" ht="16.5" thickBot="1" x14ac:dyDescent="0.3">
      <c r="A24" s="185">
        <v>4</v>
      </c>
      <c r="B24" s="185" t="s">
        <v>1385</v>
      </c>
      <c r="C24" s="293" t="s">
        <v>52</v>
      </c>
      <c r="D24" s="237" t="s">
        <v>2218</v>
      </c>
      <c r="E24" s="186">
        <v>153.97999999999999</v>
      </c>
      <c r="F24" s="192">
        <v>162.19999999999999</v>
      </c>
      <c r="G24" s="186">
        <v>153.97999999999999</v>
      </c>
      <c r="H24" s="185">
        <v>162.19999999999999</v>
      </c>
      <c r="I24" s="185" t="s">
        <v>63</v>
      </c>
      <c r="J24" s="185" t="s">
        <v>20</v>
      </c>
      <c r="K24" s="185" t="s">
        <v>1170</v>
      </c>
      <c r="L24" s="179" t="s">
        <v>139</v>
      </c>
    </row>
    <row r="25" spans="1:12" ht="16.5" thickBot="1" x14ac:dyDescent="0.3">
      <c r="A25" s="185">
        <v>5</v>
      </c>
      <c r="B25" s="185" t="s">
        <v>1385</v>
      </c>
      <c r="C25" s="348" t="s">
        <v>948</v>
      </c>
      <c r="D25" s="237" t="s">
        <v>2218</v>
      </c>
      <c r="E25" s="349" t="s">
        <v>949</v>
      </c>
      <c r="F25" s="351" t="s">
        <v>281</v>
      </c>
      <c r="G25" s="350" t="s">
        <v>949</v>
      </c>
      <c r="H25" s="349" t="s">
        <v>281</v>
      </c>
      <c r="I25" s="185" t="s">
        <v>63</v>
      </c>
      <c r="J25" s="192" t="s">
        <v>20</v>
      </c>
      <c r="K25" s="185" t="s">
        <v>1170</v>
      </c>
      <c r="L25" s="292" t="s">
        <v>948</v>
      </c>
    </row>
    <row r="26" spans="1:12" ht="16.5" thickBot="1" x14ac:dyDescent="0.3">
      <c r="A26" s="185">
        <v>6</v>
      </c>
      <c r="B26" s="185" t="s">
        <v>1385</v>
      </c>
      <c r="C26" s="348" t="s">
        <v>950</v>
      </c>
      <c r="D26" s="237" t="s">
        <v>2218</v>
      </c>
      <c r="E26" s="349" t="s">
        <v>951</v>
      </c>
      <c r="F26" s="351" t="s">
        <v>281</v>
      </c>
      <c r="G26" s="350" t="s">
        <v>951</v>
      </c>
      <c r="H26" s="349" t="s">
        <v>281</v>
      </c>
      <c r="I26" s="185" t="s">
        <v>63</v>
      </c>
      <c r="J26" s="192" t="s">
        <v>20</v>
      </c>
      <c r="K26" s="185" t="s">
        <v>1170</v>
      </c>
      <c r="L26" s="292" t="s">
        <v>950</v>
      </c>
    </row>
    <row r="27" spans="1:12" ht="16.5" thickBot="1" x14ac:dyDescent="0.3">
      <c r="A27" s="185">
        <v>7</v>
      </c>
      <c r="B27" s="185" t="s">
        <v>1385</v>
      </c>
      <c r="C27" s="348" t="s">
        <v>953</v>
      </c>
      <c r="D27" s="237" t="s">
        <v>2218</v>
      </c>
      <c r="E27" s="349" t="s">
        <v>952</v>
      </c>
      <c r="F27" s="351" t="s">
        <v>12</v>
      </c>
      <c r="G27" s="350" t="s">
        <v>952</v>
      </c>
      <c r="H27" s="349" t="s">
        <v>281</v>
      </c>
      <c r="I27" s="185" t="s">
        <v>63</v>
      </c>
      <c r="J27" s="192" t="s">
        <v>20</v>
      </c>
      <c r="K27" s="185" t="s">
        <v>1170</v>
      </c>
      <c r="L27" s="292" t="s">
        <v>953</v>
      </c>
    </row>
    <row r="28" spans="1:12" ht="16.5" thickBot="1" x14ac:dyDescent="0.3">
      <c r="A28" s="185">
        <v>8</v>
      </c>
      <c r="B28" s="185" t="s">
        <v>1385</v>
      </c>
      <c r="C28" s="203" t="s">
        <v>1143</v>
      </c>
      <c r="D28" s="237" t="s">
        <v>2218</v>
      </c>
      <c r="E28" s="194">
        <v>464.88749999999999</v>
      </c>
      <c r="F28" s="189" t="s">
        <v>12</v>
      </c>
      <c r="G28" s="186">
        <v>469.88749999999999</v>
      </c>
      <c r="H28" s="187" t="s">
        <v>12</v>
      </c>
      <c r="I28" s="185" t="s">
        <v>63</v>
      </c>
      <c r="J28" s="192" t="s">
        <v>20</v>
      </c>
      <c r="K28" s="185" t="s">
        <v>1170</v>
      </c>
      <c r="L28" s="179" t="s">
        <v>1143</v>
      </c>
    </row>
    <row r="29" spans="1:12" ht="16.5" thickBot="1" x14ac:dyDescent="0.3">
      <c r="A29" s="185">
        <v>9</v>
      </c>
      <c r="B29" s="185" t="s">
        <v>1385</v>
      </c>
      <c r="C29" s="203" t="s">
        <v>540</v>
      </c>
      <c r="D29" s="237" t="s">
        <v>2218</v>
      </c>
      <c r="E29" s="194">
        <v>464.6</v>
      </c>
      <c r="F29" s="189" t="s">
        <v>326</v>
      </c>
      <c r="G29" s="186">
        <v>464.6</v>
      </c>
      <c r="H29" s="187" t="s">
        <v>326</v>
      </c>
      <c r="I29" s="185" t="s">
        <v>63</v>
      </c>
      <c r="J29" s="192" t="s">
        <v>20</v>
      </c>
      <c r="K29" s="185" t="s">
        <v>1170</v>
      </c>
      <c r="L29" s="179" t="s">
        <v>540</v>
      </c>
    </row>
    <row r="30" spans="1:12" ht="16.5" thickBot="1" x14ac:dyDescent="0.3">
      <c r="A30" s="185">
        <v>10</v>
      </c>
      <c r="B30" s="185" t="s">
        <v>1385</v>
      </c>
      <c r="C30" s="182" t="s">
        <v>1060</v>
      </c>
      <c r="D30" s="237" t="s">
        <v>2218</v>
      </c>
      <c r="E30" s="186">
        <v>151.16</v>
      </c>
      <c r="F30" s="188" t="s">
        <v>1055</v>
      </c>
      <c r="G30" s="185" t="s">
        <v>581</v>
      </c>
      <c r="H30" s="243" t="s">
        <v>581</v>
      </c>
      <c r="I30" s="188" t="s">
        <v>581</v>
      </c>
      <c r="J30" s="191" t="s">
        <v>581</v>
      </c>
      <c r="K30" s="185" t="s">
        <v>1170</v>
      </c>
      <c r="L30" s="179" t="s">
        <v>1070</v>
      </c>
    </row>
    <row r="31" spans="1:12" ht="16.5" thickBot="1" x14ac:dyDescent="0.3">
      <c r="A31" s="185">
        <v>11</v>
      </c>
      <c r="B31" s="185" t="s">
        <v>1385</v>
      </c>
      <c r="C31" s="182" t="s">
        <v>1061</v>
      </c>
      <c r="D31" s="237" t="s">
        <v>2218</v>
      </c>
      <c r="E31" s="186">
        <v>155.49</v>
      </c>
      <c r="F31" s="188" t="s">
        <v>1055</v>
      </c>
      <c r="G31" s="185" t="s">
        <v>581</v>
      </c>
      <c r="H31" s="243" t="s">
        <v>581</v>
      </c>
      <c r="I31" s="188" t="s">
        <v>581</v>
      </c>
      <c r="J31" s="191" t="s">
        <v>581</v>
      </c>
      <c r="K31" s="185" t="s">
        <v>1170</v>
      </c>
      <c r="L31" s="179" t="s">
        <v>1071</v>
      </c>
    </row>
    <row r="32" spans="1:12" ht="16.5" thickBot="1" x14ac:dyDescent="0.3">
      <c r="A32" s="185">
        <v>12</v>
      </c>
      <c r="B32" s="185" t="s">
        <v>1385</v>
      </c>
      <c r="C32" s="178" t="s">
        <v>1059</v>
      </c>
      <c r="D32" s="237" t="s">
        <v>2218</v>
      </c>
      <c r="E32" s="195" t="s">
        <v>936</v>
      </c>
      <c r="F32" s="196">
        <v>257</v>
      </c>
      <c r="G32" s="241" t="s">
        <v>935</v>
      </c>
      <c r="H32" s="242" t="s">
        <v>328</v>
      </c>
      <c r="I32" s="195" t="s">
        <v>936</v>
      </c>
      <c r="J32" s="196">
        <v>257</v>
      </c>
      <c r="K32" s="240" t="s">
        <v>1314</v>
      </c>
      <c r="L32" s="178" t="s">
        <v>1068</v>
      </c>
    </row>
    <row r="33" spans="1:12" ht="16.5" thickBot="1" x14ac:dyDescent="0.3">
      <c r="A33" s="185">
        <v>13</v>
      </c>
      <c r="B33" s="185"/>
      <c r="C33" s="182"/>
      <c r="D33" s="237"/>
      <c r="E33" s="186"/>
      <c r="F33" s="188"/>
      <c r="G33" s="185"/>
      <c r="H33" s="243"/>
      <c r="I33" s="188"/>
      <c r="J33" s="191"/>
      <c r="K33" s="185"/>
      <c r="L33" s="179"/>
    </row>
    <row r="34" spans="1:12" ht="16.5" thickBot="1" x14ac:dyDescent="0.3">
      <c r="A34" s="185">
        <v>14</v>
      </c>
      <c r="B34" s="185"/>
      <c r="C34" s="178"/>
      <c r="D34" s="237"/>
      <c r="E34" s="195"/>
      <c r="F34" s="196"/>
      <c r="G34" s="241"/>
      <c r="H34" s="242"/>
      <c r="I34" s="195"/>
      <c r="J34" s="196"/>
      <c r="K34" s="240"/>
      <c r="L34" s="178"/>
    </row>
    <row r="35" spans="1:12" ht="16.5" thickBot="1" x14ac:dyDescent="0.3">
      <c r="A35" s="185">
        <v>15</v>
      </c>
      <c r="B35" s="185"/>
      <c r="C35" s="178"/>
      <c r="D35" s="178"/>
      <c r="E35" s="195"/>
      <c r="F35" s="196"/>
      <c r="G35" s="241"/>
      <c r="H35" s="242"/>
      <c r="I35" s="195"/>
      <c r="J35" s="196"/>
      <c r="K35" s="240"/>
      <c r="L35" s="178"/>
    </row>
    <row r="36" spans="1:12" ht="16.5" thickBot="1" x14ac:dyDescent="0.3">
      <c r="A36" s="185">
        <v>16</v>
      </c>
      <c r="B36" s="185"/>
      <c r="C36" s="178"/>
      <c r="D36" s="178"/>
      <c r="E36" s="195"/>
      <c r="F36" s="196"/>
      <c r="G36" s="241"/>
      <c r="H36" s="242"/>
      <c r="I36" s="195"/>
      <c r="J36" s="196"/>
      <c r="K36" s="240"/>
      <c r="L36" s="178"/>
    </row>
  </sheetData>
  <mergeCells count="2">
    <mergeCell ref="A1:L1"/>
    <mergeCell ref="A19:L19"/>
  </mergeCells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L36"/>
  <sheetViews>
    <sheetView topLeftCell="A9" zoomScaleNormal="100" workbookViewId="0">
      <selection activeCell="E23" sqref="E23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15.42578125" bestFit="1" customWidth="1"/>
    <col min="5" max="5" width="10.7109375" bestFit="1" customWidth="1"/>
    <col min="6" max="6" width="12" bestFit="1" customWidth="1"/>
    <col min="7" max="7" width="15.28515625" customWidth="1"/>
    <col min="8" max="8" width="11.85546875" bestFit="1" customWidth="1"/>
    <col min="12" max="12" width="38.7109375" bestFit="1" customWidth="1"/>
  </cols>
  <sheetData>
    <row r="1" spans="1:12" ht="18.75" thickBot="1" x14ac:dyDescent="0.25">
      <c r="A1" s="620" t="s">
        <v>1493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88" t="s">
        <v>335</v>
      </c>
      <c r="D3" s="288" t="s">
        <v>2235</v>
      </c>
      <c r="E3" s="289" t="s">
        <v>933</v>
      </c>
      <c r="F3" s="289"/>
      <c r="G3" s="234" t="s">
        <v>935</v>
      </c>
      <c r="H3" s="290" t="s">
        <v>724</v>
      </c>
      <c r="I3" s="291" t="s">
        <v>936</v>
      </c>
      <c r="J3" s="289" t="s">
        <v>725</v>
      </c>
      <c r="K3" s="289" t="s">
        <v>1314</v>
      </c>
      <c r="L3" s="179" t="s">
        <v>939</v>
      </c>
    </row>
    <row r="4" spans="1:12" ht="16.5" thickBot="1" x14ac:dyDescent="0.3">
      <c r="A4" s="185">
        <v>2</v>
      </c>
      <c r="B4" s="185" t="s">
        <v>1385</v>
      </c>
      <c r="C4" s="288" t="s">
        <v>637</v>
      </c>
      <c r="D4" s="288" t="s">
        <v>2235</v>
      </c>
      <c r="E4" s="289" t="s">
        <v>933</v>
      </c>
      <c r="F4" s="289"/>
      <c r="G4" s="234" t="s">
        <v>935</v>
      </c>
      <c r="H4" s="290" t="s">
        <v>729</v>
      </c>
      <c r="I4" s="291" t="s">
        <v>936</v>
      </c>
      <c r="J4" s="289" t="s">
        <v>730</v>
      </c>
      <c r="K4" s="289" t="s">
        <v>1314</v>
      </c>
      <c r="L4" s="179" t="s">
        <v>940</v>
      </c>
    </row>
    <row r="5" spans="1:12" ht="16.5" thickBot="1" x14ac:dyDescent="0.3">
      <c r="A5" s="185">
        <v>3</v>
      </c>
      <c r="B5" s="185" t="s">
        <v>1385</v>
      </c>
      <c r="C5" s="288" t="s">
        <v>645</v>
      </c>
      <c r="D5" s="288" t="s">
        <v>2235</v>
      </c>
      <c r="E5" s="289" t="s">
        <v>933</v>
      </c>
      <c r="F5" s="289"/>
      <c r="G5" s="234" t="s">
        <v>935</v>
      </c>
      <c r="H5" s="290" t="s">
        <v>736</v>
      </c>
      <c r="I5" s="291" t="s">
        <v>936</v>
      </c>
      <c r="J5" s="289" t="s">
        <v>737</v>
      </c>
      <c r="K5" s="289" t="s">
        <v>1314</v>
      </c>
      <c r="L5" s="179" t="s">
        <v>941</v>
      </c>
    </row>
    <row r="6" spans="1:12" ht="16.5" thickBot="1" x14ac:dyDescent="0.3">
      <c r="A6" s="185">
        <v>4</v>
      </c>
      <c r="B6" s="185" t="s">
        <v>1385</v>
      </c>
      <c r="C6" s="288" t="s">
        <v>336</v>
      </c>
      <c r="D6" s="288" t="s">
        <v>2235</v>
      </c>
      <c r="E6" s="289" t="s">
        <v>933</v>
      </c>
      <c r="F6" s="289"/>
      <c r="G6" s="234" t="s">
        <v>935</v>
      </c>
      <c r="H6" s="290" t="s">
        <v>744</v>
      </c>
      <c r="I6" s="291" t="s">
        <v>936</v>
      </c>
      <c r="J6" s="289" t="s">
        <v>745</v>
      </c>
      <c r="K6" s="289" t="s">
        <v>1314</v>
      </c>
      <c r="L6" s="179" t="s">
        <v>942</v>
      </c>
    </row>
    <row r="7" spans="1:12" ht="16.5" thickBot="1" x14ac:dyDescent="0.3">
      <c r="A7" s="185">
        <v>5</v>
      </c>
      <c r="B7" s="185" t="s">
        <v>1385</v>
      </c>
      <c r="C7" s="288" t="s">
        <v>337</v>
      </c>
      <c r="D7" s="288" t="s">
        <v>2235</v>
      </c>
      <c r="E7" s="289" t="s">
        <v>933</v>
      </c>
      <c r="F7" s="289"/>
      <c r="G7" s="234" t="s">
        <v>935</v>
      </c>
      <c r="H7" s="290" t="s">
        <v>752</v>
      </c>
      <c r="I7" s="291" t="s">
        <v>936</v>
      </c>
      <c r="J7" s="289" t="s">
        <v>753</v>
      </c>
      <c r="K7" s="289" t="s">
        <v>1314</v>
      </c>
      <c r="L7" s="179" t="s">
        <v>943</v>
      </c>
    </row>
    <row r="8" spans="1:12" ht="16.5" thickBot="1" x14ac:dyDescent="0.3">
      <c r="A8" s="185">
        <v>6</v>
      </c>
      <c r="B8" s="185" t="s">
        <v>1385</v>
      </c>
      <c r="C8" s="288" t="s">
        <v>338</v>
      </c>
      <c r="D8" s="288" t="s">
        <v>2235</v>
      </c>
      <c r="E8" s="289" t="s">
        <v>933</v>
      </c>
      <c r="F8" s="289"/>
      <c r="G8" s="234" t="s">
        <v>935</v>
      </c>
      <c r="H8" s="290" t="s">
        <v>761</v>
      </c>
      <c r="I8" s="291" t="s">
        <v>936</v>
      </c>
      <c r="J8" s="289" t="s">
        <v>762</v>
      </c>
      <c r="K8" s="289" t="s">
        <v>1314</v>
      </c>
      <c r="L8" s="200" t="s">
        <v>944</v>
      </c>
    </row>
    <row r="9" spans="1:12" ht="16.5" thickBot="1" x14ac:dyDescent="0.3">
      <c r="A9" s="185">
        <v>7</v>
      </c>
      <c r="B9" s="185" t="s">
        <v>1385</v>
      </c>
      <c r="C9" s="288" t="s">
        <v>339</v>
      </c>
      <c r="D9" s="288" t="s">
        <v>2235</v>
      </c>
      <c r="E9" s="289" t="s">
        <v>933</v>
      </c>
      <c r="F9" s="289"/>
      <c r="G9" s="234" t="s">
        <v>935</v>
      </c>
      <c r="H9" s="290" t="s">
        <v>769</v>
      </c>
      <c r="I9" s="291" t="s">
        <v>936</v>
      </c>
      <c r="J9" s="289" t="s">
        <v>770</v>
      </c>
      <c r="K9" s="289" t="s">
        <v>1314</v>
      </c>
      <c r="L9" s="200" t="s">
        <v>945</v>
      </c>
    </row>
    <row r="10" spans="1:12" ht="16.5" thickBot="1" x14ac:dyDescent="0.3">
      <c r="A10" s="185">
        <v>8</v>
      </c>
      <c r="B10" s="185" t="s">
        <v>1385</v>
      </c>
      <c r="C10" s="288" t="s">
        <v>340</v>
      </c>
      <c r="D10" s="288" t="s">
        <v>2235</v>
      </c>
      <c r="E10" s="289" t="s">
        <v>933</v>
      </c>
      <c r="F10" s="289"/>
      <c r="G10" s="234" t="s">
        <v>935</v>
      </c>
      <c r="H10" s="290" t="s">
        <v>780</v>
      </c>
      <c r="I10" s="291" t="s">
        <v>936</v>
      </c>
      <c r="J10" s="289" t="s">
        <v>781</v>
      </c>
      <c r="K10" s="289" t="s">
        <v>1314</v>
      </c>
      <c r="L10" s="179" t="s">
        <v>946</v>
      </c>
    </row>
    <row r="11" spans="1:12" ht="16.5" thickBot="1" x14ac:dyDescent="0.3">
      <c r="A11" s="185">
        <v>9</v>
      </c>
      <c r="B11" s="185" t="s">
        <v>1385</v>
      </c>
      <c r="C11" s="288" t="s">
        <v>341</v>
      </c>
      <c r="D11" s="288" t="s">
        <v>2235</v>
      </c>
      <c r="E11" s="289" t="s">
        <v>933</v>
      </c>
      <c r="F11" s="289"/>
      <c r="G11" s="234" t="s">
        <v>935</v>
      </c>
      <c r="H11" s="290" t="s">
        <v>788</v>
      </c>
      <c r="I11" s="291" t="s">
        <v>936</v>
      </c>
      <c r="J11" s="289" t="s">
        <v>789</v>
      </c>
      <c r="K11" s="289" t="s">
        <v>1314</v>
      </c>
      <c r="L11" s="292" t="s">
        <v>947</v>
      </c>
    </row>
    <row r="12" spans="1:12" ht="16.5" thickBot="1" x14ac:dyDescent="0.3">
      <c r="A12" s="185">
        <v>10</v>
      </c>
      <c r="B12" s="185" t="s">
        <v>1385</v>
      </c>
      <c r="C12" s="215" t="s">
        <v>963</v>
      </c>
      <c r="D12" s="288" t="s">
        <v>2235</v>
      </c>
      <c r="E12" s="233" t="s">
        <v>933</v>
      </c>
      <c r="F12" s="233"/>
      <c r="G12" s="234" t="s">
        <v>935</v>
      </c>
      <c r="H12" s="243" t="s">
        <v>328</v>
      </c>
      <c r="I12" s="235" t="s">
        <v>936</v>
      </c>
      <c r="J12" s="233">
        <v>273</v>
      </c>
      <c r="K12" s="289" t="s">
        <v>1314</v>
      </c>
      <c r="L12" s="179" t="s">
        <v>938</v>
      </c>
    </row>
    <row r="13" spans="1:12" ht="16.5" thickBot="1" x14ac:dyDescent="0.3">
      <c r="A13" s="185">
        <v>11</v>
      </c>
      <c r="B13" s="185" t="s">
        <v>1385</v>
      </c>
      <c r="C13" s="215" t="s">
        <v>964</v>
      </c>
      <c r="D13" s="288" t="s">
        <v>2235</v>
      </c>
      <c r="E13" s="233" t="s">
        <v>933</v>
      </c>
      <c r="F13" s="233"/>
      <c r="G13" s="234" t="s">
        <v>935</v>
      </c>
      <c r="H13" s="243" t="s">
        <v>328</v>
      </c>
      <c r="I13" s="235" t="s">
        <v>936</v>
      </c>
      <c r="J13" s="233">
        <v>274</v>
      </c>
      <c r="K13" s="289" t="s">
        <v>1314</v>
      </c>
      <c r="L13" s="179" t="s">
        <v>938</v>
      </c>
    </row>
    <row r="14" spans="1:12" ht="16.5" thickBot="1" x14ac:dyDescent="0.3">
      <c r="A14" s="185">
        <v>12</v>
      </c>
      <c r="B14" s="185" t="s">
        <v>1385</v>
      </c>
      <c r="C14" s="215" t="s">
        <v>965</v>
      </c>
      <c r="D14" s="288" t="s">
        <v>2235</v>
      </c>
      <c r="E14" s="233" t="s">
        <v>933</v>
      </c>
      <c r="F14" s="233"/>
      <c r="G14" s="234" t="s">
        <v>935</v>
      </c>
      <c r="H14" s="243" t="s">
        <v>328</v>
      </c>
      <c r="I14" s="235" t="s">
        <v>936</v>
      </c>
      <c r="J14" s="233">
        <v>275</v>
      </c>
      <c r="K14" s="289" t="s">
        <v>1314</v>
      </c>
      <c r="L14" s="179" t="s">
        <v>938</v>
      </c>
    </row>
    <row r="15" spans="1:12" ht="16.5" thickBot="1" x14ac:dyDescent="0.3">
      <c r="A15" s="185">
        <v>13</v>
      </c>
      <c r="B15" s="185" t="s">
        <v>1385</v>
      </c>
      <c r="C15" s="215" t="s">
        <v>966</v>
      </c>
      <c r="D15" s="288" t="s">
        <v>2235</v>
      </c>
      <c r="E15" s="233" t="s">
        <v>933</v>
      </c>
      <c r="F15" s="233"/>
      <c r="G15" s="234" t="s">
        <v>935</v>
      </c>
      <c r="H15" s="243" t="s">
        <v>328</v>
      </c>
      <c r="I15" s="235" t="s">
        <v>936</v>
      </c>
      <c r="J15" s="233">
        <v>276</v>
      </c>
      <c r="K15" s="289" t="s">
        <v>1314</v>
      </c>
      <c r="L15" s="179" t="s">
        <v>938</v>
      </c>
    </row>
    <row r="16" spans="1:12" ht="16.5" thickBot="1" x14ac:dyDescent="0.3">
      <c r="A16" s="185">
        <v>14</v>
      </c>
      <c r="B16" s="185" t="s">
        <v>1385</v>
      </c>
      <c r="C16" s="215" t="s">
        <v>967</v>
      </c>
      <c r="D16" s="288" t="s">
        <v>2235</v>
      </c>
      <c r="E16" s="233" t="s">
        <v>933</v>
      </c>
      <c r="F16" s="233"/>
      <c r="G16" s="234" t="s">
        <v>935</v>
      </c>
      <c r="H16" s="243" t="s">
        <v>328</v>
      </c>
      <c r="I16" s="235" t="s">
        <v>936</v>
      </c>
      <c r="J16" s="233">
        <v>277</v>
      </c>
      <c r="K16" s="289" t="s">
        <v>1314</v>
      </c>
      <c r="L16" s="179" t="s">
        <v>938</v>
      </c>
    </row>
    <row r="17" spans="1:12" ht="16.5" thickBot="1" x14ac:dyDescent="0.3">
      <c r="A17" s="185">
        <v>15</v>
      </c>
      <c r="B17" s="185" t="s">
        <v>1385</v>
      </c>
      <c r="C17" s="215" t="s">
        <v>968</v>
      </c>
      <c r="D17" s="288" t="s">
        <v>2235</v>
      </c>
      <c r="E17" s="233" t="s">
        <v>933</v>
      </c>
      <c r="F17" s="233"/>
      <c r="G17" s="234" t="s">
        <v>935</v>
      </c>
      <c r="H17" s="243" t="s">
        <v>328</v>
      </c>
      <c r="I17" s="235" t="s">
        <v>936</v>
      </c>
      <c r="J17" s="233">
        <v>278</v>
      </c>
      <c r="K17" s="289" t="s">
        <v>1314</v>
      </c>
      <c r="L17" s="179" t="s">
        <v>938</v>
      </c>
    </row>
    <row r="18" spans="1:12" ht="16.5" thickBot="1" x14ac:dyDescent="0.3">
      <c r="A18" s="185">
        <v>16</v>
      </c>
      <c r="B18" s="185"/>
      <c r="C18" s="293"/>
      <c r="D18" s="293"/>
      <c r="E18" s="186"/>
      <c r="F18" s="185"/>
      <c r="G18" s="186"/>
      <c r="H18" s="185"/>
      <c r="I18" s="185"/>
      <c r="J18" s="185"/>
      <c r="K18" s="185"/>
      <c r="L18" s="179"/>
    </row>
    <row r="19" spans="1:12" ht="18.75" thickBot="1" x14ac:dyDescent="0.25">
      <c r="A19" s="623" t="s">
        <v>1498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206" t="s">
        <v>2377</v>
      </c>
      <c r="D21" s="237" t="s">
        <v>2218</v>
      </c>
      <c r="E21" s="198">
        <v>153.785</v>
      </c>
      <c r="F21" s="250">
        <v>123</v>
      </c>
      <c r="G21" s="198">
        <v>156</v>
      </c>
      <c r="H21" s="250">
        <v>123</v>
      </c>
      <c r="I21" s="192" t="s">
        <v>63</v>
      </c>
      <c r="J21" s="192" t="s">
        <v>20</v>
      </c>
      <c r="K21" s="185" t="s">
        <v>1170</v>
      </c>
      <c r="L21" s="200" t="s">
        <v>4</v>
      </c>
    </row>
    <row r="22" spans="1:12" ht="16.5" thickBot="1" x14ac:dyDescent="0.3">
      <c r="A22" s="185">
        <v>2</v>
      </c>
      <c r="B22" s="185" t="s">
        <v>1385</v>
      </c>
      <c r="C22" s="179" t="s">
        <v>2378</v>
      </c>
      <c r="D22" s="237" t="s">
        <v>2218</v>
      </c>
      <c r="E22" s="350">
        <v>153.785</v>
      </c>
      <c r="F22" s="363">
        <v>123</v>
      </c>
      <c r="G22" s="350">
        <v>156</v>
      </c>
      <c r="H22" s="364">
        <v>131.80000000000001</v>
      </c>
      <c r="I22" s="364" t="s">
        <v>20</v>
      </c>
      <c r="J22" s="364" t="s">
        <v>63</v>
      </c>
      <c r="K22" s="185" t="s">
        <v>1170</v>
      </c>
      <c r="L22" s="365" t="s">
        <v>1497</v>
      </c>
    </row>
    <row r="23" spans="1:12" ht="16.5" thickBot="1" x14ac:dyDescent="0.3">
      <c r="A23" s="185">
        <v>3</v>
      </c>
      <c r="B23" s="185" t="s">
        <v>1385</v>
      </c>
      <c r="C23" s="206" t="s">
        <v>246</v>
      </c>
      <c r="D23" s="237" t="s">
        <v>2218</v>
      </c>
      <c r="E23" s="198">
        <v>153.785</v>
      </c>
      <c r="F23" s="250">
        <v>123</v>
      </c>
      <c r="G23" s="198">
        <v>153.785</v>
      </c>
      <c r="H23" s="250">
        <v>123</v>
      </c>
      <c r="I23" s="192" t="s">
        <v>63</v>
      </c>
      <c r="J23" s="192" t="s">
        <v>20</v>
      </c>
      <c r="K23" s="185" t="s">
        <v>1170</v>
      </c>
      <c r="L23" s="200" t="s">
        <v>246</v>
      </c>
    </row>
    <row r="24" spans="1:12" ht="16.5" thickBot="1" x14ac:dyDescent="0.3">
      <c r="A24" s="185">
        <v>4</v>
      </c>
      <c r="B24" s="185" t="s">
        <v>1385</v>
      </c>
      <c r="C24" s="179" t="s">
        <v>249</v>
      </c>
      <c r="D24" s="237" t="s">
        <v>2218</v>
      </c>
      <c r="E24" s="186">
        <v>155.58000000000001</v>
      </c>
      <c r="F24" s="185">
        <v>141.30000000000001</v>
      </c>
      <c r="G24" s="185">
        <v>158.77500000000001</v>
      </c>
      <c r="H24" s="185">
        <v>141.30000000000001</v>
      </c>
      <c r="I24" s="192" t="s">
        <v>63</v>
      </c>
      <c r="J24" s="185" t="s">
        <v>20</v>
      </c>
      <c r="K24" s="185" t="s">
        <v>1170</v>
      </c>
      <c r="L24" s="208" t="s">
        <v>247</v>
      </c>
    </row>
    <row r="25" spans="1:12" ht="16.5" thickBot="1" x14ac:dyDescent="0.3">
      <c r="A25" s="185">
        <v>5</v>
      </c>
      <c r="B25" s="185" t="s">
        <v>1385</v>
      </c>
      <c r="C25" s="294" t="s">
        <v>250</v>
      </c>
      <c r="D25" s="237" t="s">
        <v>2218</v>
      </c>
      <c r="E25" s="186">
        <v>155.58000000000001</v>
      </c>
      <c r="F25" s="185">
        <v>141.30000000000001</v>
      </c>
      <c r="G25" s="186">
        <v>155.58000000000001</v>
      </c>
      <c r="H25" s="185">
        <v>141.30000000000001</v>
      </c>
      <c r="I25" s="192" t="s">
        <v>63</v>
      </c>
      <c r="J25" s="185" t="s">
        <v>20</v>
      </c>
      <c r="K25" s="185" t="s">
        <v>1170</v>
      </c>
      <c r="L25" s="179" t="s">
        <v>248</v>
      </c>
    </row>
    <row r="26" spans="1:12" ht="16.5" thickBot="1" x14ac:dyDescent="0.3">
      <c r="A26" s="185">
        <v>6</v>
      </c>
      <c r="B26" s="185" t="s">
        <v>1385</v>
      </c>
      <c r="C26" s="179" t="s">
        <v>325</v>
      </c>
      <c r="D26" s="237" t="s">
        <v>2218</v>
      </c>
      <c r="E26" s="186">
        <v>154.49</v>
      </c>
      <c r="F26" s="185">
        <v>179.9</v>
      </c>
      <c r="G26" s="186">
        <v>158.37</v>
      </c>
      <c r="H26" s="185">
        <v>156.69999999999999</v>
      </c>
      <c r="I26" s="192" t="s">
        <v>63</v>
      </c>
      <c r="J26" s="185" t="s">
        <v>20</v>
      </c>
      <c r="K26" s="185" t="s">
        <v>1170</v>
      </c>
      <c r="L26" s="208" t="s">
        <v>325</v>
      </c>
    </row>
    <row r="27" spans="1:12" ht="16.5" thickBot="1" x14ac:dyDescent="0.3">
      <c r="A27" s="185">
        <v>7</v>
      </c>
      <c r="B27" s="185" t="s">
        <v>1385</v>
      </c>
      <c r="C27" s="206" t="s">
        <v>272</v>
      </c>
      <c r="D27" s="237" t="s">
        <v>2218</v>
      </c>
      <c r="E27" s="198">
        <v>153.97999999999999</v>
      </c>
      <c r="F27" s="251">
        <v>192.8</v>
      </c>
      <c r="G27" s="198">
        <v>154.4</v>
      </c>
      <c r="H27" s="250">
        <v>110.9</v>
      </c>
      <c r="I27" s="192" t="s">
        <v>63</v>
      </c>
      <c r="J27" s="192" t="s">
        <v>20</v>
      </c>
      <c r="K27" s="185" t="s">
        <v>1170</v>
      </c>
      <c r="L27" s="179" t="s">
        <v>5</v>
      </c>
    </row>
    <row r="28" spans="1:12" ht="16.5" thickBot="1" x14ac:dyDescent="0.3">
      <c r="A28" s="185">
        <v>8</v>
      </c>
      <c r="B28" s="185" t="s">
        <v>1385</v>
      </c>
      <c r="C28" s="206" t="s">
        <v>271</v>
      </c>
      <c r="D28" s="237" t="s">
        <v>2218</v>
      </c>
      <c r="E28" s="198">
        <v>153.97999999999999</v>
      </c>
      <c r="F28" s="251">
        <v>192.8</v>
      </c>
      <c r="G28" s="198">
        <v>154.4</v>
      </c>
      <c r="H28" s="250">
        <v>167.9</v>
      </c>
      <c r="I28" s="192" t="s">
        <v>63</v>
      </c>
      <c r="J28" s="192" t="s">
        <v>20</v>
      </c>
      <c r="K28" s="185" t="s">
        <v>1170</v>
      </c>
      <c r="L28" s="179" t="s">
        <v>6</v>
      </c>
    </row>
    <row r="29" spans="1:12" ht="16.5" thickBot="1" x14ac:dyDescent="0.3">
      <c r="A29" s="185">
        <v>9</v>
      </c>
      <c r="B29" s="185"/>
      <c r="C29" s="206"/>
      <c r="D29" s="237"/>
      <c r="E29" s="198"/>
      <c r="F29" s="250"/>
      <c r="G29" s="198"/>
      <c r="H29" s="250"/>
      <c r="I29" s="192"/>
      <c r="J29" s="192"/>
      <c r="K29" s="185"/>
      <c r="L29" s="200"/>
    </row>
    <row r="30" spans="1:12" ht="16.5" thickBot="1" x14ac:dyDescent="0.3">
      <c r="A30" s="185">
        <v>10</v>
      </c>
      <c r="B30" s="185"/>
      <c r="C30" s="206"/>
      <c r="D30" s="206"/>
      <c r="E30" s="198"/>
      <c r="F30" s="251"/>
      <c r="G30" s="198"/>
      <c r="H30" s="250"/>
      <c r="I30" s="192"/>
      <c r="J30" s="192"/>
      <c r="K30" s="185"/>
      <c r="L30" s="179"/>
    </row>
    <row r="31" spans="1:12" ht="16.5" thickBot="1" x14ac:dyDescent="0.3">
      <c r="A31" s="185">
        <v>11</v>
      </c>
      <c r="B31" s="185"/>
      <c r="C31" s="206"/>
      <c r="D31" s="206"/>
      <c r="E31" s="198"/>
      <c r="F31" s="251"/>
      <c r="G31" s="198"/>
      <c r="H31" s="250"/>
      <c r="I31" s="192"/>
      <c r="J31" s="192"/>
      <c r="K31" s="185"/>
      <c r="L31" s="179"/>
    </row>
    <row r="32" spans="1:12" ht="16.5" thickBot="1" x14ac:dyDescent="0.3">
      <c r="A32" s="185">
        <v>12</v>
      </c>
      <c r="B32" s="185"/>
      <c r="C32" s="206"/>
      <c r="D32" s="206"/>
      <c r="E32" s="198"/>
      <c r="F32" s="251"/>
      <c r="G32" s="198"/>
      <c r="H32" s="250"/>
      <c r="I32" s="192"/>
      <c r="J32" s="192"/>
      <c r="K32" s="185"/>
      <c r="L32" s="179"/>
    </row>
    <row r="33" spans="1:12" ht="16.5" thickBot="1" x14ac:dyDescent="0.3">
      <c r="A33" s="185">
        <v>13</v>
      </c>
      <c r="B33" s="185"/>
      <c r="C33" s="206"/>
      <c r="D33" s="206"/>
      <c r="E33" s="198"/>
      <c r="F33" s="199"/>
      <c r="G33" s="198"/>
      <c r="H33" s="251"/>
      <c r="I33" s="192"/>
      <c r="J33" s="185"/>
      <c r="K33" s="185"/>
      <c r="L33" s="179"/>
    </row>
    <row r="34" spans="1:12" ht="16.5" thickBot="1" x14ac:dyDescent="0.3">
      <c r="A34" s="185">
        <v>14</v>
      </c>
      <c r="B34" s="185"/>
      <c r="C34" s="179"/>
      <c r="D34" s="179"/>
      <c r="E34" s="186"/>
      <c r="F34" s="185"/>
      <c r="G34" s="185"/>
      <c r="H34" s="185"/>
      <c r="I34" s="192"/>
      <c r="J34" s="185"/>
      <c r="K34" s="185"/>
      <c r="L34" s="208"/>
    </row>
    <row r="35" spans="1:12" ht="16.5" thickBot="1" x14ac:dyDescent="0.3">
      <c r="A35" s="185">
        <v>15</v>
      </c>
      <c r="B35" s="185"/>
      <c r="C35" s="294"/>
      <c r="D35" s="294"/>
      <c r="E35" s="186"/>
      <c r="F35" s="185"/>
      <c r="G35" s="186"/>
      <c r="H35" s="185"/>
      <c r="I35" s="192"/>
      <c r="J35" s="185"/>
      <c r="K35" s="185"/>
      <c r="L35" s="179"/>
    </row>
    <row r="36" spans="1:12" ht="16.5" thickBot="1" x14ac:dyDescent="0.3">
      <c r="A36" s="185">
        <v>16</v>
      </c>
      <c r="B36" s="185"/>
      <c r="C36" s="179"/>
      <c r="D36" s="179"/>
      <c r="E36" s="186"/>
      <c r="F36" s="185"/>
      <c r="G36" s="186"/>
      <c r="H36" s="185"/>
      <c r="I36" s="192"/>
      <c r="J36" s="185"/>
      <c r="K36" s="185"/>
      <c r="L36" s="208"/>
    </row>
  </sheetData>
  <mergeCells count="2">
    <mergeCell ref="A1:L1"/>
    <mergeCell ref="A19:L19"/>
  </mergeCells>
  <pageMargins left="0.7" right="0.7" top="0.75" bottom="0.75" header="0.3" footer="0.3"/>
  <pageSetup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fitToPage="1"/>
  </sheetPr>
  <dimension ref="A1:L36"/>
  <sheetViews>
    <sheetView topLeftCell="A9" zoomScaleNormal="100" workbookViewId="0">
      <selection activeCell="C17" sqref="C17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8.28515625" bestFit="1" customWidth="1"/>
    <col min="5" max="5" width="10.7109375" bestFit="1" customWidth="1"/>
    <col min="6" max="6" width="11.28515625" customWidth="1"/>
    <col min="7" max="7" width="11.28515625" bestFit="1" customWidth="1"/>
    <col min="8" max="8" width="11.85546875" bestFit="1" customWidth="1"/>
    <col min="9" max="9" width="8.5703125" bestFit="1" customWidth="1"/>
    <col min="12" max="12" width="38.7109375" bestFit="1" customWidth="1"/>
  </cols>
  <sheetData>
    <row r="1" spans="1:12" ht="18.75" thickBot="1" x14ac:dyDescent="0.25">
      <c r="A1" s="620" t="s">
        <v>1492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93" t="s">
        <v>1030</v>
      </c>
      <c r="D3" s="293" t="s">
        <v>2244</v>
      </c>
      <c r="E3" s="249">
        <v>155.72999999999999</v>
      </c>
      <c r="F3" s="295" t="s">
        <v>181</v>
      </c>
      <c r="G3" s="249">
        <v>159.09</v>
      </c>
      <c r="H3" s="296" t="s">
        <v>180</v>
      </c>
      <c r="I3" s="192" t="s">
        <v>63</v>
      </c>
      <c r="J3" s="190" t="s">
        <v>20</v>
      </c>
      <c r="K3" s="190"/>
      <c r="L3" s="293" t="s">
        <v>186</v>
      </c>
    </row>
    <row r="4" spans="1:12" ht="16.5" thickBot="1" x14ac:dyDescent="0.3">
      <c r="A4" s="185">
        <v>2</v>
      </c>
      <c r="B4" s="185" t="s">
        <v>1385</v>
      </c>
      <c r="C4" s="293" t="s">
        <v>1031</v>
      </c>
      <c r="D4" s="293" t="s">
        <v>2244</v>
      </c>
      <c r="E4" s="249">
        <v>154.31</v>
      </c>
      <c r="F4" s="297" t="s">
        <v>182</v>
      </c>
      <c r="G4" s="298">
        <v>159.09</v>
      </c>
      <c r="H4" s="299" t="s">
        <v>180</v>
      </c>
      <c r="I4" s="192" t="s">
        <v>63</v>
      </c>
      <c r="J4" s="190" t="s">
        <v>20</v>
      </c>
      <c r="K4" s="190"/>
      <c r="L4" s="179" t="s">
        <v>280</v>
      </c>
    </row>
    <row r="5" spans="1:12" ht="16.5" thickBot="1" x14ac:dyDescent="0.3">
      <c r="A5" s="185">
        <v>3</v>
      </c>
      <c r="B5" s="185" t="s">
        <v>1385</v>
      </c>
      <c r="C5" s="293" t="s">
        <v>1032</v>
      </c>
      <c r="D5" s="293" t="s">
        <v>2244</v>
      </c>
      <c r="E5" s="249">
        <v>153.815</v>
      </c>
      <c r="F5" s="297" t="s">
        <v>183</v>
      </c>
      <c r="G5" s="298">
        <v>159.09</v>
      </c>
      <c r="H5" s="299" t="s">
        <v>180</v>
      </c>
      <c r="I5" s="192" t="s">
        <v>63</v>
      </c>
      <c r="J5" s="190" t="s">
        <v>20</v>
      </c>
      <c r="K5" s="190"/>
      <c r="L5" s="179" t="s">
        <v>187</v>
      </c>
    </row>
    <row r="6" spans="1:12" ht="16.5" thickBot="1" x14ac:dyDescent="0.3">
      <c r="A6" s="185">
        <v>4</v>
      </c>
      <c r="B6" s="185" t="s">
        <v>1385</v>
      </c>
      <c r="C6" s="293" t="s">
        <v>1033</v>
      </c>
      <c r="D6" s="293" t="s">
        <v>2244</v>
      </c>
      <c r="E6" s="238">
        <v>155.91</v>
      </c>
      <c r="F6" s="297" t="s">
        <v>184</v>
      </c>
      <c r="G6" s="298">
        <v>159.09</v>
      </c>
      <c r="H6" s="299" t="s">
        <v>180</v>
      </c>
      <c r="I6" s="192" t="s">
        <v>63</v>
      </c>
      <c r="J6" s="190" t="s">
        <v>20</v>
      </c>
      <c r="K6" s="190"/>
      <c r="L6" s="179" t="s">
        <v>188</v>
      </c>
    </row>
    <row r="7" spans="1:12" ht="16.5" thickBot="1" x14ac:dyDescent="0.3">
      <c r="A7" s="185">
        <v>5</v>
      </c>
      <c r="B7" s="185" t="s">
        <v>1385</v>
      </c>
      <c r="C7" s="293" t="s">
        <v>1034</v>
      </c>
      <c r="D7" s="293" t="s">
        <v>2244</v>
      </c>
      <c r="E7" s="249">
        <v>154.02500000000001</v>
      </c>
      <c r="F7" s="297" t="s">
        <v>185</v>
      </c>
      <c r="G7" s="298">
        <v>159.09</v>
      </c>
      <c r="H7" s="299" t="s">
        <v>180</v>
      </c>
      <c r="I7" s="192" t="s">
        <v>63</v>
      </c>
      <c r="J7" s="190" t="s">
        <v>20</v>
      </c>
      <c r="K7" s="190"/>
      <c r="L7" s="179" t="s">
        <v>189</v>
      </c>
    </row>
    <row r="8" spans="1:12" ht="16.5" thickBot="1" x14ac:dyDescent="0.3">
      <c r="A8" s="185">
        <v>6</v>
      </c>
      <c r="B8" s="185" t="s">
        <v>1385</v>
      </c>
      <c r="C8" s="293" t="s">
        <v>1035</v>
      </c>
      <c r="D8" s="293" t="s">
        <v>2244</v>
      </c>
      <c r="E8" s="249">
        <v>154.02500000000001</v>
      </c>
      <c r="F8" s="297" t="s">
        <v>185</v>
      </c>
      <c r="G8" s="298">
        <v>159.09</v>
      </c>
      <c r="H8" s="299" t="s">
        <v>180</v>
      </c>
      <c r="I8" s="192" t="s">
        <v>63</v>
      </c>
      <c r="J8" s="190" t="s">
        <v>20</v>
      </c>
      <c r="K8" s="190"/>
      <c r="L8" s="200" t="s">
        <v>191</v>
      </c>
    </row>
    <row r="9" spans="1:12" ht="16.5" thickBot="1" x14ac:dyDescent="0.3">
      <c r="A9" s="185">
        <v>7</v>
      </c>
      <c r="B9" s="185" t="s">
        <v>1385</v>
      </c>
      <c r="C9" s="293" t="s">
        <v>1036</v>
      </c>
      <c r="D9" s="293" t="s">
        <v>2244</v>
      </c>
      <c r="E9" s="249">
        <v>154.31</v>
      </c>
      <c r="F9" s="297" t="s">
        <v>182</v>
      </c>
      <c r="G9" s="298">
        <v>159.09</v>
      </c>
      <c r="H9" s="299" t="s">
        <v>180</v>
      </c>
      <c r="I9" s="192" t="s">
        <v>63</v>
      </c>
      <c r="J9" s="190" t="s">
        <v>20</v>
      </c>
      <c r="K9" s="190"/>
      <c r="L9" s="200" t="s">
        <v>192</v>
      </c>
    </row>
    <row r="10" spans="1:12" ht="16.5" thickBot="1" x14ac:dyDescent="0.3">
      <c r="A10" s="185">
        <v>8</v>
      </c>
      <c r="B10" s="185" t="s">
        <v>1385</v>
      </c>
      <c r="C10" s="293" t="s">
        <v>1037</v>
      </c>
      <c r="D10" s="293" t="s">
        <v>2244</v>
      </c>
      <c r="E10" s="249">
        <v>154.04</v>
      </c>
      <c r="F10" s="297" t="s">
        <v>184</v>
      </c>
      <c r="G10" s="298">
        <v>159.09</v>
      </c>
      <c r="H10" s="299" t="s">
        <v>180</v>
      </c>
      <c r="I10" s="192" t="s">
        <v>63</v>
      </c>
      <c r="J10" s="190" t="s">
        <v>20</v>
      </c>
      <c r="K10" s="190"/>
      <c r="L10" s="200" t="s">
        <v>194</v>
      </c>
    </row>
    <row r="11" spans="1:12" ht="16.5" thickBot="1" x14ac:dyDescent="0.3">
      <c r="A11" s="185">
        <v>9</v>
      </c>
      <c r="B11" s="185" t="s">
        <v>1385</v>
      </c>
      <c r="C11" s="293" t="s">
        <v>1038</v>
      </c>
      <c r="D11" s="293" t="s">
        <v>2244</v>
      </c>
      <c r="E11" s="249">
        <v>155.72999999999999</v>
      </c>
      <c r="F11" s="297" t="s">
        <v>181</v>
      </c>
      <c r="G11" s="298">
        <v>159.09</v>
      </c>
      <c r="H11" s="299" t="s">
        <v>180</v>
      </c>
      <c r="I11" s="192" t="s">
        <v>63</v>
      </c>
      <c r="J11" s="190" t="s">
        <v>20</v>
      </c>
      <c r="K11" s="190"/>
      <c r="L11" s="200" t="s">
        <v>195</v>
      </c>
    </row>
    <row r="12" spans="1:12" ht="16.5" thickBot="1" x14ac:dyDescent="0.3">
      <c r="A12" s="185">
        <v>10</v>
      </c>
      <c r="B12" s="185" t="s">
        <v>1385</v>
      </c>
      <c r="C12" s="231" t="s">
        <v>1039</v>
      </c>
      <c r="D12" s="293" t="s">
        <v>2244</v>
      </c>
      <c r="E12" s="300">
        <v>154.815</v>
      </c>
      <c r="F12" s="199" t="s">
        <v>238</v>
      </c>
      <c r="G12" s="198">
        <v>159.09</v>
      </c>
      <c r="H12" s="301" t="s">
        <v>180</v>
      </c>
      <c r="I12" s="192" t="s">
        <v>63</v>
      </c>
      <c r="J12" s="190" t="s">
        <v>20</v>
      </c>
      <c r="K12" s="185"/>
      <c r="L12" s="179" t="s">
        <v>251</v>
      </c>
    </row>
    <row r="13" spans="1:12" ht="16.5" thickBot="1" x14ac:dyDescent="0.3">
      <c r="A13" s="185">
        <v>11</v>
      </c>
      <c r="B13" s="185" t="s">
        <v>1385</v>
      </c>
      <c r="C13" s="231" t="s">
        <v>1040</v>
      </c>
      <c r="D13" s="293" t="s">
        <v>2244</v>
      </c>
      <c r="E13" s="300">
        <v>154.77000000000001</v>
      </c>
      <c r="F13" s="199" t="s">
        <v>238</v>
      </c>
      <c r="G13" s="198">
        <v>159.09</v>
      </c>
      <c r="H13" s="301" t="s">
        <v>180</v>
      </c>
      <c r="I13" s="192" t="s">
        <v>63</v>
      </c>
      <c r="J13" s="190" t="s">
        <v>20</v>
      </c>
      <c r="K13" s="185"/>
      <c r="L13" s="179" t="s">
        <v>252</v>
      </c>
    </row>
    <row r="14" spans="1:12" ht="16.5" thickBot="1" x14ac:dyDescent="0.3">
      <c r="A14" s="185">
        <v>12</v>
      </c>
      <c r="B14" s="185" t="s">
        <v>1385</v>
      </c>
      <c r="C14" s="533" t="s">
        <v>2516</v>
      </c>
      <c r="D14" s="190" t="s">
        <v>2244</v>
      </c>
      <c r="E14" s="534" t="s">
        <v>2511</v>
      </c>
      <c r="F14" s="534" t="s">
        <v>2512</v>
      </c>
      <c r="G14" s="534" t="s">
        <v>2513</v>
      </c>
      <c r="H14" s="534" t="s">
        <v>2514</v>
      </c>
      <c r="I14" s="535" t="s">
        <v>63</v>
      </c>
      <c r="J14" s="535" t="s">
        <v>20</v>
      </c>
      <c r="K14" s="185"/>
      <c r="L14" s="200" t="s">
        <v>2515</v>
      </c>
    </row>
    <row r="15" spans="1:12" ht="16.5" thickBot="1" x14ac:dyDescent="0.3">
      <c r="A15" s="185">
        <v>13</v>
      </c>
      <c r="B15" s="185" t="s">
        <v>1385</v>
      </c>
      <c r="C15" s="206" t="s">
        <v>1041</v>
      </c>
      <c r="D15" s="293" t="s">
        <v>2244</v>
      </c>
      <c r="E15" s="198">
        <v>155.595</v>
      </c>
      <c r="F15" s="250">
        <v>146.19999999999999</v>
      </c>
      <c r="G15" s="198">
        <v>158.91</v>
      </c>
      <c r="H15" s="250">
        <v>146.19999999999999</v>
      </c>
      <c r="I15" s="192" t="s">
        <v>63</v>
      </c>
      <c r="J15" s="190" t="s">
        <v>20</v>
      </c>
      <c r="K15" s="185"/>
      <c r="L15" s="292" t="s">
        <v>1042</v>
      </c>
    </row>
    <row r="16" spans="1:12" ht="16.5" thickBot="1" x14ac:dyDescent="0.3">
      <c r="A16" s="185">
        <v>14</v>
      </c>
      <c r="B16" s="185"/>
      <c r="C16" s="217"/>
      <c r="D16" s="217"/>
      <c r="E16" s="186"/>
      <c r="F16" s="188"/>
      <c r="G16" s="186"/>
      <c r="H16" s="251"/>
      <c r="I16" s="192"/>
      <c r="J16" s="185"/>
      <c r="K16" s="185"/>
      <c r="L16" s="179"/>
    </row>
    <row r="17" spans="1:12" ht="16.5" thickBot="1" x14ac:dyDescent="0.3">
      <c r="A17" s="185">
        <v>15</v>
      </c>
      <c r="B17" s="185"/>
      <c r="C17" s="217"/>
      <c r="D17" s="217"/>
      <c r="E17" s="186"/>
      <c r="F17" s="188"/>
      <c r="G17" s="186"/>
      <c r="H17" s="251"/>
      <c r="I17" s="192"/>
      <c r="J17" s="185"/>
      <c r="K17" s="185"/>
      <c r="L17" s="179"/>
    </row>
    <row r="18" spans="1:12" ht="16.5" thickBot="1" x14ac:dyDescent="0.3">
      <c r="A18" s="185">
        <v>16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</row>
    <row r="19" spans="1:12" ht="18.75" thickBot="1" x14ac:dyDescent="0.25">
      <c r="A19" s="623" t="s">
        <v>2214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524" t="s">
        <v>11</v>
      </c>
      <c r="D21" s="237" t="s">
        <v>2245</v>
      </c>
      <c r="E21" s="198">
        <v>155.7525</v>
      </c>
      <c r="F21" s="250" t="s">
        <v>12</v>
      </c>
      <c r="G21" s="198">
        <v>155.7525</v>
      </c>
      <c r="H21" s="528">
        <v>156.69999999999999</v>
      </c>
      <c r="I21" s="192" t="s">
        <v>63</v>
      </c>
      <c r="J21" s="192" t="s">
        <v>64</v>
      </c>
      <c r="K21" s="185" t="s">
        <v>1170</v>
      </c>
      <c r="L21" s="200" t="s">
        <v>0</v>
      </c>
    </row>
    <row r="22" spans="1:12" ht="16.5" thickBot="1" x14ac:dyDescent="0.3">
      <c r="A22" s="185">
        <v>2</v>
      </c>
      <c r="B22" s="185" t="s">
        <v>1385</v>
      </c>
      <c r="C22" s="524" t="s">
        <v>47</v>
      </c>
      <c r="D22" s="237" t="s">
        <v>2245</v>
      </c>
      <c r="E22" s="198">
        <v>151.13749999999999</v>
      </c>
      <c r="F22" s="250">
        <v>156.69999999999999</v>
      </c>
      <c r="G22" s="198">
        <v>151.13749999999999</v>
      </c>
      <c r="H22" s="528">
        <v>156.69999999999999</v>
      </c>
      <c r="I22" s="192" t="s">
        <v>63</v>
      </c>
      <c r="J22" s="192" t="s">
        <v>64</v>
      </c>
      <c r="K22" s="185" t="s">
        <v>1170</v>
      </c>
      <c r="L22" s="179" t="s">
        <v>1</v>
      </c>
    </row>
    <row r="23" spans="1:12" ht="16.5" thickBot="1" x14ac:dyDescent="0.3">
      <c r="A23" s="185">
        <v>3</v>
      </c>
      <c r="B23" s="185" t="s">
        <v>1385</v>
      </c>
      <c r="C23" s="524" t="s">
        <v>48</v>
      </c>
      <c r="D23" s="237" t="s">
        <v>2245</v>
      </c>
      <c r="E23" s="198">
        <v>154.45249999999999</v>
      </c>
      <c r="F23" s="250">
        <v>156.69999999999999</v>
      </c>
      <c r="G23" s="198">
        <v>154.45249999999999</v>
      </c>
      <c r="H23" s="528">
        <v>156.69999999999999</v>
      </c>
      <c r="I23" s="192" t="s">
        <v>63</v>
      </c>
      <c r="J23" s="192" t="s">
        <v>64</v>
      </c>
      <c r="K23" s="185" t="s">
        <v>1170</v>
      </c>
      <c r="L23" s="179" t="s">
        <v>1</v>
      </c>
    </row>
    <row r="24" spans="1:12" ht="16.5" thickBot="1" x14ac:dyDescent="0.3">
      <c r="A24" s="185">
        <v>4</v>
      </c>
      <c r="B24" s="185" t="s">
        <v>1385</v>
      </c>
      <c r="C24" s="524" t="s">
        <v>49</v>
      </c>
      <c r="D24" s="237" t="s">
        <v>2245</v>
      </c>
      <c r="E24" s="198">
        <v>158.73750000000001</v>
      </c>
      <c r="F24" s="250">
        <v>156.69999999999999</v>
      </c>
      <c r="G24" s="198">
        <v>158.73750000000001</v>
      </c>
      <c r="H24" s="528">
        <v>156.69999999999999</v>
      </c>
      <c r="I24" s="192" t="s">
        <v>63</v>
      </c>
      <c r="J24" s="192" t="s">
        <v>64</v>
      </c>
      <c r="K24" s="185" t="s">
        <v>1170</v>
      </c>
      <c r="L24" s="179" t="s">
        <v>1</v>
      </c>
    </row>
    <row r="25" spans="1:12" ht="16.5" thickBot="1" x14ac:dyDescent="0.3">
      <c r="A25" s="185">
        <v>5</v>
      </c>
      <c r="B25" s="185" t="s">
        <v>1385</v>
      </c>
      <c r="C25" s="524" t="s">
        <v>50</v>
      </c>
      <c r="D25" s="237" t="s">
        <v>2245</v>
      </c>
      <c r="E25" s="198">
        <v>159.4725</v>
      </c>
      <c r="F25" s="250">
        <v>156.69999999999999</v>
      </c>
      <c r="G25" s="198">
        <v>159.4725</v>
      </c>
      <c r="H25" s="528">
        <v>156.69999999999999</v>
      </c>
      <c r="I25" s="192" t="s">
        <v>63</v>
      </c>
      <c r="J25" s="192" t="s">
        <v>64</v>
      </c>
      <c r="K25" s="185" t="s">
        <v>1170</v>
      </c>
      <c r="L25" s="179" t="s">
        <v>1</v>
      </c>
    </row>
    <row r="26" spans="1:12" ht="16.5" thickBot="1" x14ac:dyDescent="0.3">
      <c r="A26" s="185">
        <v>6</v>
      </c>
      <c r="B26" s="185" t="s">
        <v>1385</v>
      </c>
      <c r="C26" s="525" t="s">
        <v>295</v>
      </c>
      <c r="D26" s="237" t="s">
        <v>2245</v>
      </c>
      <c r="E26" s="186">
        <v>159.4725</v>
      </c>
      <c r="F26" s="250">
        <v>156.69999999999999</v>
      </c>
      <c r="G26" s="186">
        <v>151.13749999999999</v>
      </c>
      <c r="H26" s="528">
        <v>136.5</v>
      </c>
      <c r="I26" s="192" t="s">
        <v>63</v>
      </c>
      <c r="J26" s="192" t="s">
        <v>20</v>
      </c>
      <c r="K26" s="185" t="s">
        <v>1170</v>
      </c>
      <c r="L26" s="179" t="s">
        <v>1</v>
      </c>
    </row>
    <row r="27" spans="1:12" ht="16.5" thickBot="1" x14ac:dyDescent="0.3">
      <c r="A27" s="185">
        <v>7</v>
      </c>
      <c r="B27" s="185" t="s">
        <v>1385</v>
      </c>
      <c r="C27" s="525" t="s">
        <v>296</v>
      </c>
      <c r="D27" s="237" t="s">
        <v>2245</v>
      </c>
      <c r="E27" s="186">
        <v>158.73750000000001</v>
      </c>
      <c r="F27" s="250">
        <v>156.69999999999999</v>
      </c>
      <c r="G27" s="186">
        <v>154.45249999999999</v>
      </c>
      <c r="H27" s="528">
        <v>136.5</v>
      </c>
      <c r="I27" s="192" t="s">
        <v>63</v>
      </c>
      <c r="J27" s="192" t="s">
        <v>20</v>
      </c>
      <c r="K27" s="185" t="s">
        <v>1170</v>
      </c>
      <c r="L27" s="179" t="s">
        <v>1</v>
      </c>
    </row>
    <row r="28" spans="1:12" ht="16.5" thickBot="1" x14ac:dyDescent="0.3">
      <c r="A28" s="185">
        <v>8</v>
      </c>
      <c r="B28" s="185" t="s">
        <v>1385</v>
      </c>
      <c r="C28" s="525" t="s">
        <v>297</v>
      </c>
      <c r="D28" s="237" t="s">
        <v>2245</v>
      </c>
      <c r="E28" s="186">
        <v>159.4725</v>
      </c>
      <c r="F28" s="250">
        <v>156.69999999999999</v>
      </c>
      <c r="G28" s="186">
        <v>158.73750000000001</v>
      </c>
      <c r="H28" s="528">
        <v>136.5</v>
      </c>
      <c r="I28" s="192" t="s">
        <v>63</v>
      </c>
      <c r="J28" s="185" t="s">
        <v>20</v>
      </c>
      <c r="K28" s="185" t="s">
        <v>1170</v>
      </c>
      <c r="L28" s="179" t="s">
        <v>1</v>
      </c>
    </row>
    <row r="29" spans="1:12" ht="16.5" thickBot="1" x14ac:dyDescent="0.3">
      <c r="A29" s="185">
        <v>9</v>
      </c>
      <c r="B29" s="185" t="s">
        <v>1385</v>
      </c>
      <c r="C29" s="525" t="s">
        <v>227</v>
      </c>
      <c r="D29" s="237" t="s">
        <v>2245</v>
      </c>
      <c r="E29" s="186">
        <v>151.13749999999999</v>
      </c>
      <c r="F29" s="250">
        <v>156.69999999999999</v>
      </c>
      <c r="G29" s="186">
        <v>159.4725</v>
      </c>
      <c r="H29" s="528">
        <v>136.5</v>
      </c>
      <c r="I29" s="192" t="s">
        <v>63</v>
      </c>
      <c r="J29" s="185" t="s">
        <v>20</v>
      </c>
      <c r="K29" s="185" t="s">
        <v>1170</v>
      </c>
      <c r="L29" s="179" t="s">
        <v>1</v>
      </c>
    </row>
    <row r="30" spans="1:12" ht="16.5" thickBot="1" x14ac:dyDescent="0.3">
      <c r="A30" s="185">
        <v>10</v>
      </c>
      <c r="B30" s="185" t="s">
        <v>1385</v>
      </c>
      <c r="C30" s="525" t="s">
        <v>298</v>
      </c>
      <c r="D30" s="526" t="s">
        <v>2245</v>
      </c>
      <c r="E30" s="527">
        <v>154.45249999999999</v>
      </c>
      <c r="F30" s="528">
        <v>156.69999999999999</v>
      </c>
      <c r="G30" s="527">
        <v>158.73750000000001</v>
      </c>
      <c r="H30" s="528">
        <v>136.5</v>
      </c>
      <c r="I30" s="529" t="s">
        <v>63</v>
      </c>
      <c r="J30" s="530" t="s">
        <v>20</v>
      </c>
      <c r="K30" s="530" t="s">
        <v>1170</v>
      </c>
      <c r="L30" s="531" t="s">
        <v>1</v>
      </c>
    </row>
    <row r="31" spans="1:12" ht="16.5" thickBot="1" x14ac:dyDescent="0.3">
      <c r="A31" s="185">
        <v>11</v>
      </c>
      <c r="B31" s="185" t="s">
        <v>1385</v>
      </c>
      <c r="C31" s="532" t="s">
        <v>299</v>
      </c>
      <c r="D31" s="237" t="s">
        <v>2245</v>
      </c>
      <c r="E31" s="186">
        <v>158.73750000000001</v>
      </c>
      <c r="F31" s="250">
        <v>156.69999999999999</v>
      </c>
      <c r="G31" s="186">
        <v>159.4725</v>
      </c>
      <c r="H31" s="528">
        <v>136.5</v>
      </c>
      <c r="I31" s="192" t="s">
        <v>63</v>
      </c>
      <c r="J31" s="185" t="s">
        <v>20</v>
      </c>
      <c r="K31" s="185" t="s">
        <v>1170</v>
      </c>
      <c r="L31" s="179" t="s">
        <v>1</v>
      </c>
    </row>
    <row r="32" spans="1:12" ht="16.5" thickBot="1" x14ac:dyDescent="0.3">
      <c r="A32" s="185">
        <v>12</v>
      </c>
      <c r="B32" s="385" t="s">
        <v>1509</v>
      </c>
      <c r="C32" s="179" t="s">
        <v>306</v>
      </c>
      <c r="D32" s="237" t="s">
        <v>2245</v>
      </c>
      <c r="E32" s="185" t="s">
        <v>1976</v>
      </c>
      <c r="F32" s="185" t="s">
        <v>12</v>
      </c>
      <c r="G32" s="185" t="s">
        <v>1976</v>
      </c>
      <c r="H32" s="185" t="s">
        <v>1921</v>
      </c>
      <c r="I32" s="185" t="s">
        <v>63</v>
      </c>
      <c r="J32" s="185" t="s">
        <v>20</v>
      </c>
      <c r="K32" s="185" t="s">
        <v>1170</v>
      </c>
      <c r="L32" s="179"/>
    </row>
    <row r="33" spans="1:12" ht="16.5" thickBot="1" x14ac:dyDescent="0.3">
      <c r="A33" s="185">
        <v>13</v>
      </c>
      <c r="B33" s="185" t="s">
        <v>1385</v>
      </c>
      <c r="C33" s="206" t="s">
        <v>1149</v>
      </c>
      <c r="D33" s="237" t="s">
        <v>2245</v>
      </c>
      <c r="E33" s="198">
        <v>155.34</v>
      </c>
      <c r="F33" s="250" t="s">
        <v>281</v>
      </c>
      <c r="G33" s="198">
        <v>155.34</v>
      </c>
      <c r="H33" s="251">
        <v>156.69999999999999</v>
      </c>
      <c r="I33" s="192" t="s">
        <v>63</v>
      </c>
      <c r="J33" s="185" t="s">
        <v>20</v>
      </c>
      <c r="K33" s="185" t="s">
        <v>1170</v>
      </c>
      <c r="L33" s="179" t="s">
        <v>1150</v>
      </c>
    </row>
    <row r="34" spans="1:12" ht="16.5" thickBot="1" x14ac:dyDescent="0.3">
      <c r="A34" s="185">
        <v>14</v>
      </c>
      <c r="B34" s="185" t="s">
        <v>1385</v>
      </c>
      <c r="C34" s="179" t="s">
        <v>1151</v>
      </c>
      <c r="D34" s="237" t="s">
        <v>2245</v>
      </c>
      <c r="E34" s="186">
        <v>155.3475</v>
      </c>
      <c r="F34" s="192">
        <v>156.69999999999999</v>
      </c>
      <c r="G34" s="186">
        <v>155.3475</v>
      </c>
      <c r="H34" s="185">
        <v>156.69999999999999</v>
      </c>
      <c r="I34" s="192" t="s">
        <v>63</v>
      </c>
      <c r="J34" s="185" t="s">
        <v>20</v>
      </c>
      <c r="K34" s="185" t="s">
        <v>1170</v>
      </c>
      <c r="L34" s="208" t="s">
        <v>1150</v>
      </c>
    </row>
    <row r="35" spans="1:12" ht="16.5" thickBot="1" x14ac:dyDescent="0.3">
      <c r="A35" s="185">
        <v>15</v>
      </c>
      <c r="B35" s="185"/>
      <c r="C35" s="217"/>
      <c r="D35" s="217"/>
      <c r="E35" s="186"/>
      <c r="F35" s="188"/>
      <c r="G35" s="186"/>
      <c r="H35" s="251"/>
      <c r="I35" s="192"/>
      <c r="J35" s="185"/>
      <c r="K35" s="185"/>
      <c r="L35" s="179"/>
    </row>
    <row r="36" spans="1:12" ht="16.5" thickBot="1" x14ac:dyDescent="0.3">
      <c r="A36" s="185">
        <v>16</v>
      </c>
      <c r="B36" s="185"/>
      <c r="C36" s="217"/>
      <c r="D36" s="217"/>
      <c r="E36" s="186"/>
      <c r="F36" s="188"/>
      <c r="G36" s="186"/>
      <c r="H36" s="251"/>
      <c r="I36" s="192"/>
      <c r="J36" s="185"/>
      <c r="K36" s="185"/>
      <c r="L36" s="179"/>
    </row>
  </sheetData>
  <protectedRanges>
    <protectedRange sqref="E14:J14 C14" name="Range1"/>
  </protectedRanges>
  <mergeCells count="2">
    <mergeCell ref="A1:L1"/>
    <mergeCell ref="A19:L19"/>
  </mergeCells>
  <dataValidations count="2">
    <dataValidation type="list" allowBlank="1" showInputMessage="1" showErrorMessage="1" sqref="J14" xr:uid="{E7552536-91BD-4F70-A5C6-04BFD82C7838}">
      <formula1>"H,L"</formula1>
    </dataValidation>
    <dataValidation type="list" allowBlank="1" showInputMessage="1" showErrorMessage="1" sqref="I14" xr:uid="{1B8AB8B5-36F8-446B-93CF-EB8157F38D97}">
      <formula1>"W,N"</formula1>
    </dataValidation>
  </dataValidations>
  <pageMargins left="0.7" right="0.7" top="0.75" bottom="0.75" header="0.3" footer="0.3"/>
  <pageSetup scale="7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L36"/>
  <sheetViews>
    <sheetView topLeftCell="B16" zoomScale="115" zoomScaleNormal="115" workbookViewId="0">
      <selection activeCell="L8" sqref="L8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8.28515625" bestFit="1" customWidth="1"/>
    <col min="5" max="5" width="10.7109375" bestFit="1" customWidth="1"/>
    <col min="6" max="6" width="12.140625" bestFit="1" customWidth="1"/>
    <col min="7" max="7" width="11.7109375" bestFit="1" customWidth="1"/>
    <col min="8" max="8" width="12" bestFit="1" customWidth="1"/>
    <col min="12" max="12" width="36.140625" bestFit="1" customWidth="1"/>
    <col min="13" max="13" width="12.7109375" customWidth="1"/>
    <col min="14" max="14" width="14.140625" customWidth="1"/>
  </cols>
  <sheetData>
    <row r="1" spans="1:12" ht="18.75" thickBot="1" x14ac:dyDescent="0.25">
      <c r="A1" s="620" t="s">
        <v>2118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03" t="s">
        <v>118</v>
      </c>
      <c r="D3" s="203" t="s">
        <v>99</v>
      </c>
      <c r="E3" s="207">
        <v>151.35499999999999</v>
      </c>
      <c r="F3" s="199" t="s">
        <v>58</v>
      </c>
      <c r="G3" s="207">
        <v>159.30000000000001</v>
      </c>
      <c r="H3" s="251" t="s">
        <v>14</v>
      </c>
      <c r="I3" s="192" t="s">
        <v>63</v>
      </c>
      <c r="J3" s="192" t="s">
        <v>20</v>
      </c>
      <c r="K3" s="185" t="s">
        <v>1170</v>
      </c>
      <c r="L3" s="200" t="s">
        <v>144</v>
      </c>
    </row>
    <row r="4" spans="1:12" ht="16.5" thickBot="1" x14ac:dyDescent="0.3">
      <c r="A4" s="185">
        <v>2</v>
      </c>
      <c r="B4" s="185" t="s">
        <v>1385</v>
      </c>
      <c r="C4" s="203" t="s">
        <v>119</v>
      </c>
      <c r="D4" s="203" t="s">
        <v>99</v>
      </c>
      <c r="E4" s="207">
        <v>151.26499999999999</v>
      </c>
      <c r="F4" s="199" t="s">
        <v>58</v>
      </c>
      <c r="G4" s="207">
        <v>159.33000000000001</v>
      </c>
      <c r="H4" s="251" t="s">
        <v>14</v>
      </c>
      <c r="I4" s="192" t="s">
        <v>63</v>
      </c>
      <c r="J4" s="192" t="s">
        <v>20</v>
      </c>
      <c r="K4" s="185" t="s">
        <v>1170</v>
      </c>
      <c r="L4" s="200" t="s">
        <v>144</v>
      </c>
    </row>
    <row r="5" spans="1:12" ht="16.5" thickBot="1" x14ac:dyDescent="0.3">
      <c r="A5" s="185">
        <v>3</v>
      </c>
      <c r="B5" s="185" t="s">
        <v>1385</v>
      </c>
      <c r="C5" s="203" t="s">
        <v>120</v>
      </c>
      <c r="D5" s="203" t="s">
        <v>99</v>
      </c>
      <c r="E5" s="207">
        <v>151.34</v>
      </c>
      <c r="F5" s="192">
        <v>103.5</v>
      </c>
      <c r="G5" s="207">
        <v>159.345</v>
      </c>
      <c r="H5" s="251" t="s">
        <v>14</v>
      </c>
      <c r="I5" s="192" t="s">
        <v>63</v>
      </c>
      <c r="J5" s="192" t="s">
        <v>20</v>
      </c>
      <c r="K5" s="185" t="s">
        <v>1170</v>
      </c>
      <c r="L5" s="200" t="s">
        <v>144</v>
      </c>
    </row>
    <row r="6" spans="1:12" ht="16.5" thickBot="1" x14ac:dyDescent="0.3">
      <c r="A6" s="185">
        <v>4</v>
      </c>
      <c r="B6" s="185" t="s">
        <v>1385</v>
      </c>
      <c r="C6" s="203" t="s">
        <v>121</v>
      </c>
      <c r="D6" s="203" t="s">
        <v>99</v>
      </c>
      <c r="E6" s="207">
        <v>151.4</v>
      </c>
      <c r="F6" s="192">
        <v>103.5</v>
      </c>
      <c r="G6" s="207">
        <v>159.375</v>
      </c>
      <c r="H6" s="251" t="s">
        <v>14</v>
      </c>
      <c r="I6" s="192" t="s">
        <v>63</v>
      </c>
      <c r="J6" s="192" t="s">
        <v>20</v>
      </c>
      <c r="K6" s="185" t="s">
        <v>1170</v>
      </c>
      <c r="L6" s="200" t="s">
        <v>144</v>
      </c>
    </row>
    <row r="7" spans="1:12" ht="16.5" thickBot="1" x14ac:dyDescent="0.3">
      <c r="A7" s="494">
        <v>5</v>
      </c>
      <c r="B7" s="185" t="s">
        <v>1385</v>
      </c>
      <c r="C7" s="524" t="s">
        <v>2568</v>
      </c>
      <c r="D7" s="524" t="s">
        <v>99</v>
      </c>
      <c r="E7" s="537">
        <v>151.3175</v>
      </c>
      <c r="F7" s="529">
        <v>103.5</v>
      </c>
      <c r="G7" s="537">
        <v>159.35249999999999</v>
      </c>
      <c r="H7" s="536" t="s">
        <v>14</v>
      </c>
      <c r="I7" s="529" t="s">
        <v>63</v>
      </c>
      <c r="J7" s="529" t="s">
        <v>20</v>
      </c>
      <c r="K7" s="530" t="s">
        <v>1170</v>
      </c>
      <c r="L7" s="538" t="s">
        <v>2627</v>
      </c>
    </row>
    <row r="8" spans="1:12" ht="16.5" thickBot="1" x14ac:dyDescent="0.3">
      <c r="A8" s="185">
        <v>6</v>
      </c>
      <c r="B8" s="185" t="s">
        <v>1385</v>
      </c>
      <c r="C8" s="203" t="s">
        <v>122</v>
      </c>
      <c r="D8" s="203" t="s">
        <v>99</v>
      </c>
      <c r="E8" s="207">
        <v>151.25</v>
      </c>
      <c r="F8" s="192">
        <v>103.5</v>
      </c>
      <c r="G8" s="207">
        <v>159.36000000000001</v>
      </c>
      <c r="H8" s="251" t="s">
        <v>14</v>
      </c>
      <c r="I8" s="192" t="s">
        <v>63</v>
      </c>
      <c r="J8" s="192" t="s">
        <v>20</v>
      </c>
      <c r="K8" s="185" t="s">
        <v>1170</v>
      </c>
      <c r="L8" s="200" t="s">
        <v>144</v>
      </c>
    </row>
    <row r="9" spans="1:12" ht="16.5" thickBot="1" x14ac:dyDescent="0.3">
      <c r="A9" s="185">
        <v>7</v>
      </c>
      <c r="B9" s="185" t="s">
        <v>1385</v>
      </c>
      <c r="C9" s="203" t="s">
        <v>123</v>
      </c>
      <c r="D9" s="203" t="s">
        <v>99</v>
      </c>
      <c r="E9" s="207">
        <v>151.46</v>
      </c>
      <c r="F9" s="192">
        <v>103.5</v>
      </c>
      <c r="G9" s="207">
        <v>159.38999999999999</v>
      </c>
      <c r="H9" s="251" t="s">
        <v>14</v>
      </c>
      <c r="I9" s="192" t="s">
        <v>63</v>
      </c>
      <c r="J9" s="185" t="s">
        <v>20</v>
      </c>
      <c r="K9" s="185" t="s">
        <v>1170</v>
      </c>
      <c r="L9" s="200" t="s">
        <v>144</v>
      </c>
    </row>
    <row r="10" spans="1:12" ht="16.5" thickBot="1" x14ac:dyDescent="0.3">
      <c r="A10" s="185">
        <v>8</v>
      </c>
      <c r="B10" s="185" t="s">
        <v>1385</v>
      </c>
      <c r="C10" s="203" t="s">
        <v>124</v>
      </c>
      <c r="D10" s="203" t="s">
        <v>99</v>
      </c>
      <c r="E10" s="207">
        <v>151.44499999999999</v>
      </c>
      <c r="F10" s="192">
        <v>103.5</v>
      </c>
      <c r="G10" s="207">
        <v>159.345</v>
      </c>
      <c r="H10" s="251" t="s">
        <v>14</v>
      </c>
      <c r="I10" s="192" t="s">
        <v>63</v>
      </c>
      <c r="J10" s="185" t="s">
        <v>20</v>
      </c>
      <c r="K10" s="185" t="s">
        <v>1170</v>
      </c>
      <c r="L10" s="200" t="s">
        <v>144</v>
      </c>
    </row>
    <row r="11" spans="1:12" ht="16.5" thickBot="1" x14ac:dyDescent="0.3">
      <c r="A11" s="185">
        <v>9</v>
      </c>
      <c r="B11" s="185" t="s">
        <v>1385</v>
      </c>
      <c r="C11" s="203" t="s">
        <v>125</v>
      </c>
      <c r="D11" s="203" t="s">
        <v>99</v>
      </c>
      <c r="E11" s="207">
        <v>151.17500000000001</v>
      </c>
      <c r="F11" s="192">
        <v>103.5</v>
      </c>
      <c r="G11" s="207">
        <v>159.44999999999999</v>
      </c>
      <c r="H11" s="251" t="s">
        <v>14</v>
      </c>
      <c r="I11" s="192" t="s">
        <v>63</v>
      </c>
      <c r="J11" s="185" t="s">
        <v>20</v>
      </c>
      <c r="K11" s="185" t="s">
        <v>1170</v>
      </c>
      <c r="L11" s="200" t="s">
        <v>144</v>
      </c>
    </row>
    <row r="12" spans="1:12" ht="16.5" thickBot="1" x14ac:dyDescent="0.3">
      <c r="A12" s="185">
        <v>10</v>
      </c>
      <c r="B12" s="185" t="s">
        <v>1385</v>
      </c>
      <c r="C12" s="203" t="s">
        <v>126</v>
      </c>
      <c r="D12" s="203" t="s">
        <v>99</v>
      </c>
      <c r="E12" s="207">
        <v>151.19</v>
      </c>
      <c r="F12" s="192">
        <v>103.5</v>
      </c>
      <c r="G12" s="207">
        <v>159.22499999999999</v>
      </c>
      <c r="H12" s="251" t="s">
        <v>14</v>
      </c>
      <c r="I12" s="192" t="s">
        <v>63</v>
      </c>
      <c r="J12" s="185" t="s">
        <v>20</v>
      </c>
      <c r="K12" s="185" t="s">
        <v>1170</v>
      </c>
      <c r="L12" s="200" t="s">
        <v>144</v>
      </c>
    </row>
    <row r="13" spans="1:12" ht="16.5" thickBot="1" x14ac:dyDescent="0.3">
      <c r="A13" s="185">
        <v>11</v>
      </c>
      <c r="B13" s="185" t="s">
        <v>1341</v>
      </c>
      <c r="C13" s="203" t="s">
        <v>286</v>
      </c>
      <c r="D13" s="203" t="s">
        <v>99</v>
      </c>
      <c r="E13" s="186">
        <v>151.16749999999999</v>
      </c>
      <c r="F13" s="250">
        <v>103.5</v>
      </c>
      <c r="G13" s="186">
        <v>159.39750000000001</v>
      </c>
      <c r="H13" s="250" t="s">
        <v>14</v>
      </c>
      <c r="I13" s="192" t="s">
        <v>63</v>
      </c>
      <c r="J13" s="192" t="s">
        <v>20</v>
      </c>
      <c r="K13" s="185" t="s">
        <v>1170</v>
      </c>
      <c r="L13" s="292" t="s">
        <v>287</v>
      </c>
    </row>
    <row r="14" spans="1:12" ht="16.5" thickBot="1" x14ac:dyDescent="0.3">
      <c r="A14" s="185">
        <v>12</v>
      </c>
      <c r="B14" s="185" t="s">
        <v>1385</v>
      </c>
      <c r="C14" s="203" t="s">
        <v>1056</v>
      </c>
      <c r="D14" s="203" t="s">
        <v>99</v>
      </c>
      <c r="E14" s="186">
        <v>151.24250000000001</v>
      </c>
      <c r="F14" s="250">
        <v>103.5</v>
      </c>
      <c r="G14" s="186">
        <v>159.26249999999999</v>
      </c>
      <c r="H14" s="250" t="s">
        <v>14</v>
      </c>
      <c r="I14" s="192" t="s">
        <v>63</v>
      </c>
      <c r="J14" s="192" t="s">
        <v>20</v>
      </c>
      <c r="K14" s="185" t="s">
        <v>1170</v>
      </c>
      <c r="L14" s="292" t="s">
        <v>1057</v>
      </c>
    </row>
    <row r="15" spans="1:12" ht="16.5" thickBot="1" x14ac:dyDescent="0.3">
      <c r="A15" s="185">
        <v>13</v>
      </c>
      <c r="B15" s="185"/>
      <c r="C15" s="203"/>
      <c r="D15" s="203"/>
      <c r="E15" s="207"/>
      <c r="F15" s="192"/>
      <c r="G15" s="207"/>
      <c r="H15" s="251"/>
      <c r="I15" s="192"/>
      <c r="J15" s="192"/>
      <c r="K15" s="185"/>
      <c r="L15" s="179"/>
    </row>
    <row r="16" spans="1:12" ht="16.5" thickBot="1" x14ac:dyDescent="0.3">
      <c r="A16" s="185">
        <v>14</v>
      </c>
      <c r="B16" s="185"/>
      <c r="C16" s="203"/>
      <c r="D16" s="203"/>
      <c r="E16" s="207"/>
      <c r="F16" s="192"/>
      <c r="G16" s="207"/>
      <c r="H16" s="251"/>
      <c r="I16" s="192"/>
      <c r="J16" s="192"/>
      <c r="K16" s="185"/>
      <c r="L16" s="179"/>
    </row>
    <row r="17" spans="1:12" ht="16.5" thickBot="1" x14ac:dyDescent="0.3">
      <c r="A17" s="185">
        <v>15</v>
      </c>
      <c r="B17" s="185"/>
      <c r="C17" s="203"/>
      <c r="D17" s="203"/>
      <c r="E17" s="207"/>
      <c r="F17" s="192"/>
      <c r="G17" s="207"/>
      <c r="H17" s="251"/>
      <c r="I17" s="192"/>
      <c r="J17" s="192"/>
      <c r="K17" s="185"/>
      <c r="L17" s="179"/>
    </row>
    <row r="18" spans="1:12" ht="16.5" thickBot="1" x14ac:dyDescent="0.3">
      <c r="A18" s="185">
        <v>16</v>
      </c>
      <c r="B18" s="185"/>
      <c r="C18" s="203"/>
      <c r="D18" s="203"/>
      <c r="E18" s="207"/>
      <c r="F18" s="192"/>
      <c r="G18" s="207"/>
      <c r="H18" s="251"/>
      <c r="I18" s="192"/>
      <c r="J18" s="192"/>
      <c r="K18" s="185"/>
      <c r="L18" s="179"/>
    </row>
    <row r="19" spans="1:12" ht="18.75" thickBot="1" x14ac:dyDescent="0.25">
      <c r="A19" s="623" t="s">
        <v>1491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436" t="s">
        <v>1166</v>
      </c>
    </row>
    <row r="21" spans="1:12" ht="16.5" thickBot="1" x14ac:dyDescent="0.3">
      <c r="A21" s="185">
        <v>1</v>
      </c>
      <c r="B21" s="185" t="s">
        <v>1385</v>
      </c>
      <c r="C21" s="203" t="s">
        <v>22</v>
      </c>
      <c r="D21" s="203" t="s">
        <v>99</v>
      </c>
      <c r="E21" s="207">
        <v>151.25749999999999</v>
      </c>
      <c r="F21" s="192">
        <v>192.8</v>
      </c>
      <c r="G21" s="207">
        <v>151.25749999999999</v>
      </c>
      <c r="H21" s="251">
        <v>192.8</v>
      </c>
      <c r="I21" s="192" t="s">
        <v>63</v>
      </c>
      <c r="J21" s="192" t="s">
        <v>64</v>
      </c>
      <c r="K21" s="185" t="s">
        <v>1170</v>
      </c>
      <c r="L21" s="179" t="s">
        <v>1195</v>
      </c>
    </row>
    <row r="22" spans="1:12" ht="16.5" thickBot="1" x14ac:dyDescent="0.3">
      <c r="A22" s="185">
        <v>2</v>
      </c>
      <c r="B22" s="185" t="s">
        <v>1385</v>
      </c>
      <c r="C22" s="203" t="s">
        <v>23</v>
      </c>
      <c r="D22" s="203" t="s">
        <v>99</v>
      </c>
      <c r="E22" s="207">
        <v>151.16</v>
      </c>
      <c r="F22" s="192">
        <v>192.8</v>
      </c>
      <c r="G22" s="207">
        <v>151.16</v>
      </c>
      <c r="H22" s="251">
        <v>192.8</v>
      </c>
      <c r="I22" s="192" t="s">
        <v>63</v>
      </c>
      <c r="J22" s="192" t="s">
        <v>64</v>
      </c>
      <c r="K22" s="185" t="s">
        <v>1170</v>
      </c>
      <c r="L22" s="179" t="s">
        <v>1196</v>
      </c>
    </row>
    <row r="23" spans="1:12" ht="16.5" thickBot="1" x14ac:dyDescent="0.3">
      <c r="A23" s="185">
        <v>3</v>
      </c>
      <c r="B23" s="185" t="s">
        <v>1385</v>
      </c>
      <c r="C23" s="203" t="s">
        <v>17</v>
      </c>
      <c r="D23" s="203" t="s">
        <v>99</v>
      </c>
      <c r="E23" s="207">
        <v>151.17500000000001</v>
      </c>
      <c r="F23" s="192">
        <v>192.8</v>
      </c>
      <c r="G23" s="207">
        <v>151.17500000000001</v>
      </c>
      <c r="H23" s="251">
        <v>192.8</v>
      </c>
      <c r="I23" s="192" t="s">
        <v>63</v>
      </c>
      <c r="J23" s="192" t="s">
        <v>64</v>
      </c>
      <c r="K23" s="185" t="s">
        <v>1170</v>
      </c>
      <c r="L23" s="179" t="s">
        <v>1197</v>
      </c>
    </row>
    <row r="24" spans="1:12" ht="16.5" thickBot="1" x14ac:dyDescent="0.3">
      <c r="A24" s="185">
        <v>4</v>
      </c>
      <c r="B24" s="185" t="s">
        <v>1385</v>
      </c>
      <c r="C24" s="203" t="s">
        <v>18</v>
      </c>
      <c r="D24" s="203" t="s">
        <v>99</v>
      </c>
      <c r="E24" s="207">
        <v>151.19</v>
      </c>
      <c r="F24" s="192">
        <v>192.8</v>
      </c>
      <c r="G24" s="207">
        <v>151.19</v>
      </c>
      <c r="H24" s="251">
        <v>192.8</v>
      </c>
      <c r="I24" s="192" t="s">
        <v>63</v>
      </c>
      <c r="J24" s="192" t="s">
        <v>64</v>
      </c>
      <c r="K24" s="185" t="s">
        <v>1170</v>
      </c>
      <c r="L24" s="179" t="s">
        <v>1198</v>
      </c>
    </row>
    <row r="25" spans="1:12" ht="16.5" thickBot="1" x14ac:dyDescent="0.3">
      <c r="A25" s="185">
        <v>5</v>
      </c>
      <c r="B25" s="185" t="s">
        <v>1385</v>
      </c>
      <c r="C25" s="203" t="s">
        <v>24</v>
      </c>
      <c r="D25" s="203" t="s">
        <v>99</v>
      </c>
      <c r="E25" s="207">
        <v>151.25</v>
      </c>
      <c r="F25" s="192">
        <v>192.8</v>
      </c>
      <c r="G25" s="207">
        <v>151.25</v>
      </c>
      <c r="H25" s="251">
        <v>192.8</v>
      </c>
      <c r="I25" s="192" t="s">
        <v>63</v>
      </c>
      <c r="J25" s="192" t="s">
        <v>64</v>
      </c>
      <c r="K25" s="185" t="s">
        <v>1170</v>
      </c>
      <c r="L25" s="179" t="s">
        <v>1199</v>
      </c>
    </row>
    <row r="26" spans="1:12" ht="16.5" thickBot="1" x14ac:dyDescent="0.3">
      <c r="A26" s="185">
        <v>6</v>
      </c>
      <c r="B26" s="185" t="s">
        <v>1385</v>
      </c>
      <c r="C26" s="203" t="s">
        <v>25</v>
      </c>
      <c r="D26" s="203" t="s">
        <v>99</v>
      </c>
      <c r="E26" s="207">
        <v>151.32499999999999</v>
      </c>
      <c r="F26" s="192">
        <v>192.8</v>
      </c>
      <c r="G26" s="207">
        <v>151.32499999999999</v>
      </c>
      <c r="H26" s="251">
        <v>192.8</v>
      </c>
      <c r="I26" s="192" t="s">
        <v>63</v>
      </c>
      <c r="J26" s="192" t="s">
        <v>64</v>
      </c>
      <c r="K26" s="185" t="s">
        <v>1170</v>
      </c>
      <c r="L26" s="179" t="s">
        <v>1200</v>
      </c>
    </row>
    <row r="27" spans="1:12" ht="16.5" thickBot="1" x14ac:dyDescent="0.3">
      <c r="A27" s="185">
        <v>7</v>
      </c>
      <c r="B27" s="185" t="s">
        <v>1385</v>
      </c>
      <c r="C27" s="203" t="s">
        <v>26</v>
      </c>
      <c r="D27" s="203" t="s">
        <v>99</v>
      </c>
      <c r="E27" s="207">
        <v>151.34</v>
      </c>
      <c r="F27" s="192">
        <v>192.8</v>
      </c>
      <c r="G27" s="207">
        <v>151.34</v>
      </c>
      <c r="H27" s="251">
        <v>192.8</v>
      </c>
      <c r="I27" s="192" t="s">
        <v>63</v>
      </c>
      <c r="J27" s="192" t="s">
        <v>64</v>
      </c>
      <c r="K27" s="185" t="s">
        <v>1170</v>
      </c>
      <c r="L27" s="179" t="s">
        <v>1201</v>
      </c>
    </row>
    <row r="28" spans="1:12" ht="16.5" thickBot="1" x14ac:dyDescent="0.3">
      <c r="A28" s="185">
        <v>8</v>
      </c>
      <c r="B28" s="185" t="s">
        <v>1385</v>
      </c>
      <c r="C28" s="203" t="s">
        <v>27</v>
      </c>
      <c r="D28" s="203" t="s">
        <v>99</v>
      </c>
      <c r="E28" s="207">
        <v>151.37</v>
      </c>
      <c r="F28" s="192">
        <v>192.8</v>
      </c>
      <c r="G28" s="207">
        <v>151.37</v>
      </c>
      <c r="H28" s="251">
        <v>192.8</v>
      </c>
      <c r="I28" s="192" t="s">
        <v>63</v>
      </c>
      <c r="J28" s="192" t="s">
        <v>64</v>
      </c>
      <c r="K28" s="185" t="s">
        <v>1170</v>
      </c>
      <c r="L28" s="179" t="s">
        <v>1202</v>
      </c>
    </row>
    <row r="29" spans="1:12" ht="16.5" thickBot="1" x14ac:dyDescent="0.3">
      <c r="A29" s="185">
        <v>9</v>
      </c>
      <c r="B29" s="185" t="s">
        <v>1385</v>
      </c>
      <c r="C29" s="203" t="s">
        <v>28</v>
      </c>
      <c r="D29" s="203" t="s">
        <v>99</v>
      </c>
      <c r="E29" s="207">
        <v>151.38499999999999</v>
      </c>
      <c r="F29" s="192">
        <v>192.8</v>
      </c>
      <c r="G29" s="207">
        <v>151.38499999999999</v>
      </c>
      <c r="H29" s="251">
        <v>192.8</v>
      </c>
      <c r="I29" s="192" t="s">
        <v>63</v>
      </c>
      <c r="J29" s="192" t="s">
        <v>64</v>
      </c>
      <c r="K29" s="185" t="s">
        <v>1170</v>
      </c>
      <c r="L29" s="179" t="s">
        <v>1203</v>
      </c>
    </row>
    <row r="30" spans="1:12" ht="16.5" thickBot="1" x14ac:dyDescent="0.3">
      <c r="A30" s="185">
        <v>10</v>
      </c>
      <c r="B30" s="185" t="s">
        <v>1385</v>
      </c>
      <c r="C30" s="203" t="s">
        <v>29</v>
      </c>
      <c r="D30" s="203" t="s">
        <v>99</v>
      </c>
      <c r="E30" s="207">
        <v>151.4</v>
      </c>
      <c r="F30" s="192">
        <v>192.8</v>
      </c>
      <c r="G30" s="207">
        <v>151.4</v>
      </c>
      <c r="H30" s="251">
        <v>192.8</v>
      </c>
      <c r="I30" s="192" t="s">
        <v>63</v>
      </c>
      <c r="J30" s="192" t="s">
        <v>64</v>
      </c>
      <c r="K30" s="185" t="s">
        <v>1170</v>
      </c>
      <c r="L30" s="179" t="s">
        <v>2327</v>
      </c>
    </row>
    <row r="31" spans="1:12" ht="16.5" thickBot="1" x14ac:dyDescent="0.3">
      <c r="A31" s="185">
        <v>11</v>
      </c>
      <c r="B31" s="185" t="s">
        <v>1385</v>
      </c>
      <c r="C31" s="203" t="s">
        <v>30</v>
      </c>
      <c r="D31" s="203" t="s">
        <v>99</v>
      </c>
      <c r="E31" s="207">
        <v>151.44499999999999</v>
      </c>
      <c r="F31" s="192">
        <v>192.8</v>
      </c>
      <c r="G31" s="207">
        <v>151.44499999999999</v>
      </c>
      <c r="H31" s="251">
        <v>192.8</v>
      </c>
      <c r="I31" s="192" t="s">
        <v>63</v>
      </c>
      <c r="J31" s="192" t="s">
        <v>64</v>
      </c>
      <c r="K31" s="185" t="s">
        <v>1170</v>
      </c>
      <c r="L31" s="179" t="s">
        <v>2328</v>
      </c>
    </row>
    <row r="32" spans="1:12" ht="16.5" thickBot="1" x14ac:dyDescent="0.3">
      <c r="A32" s="185">
        <v>12</v>
      </c>
      <c r="B32" s="185" t="s">
        <v>1385</v>
      </c>
      <c r="C32" s="203" t="s">
        <v>31</v>
      </c>
      <c r="D32" s="203" t="s">
        <v>99</v>
      </c>
      <c r="E32" s="207">
        <v>151.46</v>
      </c>
      <c r="F32" s="192">
        <v>192.8</v>
      </c>
      <c r="G32" s="207">
        <v>151.46</v>
      </c>
      <c r="H32" s="251">
        <v>192.8</v>
      </c>
      <c r="I32" s="192" t="s">
        <v>63</v>
      </c>
      <c r="J32" s="192" t="s">
        <v>64</v>
      </c>
      <c r="K32" s="185" t="s">
        <v>1170</v>
      </c>
      <c r="L32" s="179" t="s">
        <v>2329</v>
      </c>
    </row>
    <row r="33" spans="1:12" ht="16.5" thickBot="1" x14ac:dyDescent="0.3">
      <c r="A33" s="185">
        <v>13</v>
      </c>
      <c r="B33" s="185" t="s">
        <v>1385</v>
      </c>
      <c r="C33" s="203" t="s">
        <v>32</v>
      </c>
      <c r="D33" s="203" t="s">
        <v>99</v>
      </c>
      <c r="E33" s="186">
        <v>159.29249999999999</v>
      </c>
      <c r="F33" s="192">
        <v>192.8</v>
      </c>
      <c r="G33" s="186">
        <v>159.29249999999999</v>
      </c>
      <c r="H33" s="251">
        <v>192.8</v>
      </c>
      <c r="I33" s="192" t="s">
        <v>63</v>
      </c>
      <c r="J33" s="192" t="s">
        <v>64</v>
      </c>
      <c r="K33" s="185" t="s">
        <v>1170</v>
      </c>
      <c r="L33" s="179" t="s">
        <v>2330</v>
      </c>
    </row>
    <row r="34" spans="1:12" ht="16.5" thickBot="1" x14ac:dyDescent="0.3">
      <c r="A34" s="185">
        <v>14</v>
      </c>
      <c r="B34" s="185" t="s">
        <v>1385</v>
      </c>
      <c r="C34" s="203" t="s">
        <v>33</v>
      </c>
      <c r="D34" s="203" t="s">
        <v>99</v>
      </c>
      <c r="E34" s="186">
        <v>159.3075</v>
      </c>
      <c r="F34" s="192">
        <v>192.8</v>
      </c>
      <c r="G34" s="186">
        <v>159.3075</v>
      </c>
      <c r="H34" s="251">
        <v>192.8</v>
      </c>
      <c r="I34" s="192" t="s">
        <v>63</v>
      </c>
      <c r="J34" s="192" t="s">
        <v>64</v>
      </c>
      <c r="K34" s="185" t="s">
        <v>1170</v>
      </c>
      <c r="L34" s="179" t="s">
        <v>1204</v>
      </c>
    </row>
    <row r="35" spans="1:12" ht="16.5" thickBot="1" x14ac:dyDescent="0.3">
      <c r="A35" s="185">
        <v>15</v>
      </c>
      <c r="B35" s="185" t="s">
        <v>1385</v>
      </c>
      <c r="C35" s="203" t="s">
        <v>34</v>
      </c>
      <c r="D35" s="203" t="s">
        <v>99</v>
      </c>
      <c r="E35" s="186">
        <v>151.1825</v>
      </c>
      <c r="F35" s="192">
        <v>192.8</v>
      </c>
      <c r="G35" s="186">
        <v>151.1825</v>
      </c>
      <c r="H35" s="251">
        <v>192.8</v>
      </c>
      <c r="I35" s="192" t="s">
        <v>63</v>
      </c>
      <c r="J35" s="192" t="s">
        <v>64</v>
      </c>
      <c r="K35" s="185" t="s">
        <v>1170</v>
      </c>
      <c r="L35" s="179" t="s">
        <v>2331</v>
      </c>
    </row>
    <row r="36" spans="1:12" ht="16.5" thickBot="1" x14ac:dyDescent="0.3">
      <c r="A36" s="185">
        <v>16</v>
      </c>
      <c r="B36" s="185" t="s">
        <v>1385</v>
      </c>
      <c r="C36" s="203" t="s">
        <v>35</v>
      </c>
      <c r="D36" s="203" t="s">
        <v>99</v>
      </c>
      <c r="E36" s="186">
        <v>151.3475</v>
      </c>
      <c r="F36" s="192">
        <v>192.8</v>
      </c>
      <c r="G36" s="186">
        <v>151.3475</v>
      </c>
      <c r="H36" s="251">
        <v>192.8</v>
      </c>
      <c r="I36" s="192" t="s">
        <v>63</v>
      </c>
      <c r="J36" s="192" t="s">
        <v>64</v>
      </c>
      <c r="K36" s="185" t="s">
        <v>1170</v>
      </c>
      <c r="L36" s="179" t="s">
        <v>2332</v>
      </c>
    </row>
  </sheetData>
  <mergeCells count="2">
    <mergeCell ref="A1:L1"/>
    <mergeCell ref="A19:L19"/>
  </mergeCells>
  <pageMargins left="0.7" right="0.7" top="0.75" bottom="0.75" header="0.3" footer="0.3"/>
  <pageSetup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A1:L36"/>
  <sheetViews>
    <sheetView topLeftCell="A3" zoomScaleNormal="100" workbookViewId="0">
      <selection activeCell="E20" sqref="E20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10.7109375" customWidth="1"/>
    <col min="5" max="5" width="10.7109375" bestFit="1" customWidth="1"/>
    <col min="6" max="6" width="12.140625" bestFit="1" customWidth="1"/>
    <col min="7" max="7" width="11.28515625" bestFit="1" customWidth="1"/>
    <col min="8" max="8" width="11.85546875" bestFit="1" customWidth="1"/>
    <col min="12" max="12" width="35.140625" customWidth="1"/>
  </cols>
  <sheetData>
    <row r="1" spans="1:12" ht="18.75" thickBot="1" x14ac:dyDescent="0.25">
      <c r="A1" s="626" t="s">
        <v>1490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8"/>
    </row>
    <row r="2" spans="1:12" ht="63.75" thickBot="1" x14ac:dyDescent="0.25">
      <c r="A2" s="174" t="s">
        <v>71</v>
      </c>
      <c r="B2" s="173" t="s">
        <v>1384</v>
      </c>
      <c r="C2" s="171" t="s">
        <v>1157</v>
      </c>
      <c r="D2" s="171" t="s">
        <v>1158</v>
      </c>
      <c r="E2" s="175" t="s">
        <v>1159</v>
      </c>
      <c r="F2" s="172" t="s">
        <v>1160</v>
      </c>
      <c r="G2" s="175" t="s">
        <v>1161</v>
      </c>
      <c r="H2" s="172" t="s">
        <v>1162</v>
      </c>
      <c r="I2" s="171" t="s">
        <v>1163</v>
      </c>
      <c r="J2" s="171" t="s">
        <v>1164</v>
      </c>
      <c r="K2" s="171" t="s">
        <v>1165</v>
      </c>
      <c r="L2" s="175" t="s">
        <v>1166</v>
      </c>
    </row>
    <row r="3" spans="1:12" ht="16.5" customHeight="1" thickBot="1" x14ac:dyDescent="0.3">
      <c r="A3" s="155">
        <v>1</v>
      </c>
      <c r="B3" s="185" t="s">
        <v>1385</v>
      </c>
      <c r="C3" s="203" t="s">
        <v>36</v>
      </c>
      <c r="D3" s="203" t="s">
        <v>99</v>
      </c>
      <c r="E3" s="186">
        <v>151.39250000000001</v>
      </c>
      <c r="F3" s="192">
        <v>192.8</v>
      </c>
      <c r="G3" s="427">
        <v>151.39250000000001</v>
      </c>
      <c r="H3" s="251">
        <v>192.8</v>
      </c>
      <c r="I3" s="192" t="s">
        <v>63</v>
      </c>
      <c r="J3" s="192" t="s">
        <v>64</v>
      </c>
      <c r="K3" s="185" t="s">
        <v>1170</v>
      </c>
      <c r="L3" s="179" t="s">
        <v>2333</v>
      </c>
    </row>
    <row r="4" spans="1:12" ht="16.5" customHeight="1" thickBot="1" x14ac:dyDescent="0.3">
      <c r="A4" s="156">
        <v>2</v>
      </c>
      <c r="B4" s="185" t="s">
        <v>1385</v>
      </c>
      <c r="C4" s="203" t="s">
        <v>37</v>
      </c>
      <c r="D4" s="203" t="s">
        <v>99</v>
      </c>
      <c r="E4" s="186">
        <v>159.38249999999999</v>
      </c>
      <c r="F4" s="192">
        <v>192.8</v>
      </c>
      <c r="G4" s="186">
        <v>159.38249999999999</v>
      </c>
      <c r="H4" s="251">
        <v>192.8</v>
      </c>
      <c r="I4" s="192" t="s">
        <v>63</v>
      </c>
      <c r="J4" s="192" t="s">
        <v>64</v>
      </c>
      <c r="K4" s="185" t="s">
        <v>1170</v>
      </c>
      <c r="L4" s="179" t="s">
        <v>2334</v>
      </c>
    </row>
    <row r="5" spans="1:12" ht="16.5" customHeight="1" thickBot="1" x14ac:dyDescent="0.3">
      <c r="A5" s="156">
        <v>3</v>
      </c>
      <c r="B5" s="185" t="s">
        <v>1385</v>
      </c>
      <c r="C5" s="203" t="s">
        <v>38</v>
      </c>
      <c r="D5" s="203" t="s">
        <v>99</v>
      </c>
      <c r="E5" s="186">
        <v>151.24250000000001</v>
      </c>
      <c r="F5" s="192">
        <v>192.8</v>
      </c>
      <c r="G5" s="165">
        <v>151.24250000000001</v>
      </c>
      <c r="H5" s="251">
        <v>192.8</v>
      </c>
      <c r="I5" s="192" t="s">
        <v>63</v>
      </c>
      <c r="J5" s="192" t="s">
        <v>64</v>
      </c>
      <c r="K5" s="185" t="s">
        <v>1170</v>
      </c>
      <c r="L5" s="179" t="s">
        <v>2335</v>
      </c>
    </row>
    <row r="6" spans="1:12" ht="16.5" customHeight="1" thickBot="1" x14ac:dyDescent="0.3">
      <c r="A6" s="156">
        <v>4</v>
      </c>
      <c r="B6" s="185" t="s">
        <v>1385</v>
      </c>
      <c r="C6" s="203" t="s">
        <v>39</v>
      </c>
      <c r="D6" s="203" t="s">
        <v>99</v>
      </c>
      <c r="E6" s="186">
        <v>159.2475</v>
      </c>
      <c r="F6" s="192">
        <v>192.8</v>
      </c>
      <c r="G6" s="186">
        <v>159.2475</v>
      </c>
      <c r="H6" s="251">
        <v>192.8</v>
      </c>
      <c r="I6" s="192" t="s">
        <v>63</v>
      </c>
      <c r="J6" s="192" t="s">
        <v>64</v>
      </c>
      <c r="K6" s="185" t="s">
        <v>1170</v>
      </c>
      <c r="L6" s="179" t="s">
        <v>1205</v>
      </c>
    </row>
    <row r="7" spans="1:12" ht="16.5" customHeight="1" thickBot="1" x14ac:dyDescent="0.3">
      <c r="A7" s="156">
        <v>5</v>
      </c>
      <c r="B7" s="185" t="s">
        <v>1385</v>
      </c>
      <c r="C7" s="203" t="s">
        <v>40</v>
      </c>
      <c r="D7" s="203" t="s">
        <v>99</v>
      </c>
      <c r="E7" s="186">
        <v>151.4675</v>
      </c>
      <c r="F7" s="192">
        <v>192.8</v>
      </c>
      <c r="G7" s="186">
        <v>151.4675</v>
      </c>
      <c r="H7" s="251">
        <v>192.8</v>
      </c>
      <c r="I7" s="192" t="s">
        <v>63</v>
      </c>
      <c r="J7" s="192" t="s">
        <v>64</v>
      </c>
      <c r="K7" s="185" t="s">
        <v>1170</v>
      </c>
      <c r="L7" s="179" t="s">
        <v>1206</v>
      </c>
    </row>
    <row r="8" spans="1:12" ht="16.5" customHeight="1" thickBot="1" x14ac:dyDescent="0.3">
      <c r="A8" s="156">
        <v>6</v>
      </c>
      <c r="B8" s="185" t="s">
        <v>1385</v>
      </c>
      <c r="C8" s="203" t="s">
        <v>41</v>
      </c>
      <c r="D8" s="203" t="s">
        <v>99</v>
      </c>
      <c r="E8" s="186">
        <v>159.32249999999999</v>
      </c>
      <c r="F8" s="192">
        <v>192.8</v>
      </c>
      <c r="G8" s="186">
        <v>159.32249999999999</v>
      </c>
      <c r="H8" s="251">
        <v>192.8</v>
      </c>
      <c r="I8" s="192" t="s">
        <v>63</v>
      </c>
      <c r="J8" s="192" t="s">
        <v>64</v>
      </c>
      <c r="K8" s="185" t="s">
        <v>1170</v>
      </c>
      <c r="L8" s="179" t="s">
        <v>1207</v>
      </c>
    </row>
    <row r="9" spans="1:12" ht="16.5" customHeight="1" thickBot="1" x14ac:dyDescent="0.3">
      <c r="A9" s="156">
        <v>7</v>
      </c>
      <c r="B9" s="185" t="s">
        <v>1385</v>
      </c>
      <c r="C9" s="203" t="s">
        <v>42</v>
      </c>
      <c r="D9" s="203" t="s">
        <v>99</v>
      </c>
      <c r="E9" s="186">
        <v>151.1525</v>
      </c>
      <c r="F9" s="192">
        <v>192.8</v>
      </c>
      <c r="G9" s="186">
        <v>151.1525</v>
      </c>
      <c r="H9" s="251">
        <v>192.8</v>
      </c>
      <c r="I9" s="192" t="s">
        <v>63</v>
      </c>
      <c r="J9" s="192" t="s">
        <v>64</v>
      </c>
      <c r="K9" s="185" t="s">
        <v>1170</v>
      </c>
      <c r="L9" s="179" t="s">
        <v>1208</v>
      </c>
    </row>
    <row r="10" spans="1:12" ht="16.5" customHeight="1" thickBot="1" x14ac:dyDescent="0.3">
      <c r="A10" s="156">
        <v>8</v>
      </c>
      <c r="B10" s="185" t="s">
        <v>1385</v>
      </c>
      <c r="C10" s="203" t="s">
        <v>274</v>
      </c>
      <c r="D10" s="203" t="s">
        <v>99</v>
      </c>
      <c r="E10" s="186">
        <v>159.33750000000001</v>
      </c>
      <c r="F10" s="251">
        <v>192.8</v>
      </c>
      <c r="G10" s="186">
        <v>159.33750000000001</v>
      </c>
      <c r="H10" s="251">
        <v>192.8</v>
      </c>
      <c r="I10" s="192" t="s">
        <v>63</v>
      </c>
      <c r="J10" s="192" t="s">
        <v>64</v>
      </c>
      <c r="K10" s="185" t="s">
        <v>1170</v>
      </c>
      <c r="L10" s="179" t="s">
        <v>1209</v>
      </c>
    </row>
    <row r="11" spans="1:12" ht="16.5" customHeight="1" thickBot="1" x14ac:dyDescent="0.3">
      <c r="A11" s="156">
        <v>9</v>
      </c>
      <c r="B11" s="185" t="s">
        <v>1385</v>
      </c>
      <c r="C11" s="203" t="s">
        <v>275</v>
      </c>
      <c r="D11" s="203" t="s">
        <v>99</v>
      </c>
      <c r="E11" s="186">
        <v>151.14500000000001</v>
      </c>
      <c r="F11" s="250">
        <v>192.8</v>
      </c>
      <c r="G11" s="186">
        <v>151.14500000000001</v>
      </c>
      <c r="H11" s="185">
        <v>192.8</v>
      </c>
      <c r="I11" s="192" t="s">
        <v>63</v>
      </c>
      <c r="J11" s="185" t="s">
        <v>64</v>
      </c>
      <c r="K11" s="185" t="s">
        <v>1170</v>
      </c>
      <c r="L11" s="179" t="s">
        <v>1210</v>
      </c>
    </row>
    <row r="12" spans="1:12" ht="16.5" customHeight="1" thickBot="1" x14ac:dyDescent="0.3">
      <c r="A12" s="156">
        <v>10</v>
      </c>
      <c r="B12" s="185" t="s">
        <v>1385</v>
      </c>
      <c r="C12" s="203" t="s">
        <v>291</v>
      </c>
      <c r="D12" s="203" t="s">
        <v>99</v>
      </c>
      <c r="E12" s="427">
        <v>151.47499999999999</v>
      </c>
      <c r="F12" s="424">
        <v>192.8</v>
      </c>
      <c r="G12" s="427">
        <v>151.47499999999999</v>
      </c>
      <c r="H12" s="425">
        <v>192.8</v>
      </c>
      <c r="I12" s="192" t="s">
        <v>63</v>
      </c>
      <c r="J12" s="192" t="s">
        <v>64</v>
      </c>
      <c r="K12" s="185" t="s">
        <v>1170</v>
      </c>
      <c r="L12" s="179" t="s">
        <v>1653</v>
      </c>
    </row>
    <row r="13" spans="1:12" ht="16.5" customHeight="1" thickBot="1" x14ac:dyDescent="0.3">
      <c r="A13" s="156">
        <v>11</v>
      </c>
      <c r="B13" s="185" t="s">
        <v>1385</v>
      </c>
      <c r="C13" s="203" t="s">
        <v>292</v>
      </c>
      <c r="D13" s="422" t="s">
        <v>99</v>
      </c>
      <c r="E13" s="186">
        <v>159.29249999999999</v>
      </c>
      <c r="F13" s="192">
        <v>67</v>
      </c>
      <c r="G13" s="186">
        <v>159.29249999999999</v>
      </c>
      <c r="H13" s="192">
        <v>67</v>
      </c>
      <c r="I13" s="423" t="s">
        <v>63</v>
      </c>
      <c r="J13" s="185" t="s">
        <v>64</v>
      </c>
      <c r="K13" s="185" t="s">
        <v>1170</v>
      </c>
      <c r="L13" s="444" t="s">
        <v>1656</v>
      </c>
    </row>
    <row r="14" spans="1:12" ht="16.5" customHeight="1" thickBot="1" x14ac:dyDescent="0.3">
      <c r="A14" s="156">
        <v>12</v>
      </c>
      <c r="B14" s="185" t="s">
        <v>1385</v>
      </c>
      <c r="C14" s="203" t="s">
        <v>293</v>
      </c>
      <c r="D14" s="422" t="s">
        <v>99</v>
      </c>
      <c r="E14" s="186">
        <v>159.3075</v>
      </c>
      <c r="F14" s="192">
        <v>67</v>
      </c>
      <c r="G14" s="186">
        <v>159.3075</v>
      </c>
      <c r="H14" s="192">
        <v>67</v>
      </c>
      <c r="I14" s="423" t="s">
        <v>63</v>
      </c>
      <c r="J14" s="185" t="s">
        <v>64</v>
      </c>
      <c r="K14" s="185" t="s">
        <v>1170</v>
      </c>
      <c r="L14" s="208" t="s">
        <v>1659</v>
      </c>
    </row>
    <row r="15" spans="1:12" ht="16.5" customHeight="1" thickBot="1" x14ac:dyDescent="0.3">
      <c r="A15" s="156">
        <v>13</v>
      </c>
      <c r="B15" s="185" t="s">
        <v>1385</v>
      </c>
      <c r="C15" s="203" t="s">
        <v>294</v>
      </c>
      <c r="D15" s="422" t="s">
        <v>99</v>
      </c>
      <c r="E15" s="186">
        <v>151.1825</v>
      </c>
      <c r="F15" s="192">
        <v>67</v>
      </c>
      <c r="G15" s="186">
        <v>151.1825</v>
      </c>
      <c r="H15" s="192">
        <v>67</v>
      </c>
      <c r="I15" s="423" t="s">
        <v>63</v>
      </c>
      <c r="J15" s="185" t="s">
        <v>64</v>
      </c>
      <c r="K15" s="185" t="s">
        <v>1170</v>
      </c>
      <c r="L15" s="208" t="s">
        <v>1662</v>
      </c>
    </row>
    <row r="16" spans="1:12" ht="16.5" customHeight="1" thickBot="1" x14ac:dyDescent="0.3">
      <c r="A16" s="156">
        <v>14</v>
      </c>
      <c r="B16" s="185" t="s">
        <v>1385</v>
      </c>
      <c r="C16" s="203" t="s">
        <v>316</v>
      </c>
      <c r="D16" s="422" t="s">
        <v>99</v>
      </c>
      <c r="E16" s="186">
        <v>151.3475</v>
      </c>
      <c r="F16" s="192">
        <v>67</v>
      </c>
      <c r="G16" s="186">
        <v>151.3475</v>
      </c>
      <c r="H16" s="192">
        <v>67</v>
      </c>
      <c r="I16" s="423" t="s">
        <v>63</v>
      </c>
      <c r="J16" s="185" t="s">
        <v>64</v>
      </c>
      <c r="K16" s="185" t="s">
        <v>1170</v>
      </c>
      <c r="L16" s="208" t="s">
        <v>1665</v>
      </c>
    </row>
    <row r="17" spans="1:12" ht="16.5" customHeight="1" thickBot="1" x14ac:dyDescent="0.3">
      <c r="A17" s="156">
        <v>15</v>
      </c>
      <c r="B17" s="185" t="s">
        <v>1385</v>
      </c>
      <c r="C17" s="203" t="s">
        <v>317</v>
      </c>
      <c r="D17" s="422" t="s">
        <v>99</v>
      </c>
      <c r="E17" s="186">
        <v>151.39250000000001</v>
      </c>
      <c r="F17" s="192">
        <v>67</v>
      </c>
      <c r="G17" s="186">
        <v>151.39250000000001</v>
      </c>
      <c r="H17" s="192">
        <v>67</v>
      </c>
      <c r="I17" s="423" t="s">
        <v>63</v>
      </c>
      <c r="J17" s="185" t="s">
        <v>64</v>
      </c>
      <c r="K17" s="185" t="s">
        <v>1170</v>
      </c>
      <c r="L17" s="208" t="s">
        <v>1668</v>
      </c>
    </row>
    <row r="18" spans="1:12" ht="16.5" customHeight="1" thickBot="1" x14ac:dyDescent="0.3">
      <c r="A18" s="156">
        <v>16</v>
      </c>
      <c r="B18" s="185" t="s">
        <v>1385</v>
      </c>
      <c r="C18" s="203" t="s">
        <v>1049</v>
      </c>
      <c r="D18" s="422" t="s">
        <v>99</v>
      </c>
      <c r="E18" s="186">
        <v>159.38249999999999</v>
      </c>
      <c r="F18" s="192">
        <v>67</v>
      </c>
      <c r="G18" s="186">
        <v>159.38249999999999</v>
      </c>
      <c r="H18" s="192">
        <v>67</v>
      </c>
      <c r="I18" s="423" t="s">
        <v>63</v>
      </c>
      <c r="J18" s="185" t="s">
        <v>64</v>
      </c>
      <c r="K18" s="185" t="s">
        <v>1170</v>
      </c>
      <c r="L18" s="208" t="s">
        <v>1670</v>
      </c>
    </row>
    <row r="19" spans="1:12" ht="18.75" thickBot="1" x14ac:dyDescent="0.25">
      <c r="A19" s="626" t="s">
        <v>2117</v>
      </c>
      <c r="B19" s="627"/>
      <c r="C19" s="627"/>
      <c r="D19" s="627"/>
      <c r="E19" s="629"/>
      <c r="F19" s="629"/>
      <c r="G19" s="629"/>
      <c r="H19" s="629"/>
      <c r="I19" s="627"/>
      <c r="J19" s="627"/>
      <c r="K19" s="627"/>
      <c r="L19" s="630"/>
    </row>
    <row r="20" spans="1:12" ht="63.75" thickBot="1" x14ac:dyDescent="0.25">
      <c r="A20" s="308" t="s">
        <v>71</v>
      </c>
      <c r="B20" s="309" t="s">
        <v>1384</v>
      </c>
      <c r="C20" s="175" t="s">
        <v>1157</v>
      </c>
      <c r="D20" s="175" t="s">
        <v>1158</v>
      </c>
      <c r="E20" s="175" t="s">
        <v>1159</v>
      </c>
      <c r="F20" s="310" t="s">
        <v>1160</v>
      </c>
      <c r="G20" s="175" t="s">
        <v>1161</v>
      </c>
      <c r="H20" s="310" t="s">
        <v>1162</v>
      </c>
      <c r="I20" s="175" t="s">
        <v>1163</v>
      </c>
      <c r="J20" s="175" t="s">
        <v>1164</v>
      </c>
      <c r="K20" s="175" t="s">
        <v>1165</v>
      </c>
      <c r="L20" s="175" t="s">
        <v>1166</v>
      </c>
    </row>
    <row r="21" spans="1:12" ht="16.5" customHeight="1" thickBot="1" x14ac:dyDescent="0.3">
      <c r="A21" s="185">
        <v>1</v>
      </c>
      <c r="B21" s="185" t="s">
        <v>1385</v>
      </c>
      <c r="C21" s="203" t="s">
        <v>1050</v>
      </c>
      <c r="D21" s="422" t="s">
        <v>99</v>
      </c>
      <c r="E21" s="186">
        <v>151.24250000000001</v>
      </c>
      <c r="F21" s="192">
        <v>67</v>
      </c>
      <c r="G21" s="186">
        <v>151.24250000000001</v>
      </c>
      <c r="H21" s="192">
        <v>67</v>
      </c>
      <c r="I21" s="423" t="s">
        <v>63</v>
      </c>
      <c r="J21" s="185" t="s">
        <v>64</v>
      </c>
      <c r="K21" s="185" t="s">
        <v>1170</v>
      </c>
      <c r="L21" s="179" t="s">
        <v>1672</v>
      </c>
    </row>
    <row r="22" spans="1:12" ht="16.5" customHeight="1" thickBot="1" x14ac:dyDescent="0.3">
      <c r="A22" s="185">
        <v>2</v>
      </c>
      <c r="B22" s="185" t="s">
        <v>1385</v>
      </c>
      <c r="C22" s="524" t="s">
        <v>1051</v>
      </c>
      <c r="D22" s="524" t="s">
        <v>99</v>
      </c>
      <c r="E22" s="539">
        <v>159.2475</v>
      </c>
      <c r="F22" s="529">
        <v>67</v>
      </c>
      <c r="G22" s="530">
        <v>159.2475</v>
      </c>
      <c r="H22" s="529">
        <v>67</v>
      </c>
      <c r="I22" s="192" t="s">
        <v>63</v>
      </c>
      <c r="J22" s="185" t="s">
        <v>64</v>
      </c>
      <c r="K22" s="185" t="s">
        <v>1170</v>
      </c>
      <c r="L22" s="179" t="s">
        <v>1675</v>
      </c>
    </row>
    <row r="23" spans="1:12" ht="16.5" customHeight="1" thickBot="1" x14ac:dyDescent="0.3">
      <c r="A23" s="185">
        <v>3</v>
      </c>
      <c r="B23" s="185" t="s">
        <v>1385</v>
      </c>
      <c r="C23" s="524" t="s">
        <v>1052</v>
      </c>
      <c r="D23" s="524" t="s">
        <v>99</v>
      </c>
      <c r="E23" s="539">
        <v>151.4675</v>
      </c>
      <c r="F23" s="529">
        <v>67</v>
      </c>
      <c r="G23" s="539">
        <v>151.4675</v>
      </c>
      <c r="H23" s="529">
        <v>67</v>
      </c>
      <c r="I23" s="192" t="s">
        <v>63</v>
      </c>
      <c r="J23" s="185" t="s">
        <v>64</v>
      </c>
      <c r="K23" s="185" t="s">
        <v>1170</v>
      </c>
      <c r="L23" s="179" t="s">
        <v>1678</v>
      </c>
    </row>
    <row r="24" spans="1:12" ht="16.5" customHeight="1" thickBot="1" x14ac:dyDescent="0.3">
      <c r="A24" s="185">
        <v>4</v>
      </c>
      <c r="B24" s="185" t="s">
        <v>1385</v>
      </c>
      <c r="C24" s="540" t="s">
        <v>1053</v>
      </c>
      <c r="D24" s="540" t="s">
        <v>99</v>
      </c>
      <c r="E24" s="541">
        <v>159.32249999999999</v>
      </c>
      <c r="F24" s="529">
        <v>67</v>
      </c>
      <c r="G24" s="542">
        <v>159.32249999999999</v>
      </c>
      <c r="H24" s="529">
        <v>67</v>
      </c>
      <c r="I24" s="429" t="s">
        <v>63</v>
      </c>
      <c r="J24" s="428" t="s">
        <v>64</v>
      </c>
      <c r="K24" s="428" t="s">
        <v>1170</v>
      </c>
      <c r="L24" s="430" t="s">
        <v>1680</v>
      </c>
    </row>
    <row r="25" spans="1:12" ht="16.5" customHeight="1" thickBot="1" x14ac:dyDescent="0.3">
      <c r="A25" s="185">
        <v>5</v>
      </c>
      <c r="B25" s="420" t="s">
        <v>1385</v>
      </c>
      <c r="C25" s="208" t="s">
        <v>1054</v>
      </c>
      <c r="D25" s="426" t="s">
        <v>99</v>
      </c>
      <c r="E25" s="186">
        <v>151.1525</v>
      </c>
      <c r="F25" s="192">
        <v>67</v>
      </c>
      <c r="G25" s="186">
        <v>151.1525</v>
      </c>
      <c r="H25" s="192">
        <v>67</v>
      </c>
      <c r="I25" s="185" t="s">
        <v>63</v>
      </c>
      <c r="J25" s="185" t="s">
        <v>64</v>
      </c>
      <c r="K25" s="185" t="s">
        <v>1170</v>
      </c>
      <c r="L25" s="208" t="s">
        <v>1683</v>
      </c>
    </row>
    <row r="26" spans="1:12" ht="16.5" customHeight="1" thickBot="1" x14ac:dyDescent="0.3">
      <c r="A26" s="185">
        <v>6</v>
      </c>
      <c r="B26" s="420" t="s">
        <v>1385</v>
      </c>
      <c r="C26" s="208" t="s">
        <v>2324</v>
      </c>
      <c r="D26" s="426" t="s">
        <v>99</v>
      </c>
      <c r="E26" s="186">
        <v>159.33750000000001</v>
      </c>
      <c r="F26" s="192">
        <v>67</v>
      </c>
      <c r="G26" s="186">
        <v>159.33750000000001</v>
      </c>
      <c r="H26" s="192">
        <v>67</v>
      </c>
      <c r="I26" s="185" t="s">
        <v>63</v>
      </c>
      <c r="J26" s="185" t="s">
        <v>64</v>
      </c>
      <c r="K26" s="185" t="s">
        <v>1170</v>
      </c>
      <c r="L26" s="208" t="s">
        <v>2321</v>
      </c>
    </row>
    <row r="27" spans="1:12" ht="16.5" customHeight="1" thickBot="1" x14ac:dyDescent="0.3">
      <c r="A27" s="185">
        <v>7</v>
      </c>
      <c r="B27" s="420" t="s">
        <v>1385</v>
      </c>
      <c r="C27" s="208" t="s">
        <v>2325</v>
      </c>
      <c r="D27" s="426" t="s">
        <v>99</v>
      </c>
      <c r="E27" s="186">
        <v>151.14500000000001</v>
      </c>
      <c r="F27" s="192">
        <v>67</v>
      </c>
      <c r="G27" s="186">
        <v>151.14500000000001</v>
      </c>
      <c r="H27" s="192">
        <v>67</v>
      </c>
      <c r="I27" s="185" t="s">
        <v>63</v>
      </c>
      <c r="J27" s="185" t="s">
        <v>64</v>
      </c>
      <c r="K27" s="185" t="s">
        <v>1170</v>
      </c>
      <c r="L27" s="208" t="s">
        <v>2322</v>
      </c>
    </row>
    <row r="28" spans="1:12" ht="16.5" customHeight="1" thickBot="1" x14ac:dyDescent="0.3">
      <c r="A28" s="185">
        <v>8</v>
      </c>
      <c r="B28" s="420" t="s">
        <v>1385</v>
      </c>
      <c r="C28" s="208" t="s">
        <v>2326</v>
      </c>
      <c r="D28" s="203" t="s">
        <v>99</v>
      </c>
      <c r="E28" s="186">
        <v>151.47499999999999</v>
      </c>
      <c r="F28" s="192">
        <v>67</v>
      </c>
      <c r="G28" s="186">
        <v>151.47499999999999</v>
      </c>
      <c r="H28" s="192">
        <v>67</v>
      </c>
      <c r="I28" s="185" t="s">
        <v>63</v>
      </c>
      <c r="J28" s="185" t="s">
        <v>64</v>
      </c>
      <c r="K28" s="185" t="s">
        <v>1170</v>
      </c>
      <c r="L28" s="208" t="s">
        <v>2323</v>
      </c>
    </row>
    <row r="29" spans="1:12" ht="16.5" customHeight="1" thickBot="1" x14ac:dyDescent="0.3">
      <c r="A29" s="185">
        <v>9</v>
      </c>
      <c r="B29" s="185"/>
      <c r="C29" s="435"/>
      <c r="D29" s="435"/>
      <c r="E29" s="421"/>
      <c r="F29" s="434"/>
      <c r="G29" s="421"/>
      <c r="H29" s="432"/>
      <c r="I29" s="433"/>
      <c r="J29" s="432"/>
      <c r="K29" s="432"/>
      <c r="L29" s="431"/>
    </row>
    <row r="30" spans="1:12" ht="16.5" customHeight="1" thickBot="1" x14ac:dyDescent="0.3">
      <c r="A30" s="185">
        <v>10</v>
      </c>
      <c r="B30" s="185"/>
      <c r="C30" s="203"/>
      <c r="D30" s="203"/>
      <c r="E30" s="198"/>
      <c r="F30" s="250"/>
      <c r="G30" s="186"/>
      <c r="H30" s="185"/>
      <c r="I30" s="192"/>
      <c r="J30" s="185"/>
      <c r="K30" s="185"/>
      <c r="L30" s="179"/>
    </row>
    <row r="31" spans="1:12" ht="16.5" customHeight="1" thickBot="1" x14ac:dyDescent="0.3">
      <c r="A31" s="185">
        <v>11</v>
      </c>
      <c r="B31" s="185"/>
      <c r="C31" s="203"/>
      <c r="D31" s="203"/>
      <c r="E31" s="198"/>
      <c r="F31" s="250"/>
      <c r="G31" s="185"/>
      <c r="H31" s="185"/>
      <c r="I31" s="192"/>
      <c r="J31" s="185"/>
      <c r="K31" s="185"/>
      <c r="L31" s="179"/>
    </row>
    <row r="32" spans="1:12" ht="16.5" customHeight="1" thickBot="1" x14ac:dyDescent="0.3">
      <c r="A32" s="185">
        <v>12</v>
      </c>
      <c r="B32" s="197"/>
      <c r="C32" s="304"/>
      <c r="D32" s="304"/>
      <c r="E32" s="305"/>
      <c r="F32" s="303"/>
      <c r="G32" s="305"/>
      <c r="H32" s="197"/>
      <c r="I32" s="306"/>
      <c r="J32" s="197"/>
      <c r="K32" s="185"/>
      <c r="L32" s="181"/>
    </row>
    <row r="33" spans="1:12" ht="16.5" customHeight="1" thickBot="1" x14ac:dyDescent="0.3">
      <c r="A33" s="185">
        <v>13</v>
      </c>
      <c r="B33" s="185"/>
      <c r="C33" s="203"/>
      <c r="D33" s="203"/>
      <c r="E33" s="198"/>
      <c r="F33" s="250"/>
      <c r="G33" s="185"/>
      <c r="H33" s="185"/>
      <c r="I33" s="192"/>
      <c r="J33" s="185"/>
      <c r="K33" s="185"/>
      <c r="L33" s="179"/>
    </row>
    <row r="34" spans="1:12" ht="16.5" customHeight="1" thickBot="1" x14ac:dyDescent="0.3">
      <c r="A34" s="185">
        <v>14</v>
      </c>
      <c r="B34" s="185"/>
      <c r="C34" s="203"/>
      <c r="D34" s="203"/>
      <c r="E34" s="198"/>
      <c r="F34" s="250"/>
      <c r="G34" s="198"/>
      <c r="H34" s="185"/>
      <c r="I34" s="192"/>
      <c r="J34" s="185"/>
      <c r="K34" s="185"/>
      <c r="L34" s="179"/>
    </row>
    <row r="35" spans="1:12" ht="16.5" customHeight="1" thickBot="1" x14ac:dyDescent="0.3">
      <c r="A35" s="185">
        <v>15</v>
      </c>
      <c r="B35" s="185"/>
      <c r="C35" s="203"/>
      <c r="D35" s="203"/>
      <c r="E35" s="198"/>
      <c r="F35" s="250"/>
      <c r="G35" s="186"/>
      <c r="H35" s="185"/>
      <c r="I35" s="192"/>
      <c r="J35" s="185"/>
      <c r="K35" s="185"/>
      <c r="L35" s="179"/>
    </row>
    <row r="36" spans="1:12" ht="16.5" customHeight="1" thickBot="1" x14ac:dyDescent="0.3">
      <c r="A36" s="185">
        <v>16</v>
      </c>
      <c r="B36" s="185"/>
      <c r="C36" s="203"/>
      <c r="D36" s="203"/>
      <c r="E36" s="198"/>
      <c r="F36" s="250"/>
      <c r="G36" s="186"/>
      <c r="H36" s="185"/>
      <c r="I36" s="192"/>
      <c r="J36" s="185"/>
      <c r="K36" s="185"/>
      <c r="L36" s="179"/>
    </row>
  </sheetData>
  <mergeCells count="2">
    <mergeCell ref="A1:L1"/>
    <mergeCell ref="A19:L19"/>
  </mergeCells>
  <pageMargins left="0.7" right="0.7" top="0.75" bottom="0.75" header="0.3" footer="0.3"/>
  <pageSetup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L36"/>
  <sheetViews>
    <sheetView topLeftCell="A14" zoomScaleNormal="100" workbookViewId="0">
      <selection activeCell="D24" sqref="D24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15.42578125" bestFit="1" customWidth="1"/>
    <col min="5" max="5" width="10.140625" bestFit="1" customWidth="1"/>
    <col min="6" max="6" width="12.140625" bestFit="1" customWidth="1"/>
    <col min="7" max="7" width="11.42578125" bestFit="1" customWidth="1"/>
    <col min="8" max="8" width="11.85546875" bestFit="1" customWidth="1"/>
    <col min="12" max="12" width="36" bestFit="1" customWidth="1"/>
  </cols>
  <sheetData>
    <row r="1" spans="1:12" ht="18.75" thickBot="1" x14ac:dyDescent="0.25">
      <c r="A1" s="620" t="s">
        <v>2216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03" t="s">
        <v>288</v>
      </c>
      <c r="D3" s="203" t="s">
        <v>2246</v>
      </c>
      <c r="E3" s="207">
        <v>151.22</v>
      </c>
      <c r="F3" s="250">
        <v>192.8</v>
      </c>
      <c r="G3" s="207">
        <v>151.22</v>
      </c>
      <c r="H3" s="185">
        <v>192.8</v>
      </c>
      <c r="I3" s="185" t="s">
        <v>63</v>
      </c>
      <c r="J3" s="185" t="s">
        <v>64</v>
      </c>
      <c r="K3" s="185" t="s">
        <v>1170</v>
      </c>
      <c r="L3" s="179" t="s">
        <v>288</v>
      </c>
    </row>
    <row r="4" spans="1:12" ht="16.5" thickBot="1" x14ac:dyDescent="0.3">
      <c r="A4" s="185">
        <v>2</v>
      </c>
      <c r="B4" s="185" t="s">
        <v>1385</v>
      </c>
      <c r="C4" s="203" t="s">
        <v>289</v>
      </c>
      <c r="D4" s="203" t="s">
        <v>2246</v>
      </c>
      <c r="E4" s="207">
        <v>159.26249999999999</v>
      </c>
      <c r="F4" s="250">
        <v>192.8</v>
      </c>
      <c r="G4" s="186">
        <v>159.26249999999999</v>
      </c>
      <c r="H4" s="185">
        <v>192.8</v>
      </c>
      <c r="I4" s="185" t="s">
        <v>63</v>
      </c>
      <c r="J4" s="185" t="s">
        <v>64</v>
      </c>
      <c r="K4" s="185" t="s">
        <v>1170</v>
      </c>
      <c r="L4" s="179" t="s">
        <v>289</v>
      </c>
    </row>
    <row r="5" spans="1:12" ht="16.5" thickBot="1" x14ac:dyDescent="0.3">
      <c r="A5" s="185">
        <v>3</v>
      </c>
      <c r="B5" s="428" t="s">
        <v>1385</v>
      </c>
      <c r="C5" s="426" t="s">
        <v>290</v>
      </c>
      <c r="D5" s="426" t="s">
        <v>2246</v>
      </c>
      <c r="E5" s="437">
        <v>159.36750000000001</v>
      </c>
      <c r="F5" s="424">
        <v>192.8</v>
      </c>
      <c r="G5" s="427">
        <v>159.36750000000001</v>
      </c>
      <c r="H5" s="428">
        <v>192.8</v>
      </c>
      <c r="I5" s="428" t="s">
        <v>63</v>
      </c>
      <c r="J5" s="428" t="s">
        <v>64</v>
      </c>
      <c r="K5" s="428" t="s">
        <v>1170</v>
      </c>
      <c r="L5" s="430" t="s">
        <v>290</v>
      </c>
    </row>
    <row r="6" spans="1:12" ht="16.5" thickBot="1" x14ac:dyDescent="0.3">
      <c r="A6" s="420">
        <v>4</v>
      </c>
      <c r="B6" s="208" t="s">
        <v>1167</v>
      </c>
      <c r="C6" s="208" t="s">
        <v>2336</v>
      </c>
      <c r="D6" s="185" t="s">
        <v>2628</v>
      </c>
      <c r="E6" s="186">
        <v>159.22499999999999</v>
      </c>
      <c r="F6" s="185">
        <v>192.8</v>
      </c>
      <c r="G6" s="186">
        <v>159.22499999999999</v>
      </c>
      <c r="H6" s="185">
        <v>192.8</v>
      </c>
      <c r="I6" s="185" t="s">
        <v>63</v>
      </c>
      <c r="J6" s="185" t="s">
        <v>64</v>
      </c>
      <c r="K6" s="185" t="s">
        <v>1170</v>
      </c>
      <c r="L6" s="208" t="s">
        <v>2337</v>
      </c>
    </row>
    <row r="7" spans="1:12" ht="16.5" thickBot="1" x14ac:dyDescent="0.3">
      <c r="A7" s="420">
        <v>5</v>
      </c>
      <c r="B7" s="208" t="s">
        <v>1167</v>
      </c>
      <c r="C7" s="208" t="s">
        <v>2338</v>
      </c>
      <c r="D7" s="185" t="s">
        <v>2628</v>
      </c>
      <c r="E7" s="186">
        <v>159.27000000000001</v>
      </c>
      <c r="F7" s="185">
        <v>192.8</v>
      </c>
      <c r="G7" s="186">
        <v>159.27000000000001</v>
      </c>
      <c r="H7" s="185">
        <v>192.8</v>
      </c>
      <c r="I7" s="185" t="s">
        <v>63</v>
      </c>
      <c r="J7" s="185" t="s">
        <v>64</v>
      </c>
      <c r="K7" s="185" t="s">
        <v>1170</v>
      </c>
      <c r="L7" s="208" t="s">
        <v>2339</v>
      </c>
    </row>
    <row r="8" spans="1:12" ht="16.5" thickBot="1" x14ac:dyDescent="0.3">
      <c r="A8" s="420">
        <v>6</v>
      </c>
      <c r="B8" s="208" t="s">
        <v>1167</v>
      </c>
      <c r="C8" s="208" t="s">
        <v>2340</v>
      </c>
      <c r="D8" s="185" t="s">
        <v>2628</v>
      </c>
      <c r="E8" s="186">
        <v>159.285</v>
      </c>
      <c r="F8" s="185">
        <v>192.8</v>
      </c>
      <c r="G8" s="186">
        <v>159.285</v>
      </c>
      <c r="H8" s="185">
        <v>192.8</v>
      </c>
      <c r="I8" s="185" t="s">
        <v>63</v>
      </c>
      <c r="J8" s="185" t="s">
        <v>64</v>
      </c>
      <c r="K8" s="185" t="s">
        <v>1170</v>
      </c>
      <c r="L8" s="208" t="s">
        <v>2341</v>
      </c>
    </row>
    <row r="9" spans="1:12" ht="16.5" thickBot="1" x14ac:dyDescent="0.3">
      <c r="A9" s="420">
        <v>7</v>
      </c>
      <c r="B9" s="208" t="s">
        <v>1167</v>
      </c>
      <c r="C9" s="208" t="s">
        <v>2342</v>
      </c>
      <c r="D9" s="185" t="s">
        <v>2628</v>
      </c>
      <c r="E9" s="186">
        <v>159.315</v>
      </c>
      <c r="F9" s="185">
        <v>192.8</v>
      </c>
      <c r="G9" s="186">
        <v>159.315</v>
      </c>
      <c r="H9" s="185">
        <v>192.8</v>
      </c>
      <c r="I9" s="185" t="s">
        <v>63</v>
      </c>
      <c r="J9" s="185" t="s">
        <v>64</v>
      </c>
      <c r="K9" s="185" t="s">
        <v>1170</v>
      </c>
      <c r="L9" s="208" t="s">
        <v>2343</v>
      </c>
    </row>
    <row r="10" spans="1:12" ht="16.5" thickBot="1" x14ac:dyDescent="0.3">
      <c r="A10" s="420">
        <v>8</v>
      </c>
      <c r="B10" s="208" t="s">
        <v>1167</v>
      </c>
      <c r="C10" s="208" t="s">
        <v>2344</v>
      </c>
      <c r="D10" s="185" t="s">
        <v>2628</v>
      </c>
      <c r="E10" s="186">
        <v>159.345</v>
      </c>
      <c r="F10" s="192">
        <v>192.8</v>
      </c>
      <c r="G10" s="186">
        <v>159.345</v>
      </c>
      <c r="H10" s="192">
        <v>192.8</v>
      </c>
      <c r="I10" s="185" t="s">
        <v>63</v>
      </c>
      <c r="J10" s="185" t="s">
        <v>64</v>
      </c>
      <c r="K10" s="185" t="s">
        <v>1170</v>
      </c>
      <c r="L10" s="208" t="s">
        <v>2345</v>
      </c>
    </row>
    <row r="11" spans="1:12" ht="16.5" thickBot="1" x14ac:dyDescent="0.3">
      <c r="A11" s="420">
        <v>9</v>
      </c>
      <c r="B11" s="208" t="s">
        <v>1167</v>
      </c>
      <c r="C11" s="208" t="s">
        <v>2346</v>
      </c>
      <c r="D11" s="185" t="s">
        <v>2628</v>
      </c>
      <c r="E11" s="186">
        <v>159.36000000000001</v>
      </c>
      <c r="F11" s="192">
        <v>192.8</v>
      </c>
      <c r="G11" s="186">
        <v>159.36000000000001</v>
      </c>
      <c r="H11" s="192">
        <v>192.8</v>
      </c>
      <c r="I11" s="185" t="s">
        <v>63</v>
      </c>
      <c r="J11" s="185" t="s">
        <v>64</v>
      </c>
      <c r="K11" s="185" t="s">
        <v>1170</v>
      </c>
      <c r="L11" s="208" t="s">
        <v>2347</v>
      </c>
    </row>
    <row r="12" spans="1:12" ht="16.5" thickBot="1" x14ac:dyDescent="0.3">
      <c r="A12" s="420">
        <v>10</v>
      </c>
      <c r="B12" s="208" t="s">
        <v>1167</v>
      </c>
      <c r="C12" s="208" t="s">
        <v>2348</v>
      </c>
      <c r="D12" s="185" t="s">
        <v>2629</v>
      </c>
      <c r="E12" s="186">
        <v>159.375</v>
      </c>
      <c r="F12" s="192">
        <v>192.8</v>
      </c>
      <c r="G12" s="186">
        <v>159.375</v>
      </c>
      <c r="H12" s="192">
        <v>192.8</v>
      </c>
      <c r="I12" s="185" t="s">
        <v>63</v>
      </c>
      <c r="J12" s="185" t="s">
        <v>64</v>
      </c>
      <c r="K12" s="185" t="s">
        <v>1170</v>
      </c>
      <c r="L12" s="208" t="s">
        <v>2349</v>
      </c>
    </row>
    <row r="13" spans="1:12" ht="16.5" thickBot="1" x14ac:dyDescent="0.3">
      <c r="A13" s="420">
        <v>11</v>
      </c>
      <c r="B13" s="208" t="s">
        <v>1167</v>
      </c>
      <c r="C13" s="208" t="s">
        <v>2350</v>
      </c>
      <c r="D13" s="185" t="s">
        <v>2629</v>
      </c>
      <c r="E13" s="186">
        <v>159.38999999999999</v>
      </c>
      <c r="F13" s="192">
        <v>192.8</v>
      </c>
      <c r="G13" s="186">
        <v>159.38999999999999</v>
      </c>
      <c r="H13" s="192">
        <v>192.8</v>
      </c>
      <c r="I13" s="185" t="s">
        <v>63</v>
      </c>
      <c r="J13" s="185" t="s">
        <v>64</v>
      </c>
      <c r="K13" s="185" t="s">
        <v>1170</v>
      </c>
      <c r="L13" s="208" t="s">
        <v>2351</v>
      </c>
    </row>
    <row r="14" spans="1:12" ht="16.5" thickBot="1" x14ac:dyDescent="0.3">
      <c r="A14" s="420">
        <v>12</v>
      </c>
      <c r="B14" s="208" t="s">
        <v>1167</v>
      </c>
      <c r="C14" s="208" t="s">
        <v>2352</v>
      </c>
      <c r="D14" s="185" t="s">
        <v>2629</v>
      </c>
      <c r="E14" s="186">
        <v>159.405</v>
      </c>
      <c r="F14" s="192">
        <v>192.8</v>
      </c>
      <c r="G14" s="186">
        <v>159.405</v>
      </c>
      <c r="H14" s="192">
        <v>192.8</v>
      </c>
      <c r="I14" s="185" t="s">
        <v>63</v>
      </c>
      <c r="J14" s="185" t="s">
        <v>64</v>
      </c>
      <c r="K14" s="185" t="s">
        <v>1170</v>
      </c>
      <c r="L14" s="208" t="s">
        <v>2353</v>
      </c>
    </row>
    <row r="15" spans="1:12" ht="16.5" thickBot="1" x14ac:dyDescent="0.3">
      <c r="A15" s="420">
        <v>13</v>
      </c>
      <c r="B15" s="208" t="s">
        <v>1167</v>
      </c>
      <c r="C15" s="208" t="s">
        <v>2354</v>
      </c>
      <c r="D15" s="185" t="s">
        <v>2629</v>
      </c>
      <c r="E15" s="186">
        <v>159.44999999999999</v>
      </c>
      <c r="F15" s="192">
        <v>192.8</v>
      </c>
      <c r="G15" s="186">
        <v>159.44999999999999</v>
      </c>
      <c r="H15" s="192">
        <v>192.8</v>
      </c>
      <c r="I15" s="185" t="s">
        <v>63</v>
      </c>
      <c r="J15" s="185" t="s">
        <v>64</v>
      </c>
      <c r="K15" s="185" t="s">
        <v>1170</v>
      </c>
      <c r="L15" s="208" t="s">
        <v>2355</v>
      </c>
    </row>
    <row r="16" spans="1:12" ht="16.5" thickBot="1" x14ac:dyDescent="0.3">
      <c r="A16" s="420">
        <v>14</v>
      </c>
      <c r="B16" s="208" t="s">
        <v>1167</v>
      </c>
      <c r="C16" s="208" t="s">
        <v>2356</v>
      </c>
      <c r="D16" s="185" t="s">
        <v>2629</v>
      </c>
      <c r="E16" s="186">
        <v>151.33250000000001</v>
      </c>
      <c r="F16" s="192">
        <v>192.8</v>
      </c>
      <c r="G16" s="186">
        <v>151.33250000000001</v>
      </c>
      <c r="H16" s="192">
        <v>192.8</v>
      </c>
      <c r="I16" s="185" t="s">
        <v>63</v>
      </c>
      <c r="J16" s="185" t="s">
        <v>64</v>
      </c>
      <c r="K16" s="185" t="s">
        <v>1170</v>
      </c>
      <c r="L16" s="208" t="s">
        <v>2357</v>
      </c>
    </row>
    <row r="17" spans="1:12" ht="16.5" thickBot="1" x14ac:dyDescent="0.3">
      <c r="A17" s="420">
        <v>15</v>
      </c>
      <c r="B17" s="208" t="s">
        <v>1167</v>
      </c>
      <c r="C17" s="208" t="s">
        <v>2358</v>
      </c>
      <c r="D17" s="185" t="s">
        <v>2629</v>
      </c>
      <c r="E17" s="186">
        <v>159.2775</v>
      </c>
      <c r="F17" s="192">
        <v>192.8</v>
      </c>
      <c r="G17" s="186">
        <v>159.2775</v>
      </c>
      <c r="H17" s="192">
        <v>192.8</v>
      </c>
      <c r="I17" s="185" t="s">
        <v>63</v>
      </c>
      <c r="J17" s="185" t="s">
        <v>64</v>
      </c>
      <c r="K17" s="185" t="s">
        <v>1170</v>
      </c>
      <c r="L17" s="208" t="s">
        <v>2359</v>
      </c>
    </row>
    <row r="18" spans="1:12" ht="16.5" thickBot="1" x14ac:dyDescent="0.3">
      <c r="A18" s="420">
        <v>16</v>
      </c>
      <c r="B18" s="208" t="s">
        <v>1167</v>
      </c>
      <c r="C18" s="208" t="s">
        <v>2360</v>
      </c>
      <c r="D18" s="185" t="s">
        <v>2629</v>
      </c>
      <c r="E18" s="186">
        <v>151.3775</v>
      </c>
      <c r="F18" s="192">
        <v>192.8</v>
      </c>
      <c r="G18" s="186">
        <v>151.3775</v>
      </c>
      <c r="H18" s="192">
        <v>192.8</v>
      </c>
      <c r="I18" s="185" t="s">
        <v>63</v>
      </c>
      <c r="J18" s="185" t="s">
        <v>64</v>
      </c>
      <c r="K18" s="185" t="s">
        <v>1170</v>
      </c>
      <c r="L18" s="208" t="s">
        <v>2361</v>
      </c>
    </row>
    <row r="19" spans="1:12" ht="18.75" thickBot="1" x14ac:dyDescent="0.25">
      <c r="A19" s="623" t="s">
        <v>2217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203" t="s">
        <v>309</v>
      </c>
      <c r="D21" s="203" t="s">
        <v>2246</v>
      </c>
      <c r="E21" s="207">
        <v>166.875</v>
      </c>
      <c r="F21" s="251" t="s">
        <v>12</v>
      </c>
      <c r="G21" s="207">
        <v>166.875</v>
      </c>
      <c r="H21" s="251" t="s">
        <v>12</v>
      </c>
      <c r="I21" s="192" t="s">
        <v>63</v>
      </c>
      <c r="J21" s="185" t="s">
        <v>64</v>
      </c>
      <c r="K21" s="185" t="s">
        <v>1170</v>
      </c>
      <c r="L21" s="179" t="s">
        <v>241</v>
      </c>
    </row>
    <row r="22" spans="1:12" ht="16.5" thickBot="1" x14ac:dyDescent="0.3">
      <c r="A22" s="185">
        <v>2</v>
      </c>
      <c r="B22" s="185" t="s">
        <v>1385</v>
      </c>
      <c r="C22" s="203" t="s">
        <v>310</v>
      </c>
      <c r="D22" s="203" t="s">
        <v>2246</v>
      </c>
      <c r="E22" s="207">
        <v>167.5</v>
      </c>
      <c r="F22" s="251" t="s">
        <v>12</v>
      </c>
      <c r="G22" s="207">
        <v>167.5</v>
      </c>
      <c r="H22" s="251" t="s">
        <v>12</v>
      </c>
      <c r="I22" s="192" t="s">
        <v>63</v>
      </c>
      <c r="J22" s="185" t="s">
        <v>64</v>
      </c>
      <c r="K22" s="185" t="s">
        <v>1170</v>
      </c>
      <c r="L22" s="179" t="s">
        <v>242</v>
      </c>
    </row>
    <row r="23" spans="1:12" ht="16.5" thickBot="1" x14ac:dyDescent="0.3">
      <c r="A23" s="185">
        <v>3</v>
      </c>
      <c r="B23" s="185" t="s">
        <v>1385</v>
      </c>
      <c r="C23" s="203" t="s">
        <v>313</v>
      </c>
      <c r="D23" s="203" t="s">
        <v>2246</v>
      </c>
      <c r="E23" s="207">
        <v>168.63749999999999</v>
      </c>
      <c r="F23" s="251" t="s">
        <v>12</v>
      </c>
      <c r="G23" s="207">
        <v>168.63749999999999</v>
      </c>
      <c r="H23" s="251" t="s">
        <v>12</v>
      </c>
      <c r="I23" s="192" t="s">
        <v>63</v>
      </c>
      <c r="J23" s="185" t="s">
        <v>64</v>
      </c>
      <c r="K23" s="185" t="s">
        <v>1170</v>
      </c>
      <c r="L23" s="179" t="s">
        <v>245</v>
      </c>
    </row>
    <row r="24" spans="1:12" ht="16.5" thickBot="1" x14ac:dyDescent="0.3">
      <c r="A24" s="185">
        <v>4</v>
      </c>
      <c r="B24" s="185" t="s">
        <v>1385</v>
      </c>
      <c r="C24" s="203" t="s">
        <v>312</v>
      </c>
      <c r="D24" s="203" t="s">
        <v>2246</v>
      </c>
      <c r="E24" s="207">
        <v>167.47499999999999</v>
      </c>
      <c r="F24" s="251" t="s">
        <v>12</v>
      </c>
      <c r="G24" s="207">
        <v>167.47499999999999</v>
      </c>
      <c r="H24" s="251" t="s">
        <v>12</v>
      </c>
      <c r="I24" s="192" t="s">
        <v>63</v>
      </c>
      <c r="J24" s="185" t="s">
        <v>64</v>
      </c>
      <c r="K24" s="185" t="s">
        <v>1170</v>
      </c>
      <c r="L24" s="179" t="s">
        <v>243</v>
      </c>
    </row>
    <row r="25" spans="1:12" ht="16.5" thickBot="1" x14ac:dyDescent="0.3">
      <c r="A25" s="185">
        <v>5</v>
      </c>
      <c r="B25" s="185" t="s">
        <v>1385</v>
      </c>
      <c r="C25" s="203" t="s">
        <v>308</v>
      </c>
      <c r="D25" s="203" t="s">
        <v>2246</v>
      </c>
      <c r="E25" s="207">
        <v>167.6</v>
      </c>
      <c r="F25" s="251" t="s">
        <v>12</v>
      </c>
      <c r="G25" s="207">
        <v>167.6</v>
      </c>
      <c r="H25" s="251" t="s">
        <v>12</v>
      </c>
      <c r="I25" s="192" t="s">
        <v>63</v>
      </c>
      <c r="J25" s="185" t="s">
        <v>64</v>
      </c>
      <c r="K25" s="185" t="s">
        <v>1170</v>
      </c>
      <c r="L25" s="179" t="s">
        <v>240</v>
      </c>
    </row>
    <row r="26" spans="1:12" ht="16.5" thickBot="1" x14ac:dyDescent="0.3">
      <c r="A26" s="185">
        <v>6</v>
      </c>
      <c r="B26" s="185" t="s">
        <v>1385</v>
      </c>
      <c r="C26" s="203" t="s">
        <v>314</v>
      </c>
      <c r="D26" s="203" t="s">
        <v>2246</v>
      </c>
      <c r="E26" s="207">
        <v>168.48750000000001</v>
      </c>
      <c r="F26" s="251" t="s">
        <v>12</v>
      </c>
      <c r="G26" s="207">
        <v>168.48750000000001</v>
      </c>
      <c r="H26" s="251" t="s">
        <v>12</v>
      </c>
      <c r="I26" s="192" t="s">
        <v>63</v>
      </c>
      <c r="J26" s="185" t="s">
        <v>64</v>
      </c>
      <c r="K26" s="185" t="s">
        <v>1170</v>
      </c>
      <c r="L26" s="179" t="s">
        <v>2630</v>
      </c>
    </row>
    <row r="27" spans="1:12" ht="16.5" thickBot="1" x14ac:dyDescent="0.3">
      <c r="A27" s="185">
        <v>7</v>
      </c>
      <c r="B27" s="185" t="s">
        <v>1385</v>
      </c>
      <c r="C27" s="203" t="s">
        <v>311</v>
      </c>
      <c r="D27" s="203" t="s">
        <v>2246</v>
      </c>
      <c r="E27" s="207">
        <v>169.11250000000001</v>
      </c>
      <c r="F27" s="251" t="s">
        <v>12</v>
      </c>
      <c r="G27" s="207">
        <v>169.11250000000001</v>
      </c>
      <c r="H27" s="251" t="s">
        <v>12</v>
      </c>
      <c r="I27" s="192" t="s">
        <v>63</v>
      </c>
      <c r="J27" s="185" t="s">
        <v>64</v>
      </c>
      <c r="K27" s="185" t="s">
        <v>1170</v>
      </c>
      <c r="L27" s="179" t="s">
        <v>244</v>
      </c>
    </row>
    <row r="28" spans="1:12" ht="16.5" thickBot="1" x14ac:dyDescent="0.3">
      <c r="A28" s="185">
        <v>8</v>
      </c>
      <c r="B28" s="185" t="s">
        <v>1385</v>
      </c>
      <c r="C28" s="203" t="s">
        <v>230</v>
      </c>
      <c r="D28" s="203" t="s">
        <v>2246</v>
      </c>
      <c r="E28" s="207">
        <v>166.67500000000001</v>
      </c>
      <c r="F28" s="251" t="s">
        <v>12</v>
      </c>
      <c r="G28" s="207">
        <v>166.67500000000001</v>
      </c>
      <c r="H28" s="251" t="s">
        <v>12</v>
      </c>
      <c r="I28" s="192" t="s">
        <v>63</v>
      </c>
      <c r="J28" s="185" t="s">
        <v>64</v>
      </c>
      <c r="K28" s="185" t="s">
        <v>1170</v>
      </c>
      <c r="L28" s="179" t="s">
        <v>229</v>
      </c>
    </row>
    <row r="29" spans="1:12" ht="16.5" thickBot="1" x14ac:dyDescent="0.3">
      <c r="A29" s="185">
        <v>9</v>
      </c>
      <c r="B29" s="185" t="s">
        <v>1385</v>
      </c>
      <c r="C29" s="203" t="s">
        <v>231</v>
      </c>
      <c r="D29" s="203" t="s">
        <v>2246</v>
      </c>
      <c r="E29" s="207">
        <v>167.95</v>
      </c>
      <c r="F29" s="251" t="s">
        <v>12</v>
      </c>
      <c r="G29" s="207">
        <v>167.95</v>
      </c>
      <c r="H29" s="251" t="s">
        <v>12</v>
      </c>
      <c r="I29" s="192" t="s">
        <v>63</v>
      </c>
      <c r="J29" s="185" t="s">
        <v>64</v>
      </c>
      <c r="K29" s="185" t="s">
        <v>1170</v>
      </c>
      <c r="L29" s="179" t="s">
        <v>229</v>
      </c>
    </row>
    <row r="30" spans="1:12" ht="16.5" thickBot="1" x14ac:dyDescent="0.3">
      <c r="A30" s="185">
        <v>10</v>
      </c>
      <c r="B30" s="185" t="s">
        <v>1385</v>
      </c>
      <c r="C30" s="203" t="s">
        <v>232</v>
      </c>
      <c r="D30" s="203" t="s">
        <v>2246</v>
      </c>
      <c r="E30" s="207">
        <v>169.15</v>
      </c>
      <c r="F30" s="251" t="s">
        <v>12</v>
      </c>
      <c r="G30" s="207">
        <v>169.15</v>
      </c>
      <c r="H30" s="251" t="s">
        <v>12</v>
      </c>
      <c r="I30" s="192" t="s">
        <v>63</v>
      </c>
      <c r="J30" s="185" t="s">
        <v>64</v>
      </c>
      <c r="K30" s="185" t="s">
        <v>1170</v>
      </c>
      <c r="L30" s="179" t="s">
        <v>229</v>
      </c>
    </row>
    <row r="31" spans="1:12" ht="16.5" thickBot="1" x14ac:dyDescent="0.3">
      <c r="A31" s="185">
        <v>11</v>
      </c>
      <c r="B31" s="185" t="s">
        <v>1385</v>
      </c>
      <c r="C31" s="203" t="s">
        <v>233</v>
      </c>
      <c r="D31" s="203" t="s">
        <v>2246</v>
      </c>
      <c r="E31" s="207">
        <v>169.2</v>
      </c>
      <c r="F31" s="251" t="s">
        <v>12</v>
      </c>
      <c r="G31" s="207">
        <v>169.2</v>
      </c>
      <c r="H31" s="251" t="s">
        <v>12</v>
      </c>
      <c r="I31" s="192" t="s">
        <v>63</v>
      </c>
      <c r="J31" s="185" t="s">
        <v>64</v>
      </c>
      <c r="K31" s="185" t="s">
        <v>1170</v>
      </c>
      <c r="L31" s="179" t="s">
        <v>229</v>
      </c>
    </row>
    <row r="32" spans="1:12" ht="16.5" thickBot="1" x14ac:dyDescent="0.3">
      <c r="A32" s="185">
        <v>12</v>
      </c>
      <c r="B32" s="185" t="s">
        <v>1385</v>
      </c>
      <c r="C32" s="203" t="s">
        <v>1146</v>
      </c>
      <c r="D32" s="203" t="s">
        <v>2246</v>
      </c>
      <c r="E32" s="207">
        <v>153.965</v>
      </c>
      <c r="F32" s="251">
        <v>167.9</v>
      </c>
      <c r="G32" s="207">
        <v>153.965</v>
      </c>
      <c r="H32" s="251">
        <v>167.9</v>
      </c>
      <c r="I32" s="192" t="s">
        <v>63</v>
      </c>
      <c r="J32" s="185" t="s">
        <v>64</v>
      </c>
      <c r="K32" s="185" t="s">
        <v>1170</v>
      </c>
      <c r="L32" s="179" t="s">
        <v>1147</v>
      </c>
    </row>
    <row r="33" spans="1:12" ht="16.5" thickBot="1" x14ac:dyDescent="0.3">
      <c r="A33" s="185">
        <v>13</v>
      </c>
      <c r="B33" s="185" t="s">
        <v>1385</v>
      </c>
      <c r="C33" s="203" t="s">
        <v>2368</v>
      </c>
      <c r="D33" s="203" t="s">
        <v>2246</v>
      </c>
      <c r="E33" s="207">
        <v>156.16499999999999</v>
      </c>
      <c r="F33" s="251">
        <v>107.2</v>
      </c>
      <c r="G33" s="207">
        <v>156.16499999999999</v>
      </c>
      <c r="H33" s="251">
        <v>107.2</v>
      </c>
      <c r="I33" s="192" t="s">
        <v>63</v>
      </c>
      <c r="J33" s="185" t="s">
        <v>64</v>
      </c>
      <c r="K33" s="185" t="s">
        <v>1170</v>
      </c>
      <c r="L33" s="179" t="s">
        <v>319</v>
      </c>
    </row>
    <row r="34" spans="1:12" ht="16.5" thickBot="1" x14ac:dyDescent="0.3">
      <c r="A34" s="185">
        <v>14</v>
      </c>
      <c r="B34" s="179" t="s">
        <v>1167</v>
      </c>
      <c r="C34" s="179" t="s">
        <v>2366</v>
      </c>
      <c r="D34" s="179" t="s">
        <v>2246</v>
      </c>
      <c r="E34" s="186">
        <v>153.905</v>
      </c>
      <c r="F34" s="185">
        <v>107.2</v>
      </c>
      <c r="G34" s="186">
        <v>153.905</v>
      </c>
      <c r="H34" s="185">
        <v>107.2</v>
      </c>
      <c r="I34" s="185" t="s">
        <v>63</v>
      </c>
      <c r="J34" s="185" t="s">
        <v>64</v>
      </c>
      <c r="K34" s="185" t="s">
        <v>1170</v>
      </c>
      <c r="L34" s="208" t="s">
        <v>2367</v>
      </c>
    </row>
    <row r="35" spans="1:12" ht="16.5" thickBot="1" x14ac:dyDescent="0.3">
      <c r="A35" s="185">
        <v>15</v>
      </c>
      <c r="B35" s="185" t="s">
        <v>1385</v>
      </c>
      <c r="C35" s="203" t="s">
        <v>320</v>
      </c>
      <c r="D35" s="203" t="s">
        <v>2246</v>
      </c>
      <c r="E35" s="207">
        <v>154.88999999999999</v>
      </c>
      <c r="F35" s="251">
        <v>167.9</v>
      </c>
      <c r="G35" s="207">
        <v>154.88999999999999</v>
      </c>
      <c r="H35" s="251">
        <v>167.9</v>
      </c>
      <c r="I35" s="192" t="s">
        <v>63</v>
      </c>
      <c r="J35" s="185" t="s">
        <v>64</v>
      </c>
      <c r="K35" s="185" t="s">
        <v>1170</v>
      </c>
      <c r="L35" s="179" t="s">
        <v>321</v>
      </c>
    </row>
    <row r="36" spans="1:12" ht="16.5" thickBot="1" x14ac:dyDescent="0.3">
      <c r="A36" s="185">
        <v>16</v>
      </c>
      <c r="B36" s="185" t="s">
        <v>1385</v>
      </c>
      <c r="C36" s="203" t="s">
        <v>115</v>
      </c>
      <c r="D36" s="203" t="s">
        <v>2246</v>
      </c>
      <c r="E36" s="207">
        <v>168.625</v>
      </c>
      <c r="F36" s="251" t="s">
        <v>12</v>
      </c>
      <c r="G36" s="207">
        <v>168.625</v>
      </c>
      <c r="H36" s="251">
        <v>110.9</v>
      </c>
      <c r="I36" s="192" t="s">
        <v>63</v>
      </c>
      <c r="J36" s="185" t="s">
        <v>64</v>
      </c>
      <c r="K36" s="185" t="s">
        <v>1170</v>
      </c>
      <c r="L36" s="179" t="s">
        <v>282</v>
      </c>
    </row>
  </sheetData>
  <mergeCells count="2">
    <mergeCell ref="A1:L1"/>
    <mergeCell ref="A19:L19"/>
  </mergeCells>
  <phoneticPr fontId="77" type="noConversion"/>
  <pageMargins left="0.7" right="0.7" top="0.75" bottom="0.75" header="0.3" footer="0.3"/>
  <pageSetup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L36"/>
  <sheetViews>
    <sheetView topLeftCell="A15" zoomScaleNormal="100" workbookViewId="0">
      <selection activeCell="C26" sqref="C26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15.42578125" bestFit="1" customWidth="1"/>
    <col min="5" max="5" width="10.7109375" bestFit="1" customWidth="1"/>
    <col min="6" max="6" width="12.140625" bestFit="1" customWidth="1"/>
    <col min="7" max="7" width="11.42578125" bestFit="1" customWidth="1"/>
    <col min="8" max="8" width="12" bestFit="1" customWidth="1"/>
    <col min="12" max="12" width="39.5703125" bestFit="1" customWidth="1"/>
  </cols>
  <sheetData>
    <row r="1" spans="1:12" ht="18.75" thickBot="1" x14ac:dyDescent="0.25">
      <c r="A1" s="626" t="s">
        <v>2133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8"/>
    </row>
    <row r="2" spans="1:12" ht="63.75" thickBot="1" x14ac:dyDescent="0.25">
      <c r="A2" s="308" t="s">
        <v>71</v>
      </c>
      <c r="B2" s="309" t="s">
        <v>1384</v>
      </c>
      <c r="C2" s="175" t="s">
        <v>1157</v>
      </c>
      <c r="D2" s="175" t="s">
        <v>1158</v>
      </c>
      <c r="E2" s="175" t="s">
        <v>1159</v>
      </c>
      <c r="F2" s="310" t="s">
        <v>1160</v>
      </c>
      <c r="G2" s="175" t="s">
        <v>1161</v>
      </c>
      <c r="H2" s="310" t="s">
        <v>1162</v>
      </c>
      <c r="I2" s="175" t="s">
        <v>1163</v>
      </c>
      <c r="J2" s="175" t="s">
        <v>1164</v>
      </c>
      <c r="K2" s="175" t="s">
        <v>1165</v>
      </c>
      <c r="L2" s="175" t="s">
        <v>1166</v>
      </c>
    </row>
    <row r="3" spans="1:12" ht="16.5" customHeight="1" thickBot="1" x14ac:dyDescent="0.3">
      <c r="A3" s="185">
        <v>1</v>
      </c>
      <c r="B3" s="185" t="s">
        <v>1385</v>
      </c>
      <c r="C3" s="179" t="s">
        <v>138</v>
      </c>
      <c r="D3" s="203" t="s">
        <v>2247</v>
      </c>
      <c r="E3" s="185" t="s">
        <v>1506</v>
      </c>
      <c r="F3" s="185" t="s">
        <v>56</v>
      </c>
      <c r="G3" s="185" t="s">
        <v>1507</v>
      </c>
      <c r="H3" s="185" t="s">
        <v>14</v>
      </c>
      <c r="I3" s="185" t="s">
        <v>63</v>
      </c>
      <c r="J3" s="185" t="s">
        <v>20</v>
      </c>
      <c r="K3" s="185" t="s">
        <v>1170</v>
      </c>
      <c r="L3" s="179" t="s">
        <v>1508</v>
      </c>
    </row>
    <row r="4" spans="1:12" ht="16.5" customHeight="1" thickBot="1" x14ac:dyDescent="0.3">
      <c r="A4" s="185">
        <v>2</v>
      </c>
      <c r="B4" s="185" t="s">
        <v>1385</v>
      </c>
      <c r="C4" s="179" t="s">
        <v>2119</v>
      </c>
      <c r="D4" s="203" t="s">
        <v>2247</v>
      </c>
      <c r="E4" s="185" t="s">
        <v>1539</v>
      </c>
      <c r="F4" s="185" t="s">
        <v>56</v>
      </c>
      <c r="G4" s="185" t="s">
        <v>1540</v>
      </c>
      <c r="H4" s="185" t="s">
        <v>14</v>
      </c>
      <c r="I4" s="185" t="s">
        <v>63</v>
      </c>
      <c r="J4" s="185" t="s">
        <v>20</v>
      </c>
      <c r="K4" s="185" t="s">
        <v>1170</v>
      </c>
      <c r="L4" s="179" t="s">
        <v>1541</v>
      </c>
    </row>
    <row r="5" spans="1:12" ht="16.5" customHeight="1" thickBot="1" x14ac:dyDescent="0.3">
      <c r="A5" s="185">
        <v>3</v>
      </c>
      <c r="B5" s="185" t="s">
        <v>1385</v>
      </c>
      <c r="C5" s="179" t="s">
        <v>2120</v>
      </c>
      <c r="D5" s="203" t="s">
        <v>2247</v>
      </c>
      <c r="E5" s="185" t="s">
        <v>1542</v>
      </c>
      <c r="F5" s="185" t="s">
        <v>56</v>
      </c>
      <c r="G5" s="185" t="s">
        <v>1543</v>
      </c>
      <c r="H5" s="185" t="s">
        <v>14</v>
      </c>
      <c r="I5" s="185" t="s">
        <v>63</v>
      </c>
      <c r="J5" s="185" t="s">
        <v>20</v>
      </c>
      <c r="K5" s="185" t="s">
        <v>1170</v>
      </c>
      <c r="L5" s="179" t="s">
        <v>1544</v>
      </c>
    </row>
    <row r="6" spans="1:12" ht="16.5" customHeight="1" thickBot="1" x14ac:dyDescent="0.3">
      <c r="A6" s="185">
        <v>4</v>
      </c>
      <c r="B6" s="185" t="s">
        <v>1385</v>
      </c>
      <c r="C6" s="179" t="s">
        <v>2121</v>
      </c>
      <c r="D6" s="203" t="s">
        <v>2247</v>
      </c>
      <c r="E6" s="185" t="s">
        <v>1545</v>
      </c>
      <c r="F6" s="185" t="s">
        <v>56</v>
      </c>
      <c r="G6" s="185" t="s">
        <v>1546</v>
      </c>
      <c r="H6" s="185" t="s">
        <v>14</v>
      </c>
      <c r="I6" s="185" t="s">
        <v>63</v>
      </c>
      <c r="J6" s="185" t="s">
        <v>20</v>
      </c>
      <c r="K6" s="185" t="s">
        <v>1170</v>
      </c>
      <c r="L6" s="179" t="s">
        <v>1547</v>
      </c>
    </row>
    <row r="7" spans="1:12" ht="16.5" customHeight="1" thickBot="1" x14ac:dyDescent="0.3">
      <c r="A7" s="185">
        <v>5</v>
      </c>
      <c r="B7" s="185" t="s">
        <v>1385</v>
      </c>
      <c r="C7" s="179" t="s">
        <v>285</v>
      </c>
      <c r="D7" s="203" t="s">
        <v>2247</v>
      </c>
      <c r="E7" s="185" t="s">
        <v>1545</v>
      </c>
      <c r="F7" s="185" t="s">
        <v>281</v>
      </c>
      <c r="G7" s="185" t="s">
        <v>1546</v>
      </c>
      <c r="H7" s="185" t="s">
        <v>14</v>
      </c>
      <c r="I7" s="185" t="s">
        <v>63</v>
      </c>
      <c r="J7" s="185" t="s">
        <v>20</v>
      </c>
      <c r="K7" s="185" t="s">
        <v>1170</v>
      </c>
      <c r="L7" s="179" t="s">
        <v>1548</v>
      </c>
    </row>
    <row r="8" spans="1:12" ht="16.5" customHeight="1" thickBot="1" x14ac:dyDescent="0.3">
      <c r="A8" s="185">
        <v>6</v>
      </c>
      <c r="B8" s="185" t="s">
        <v>1385</v>
      </c>
      <c r="C8" s="179" t="s">
        <v>283</v>
      </c>
      <c r="D8" s="203" t="s">
        <v>2247</v>
      </c>
      <c r="E8" s="185" t="s">
        <v>1549</v>
      </c>
      <c r="F8" s="185" t="s">
        <v>281</v>
      </c>
      <c r="G8" s="185" t="s">
        <v>1550</v>
      </c>
      <c r="H8" s="185" t="s">
        <v>14</v>
      </c>
      <c r="I8" s="185" t="s">
        <v>63</v>
      </c>
      <c r="J8" s="185" t="s">
        <v>20</v>
      </c>
      <c r="K8" s="185" t="s">
        <v>1170</v>
      </c>
      <c r="L8" s="179" t="s">
        <v>1551</v>
      </c>
    </row>
    <row r="9" spans="1:12" ht="16.5" customHeight="1" thickBot="1" x14ac:dyDescent="0.3">
      <c r="A9" s="185">
        <v>7</v>
      </c>
      <c r="B9" s="185" t="s">
        <v>1385</v>
      </c>
      <c r="C9" s="179" t="s">
        <v>134</v>
      </c>
      <c r="D9" s="203" t="s">
        <v>2247</v>
      </c>
      <c r="E9" s="185" t="s">
        <v>1568</v>
      </c>
      <c r="F9" s="185" t="s">
        <v>153</v>
      </c>
      <c r="G9" s="185" t="s">
        <v>1569</v>
      </c>
      <c r="H9" s="185" t="s">
        <v>14</v>
      </c>
      <c r="I9" s="185" t="s">
        <v>63</v>
      </c>
      <c r="J9" s="185" t="s">
        <v>20</v>
      </c>
      <c r="K9" s="185" t="s">
        <v>1170</v>
      </c>
      <c r="L9" s="179" t="s">
        <v>1570</v>
      </c>
    </row>
    <row r="10" spans="1:12" ht="16.5" thickBot="1" x14ac:dyDescent="0.3">
      <c r="A10" s="185">
        <v>8</v>
      </c>
      <c r="B10" s="185" t="s">
        <v>1385</v>
      </c>
      <c r="C10" s="179" t="s">
        <v>128</v>
      </c>
      <c r="D10" s="203" t="s">
        <v>2247</v>
      </c>
      <c r="E10" s="185" t="s">
        <v>1620</v>
      </c>
      <c r="F10" s="185" t="s">
        <v>57</v>
      </c>
      <c r="G10" s="185" t="s">
        <v>1637</v>
      </c>
      <c r="H10" s="185" t="s">
        <v>14</v>
      </c>
      <c r="I10" s="185" t="s">
        <v>63</v>
      </c>
      <c r="J10" s="185" t="s">
        <v>20</v>
      </c>
      <c r="K10" s="185" t="s">
        <v>1170</v>
      </c>
      <c r="L10" s="179" t="s">
        <v>1688</v>
      </c>
    </row>
    <row r="11" spans="1:12" ht="16.5" thickBot="1" x14ac:dyDescent="0.3">
      <c r="A11" s="185">
        <v>9</v>
      </c>
      <c r="B11" s="185" t="s">
        <v>1385</v>
      </c>
      <c r="C11" s="179" t="s">
        <v>2122</v>
      </c>
      <c r="D11" s="203" t="s">
        <v>2247</v>
      </c>
      <c r="E11" s="185" t="s">
        <v>1622</v>
      </c>
      <c r="F11" s="185" t="s">
        <v>155</v>
      </c>
      <c r="G11" s="185" t="s">
        <v>1634</v>
      </c>
      <c r="H11" s="185" t="s">
        <v>14</v>
      </c>
      <c r="I11" s="185" t="s">
        <v>63</v>
      </c>
      <c r="J11" s="185" t="s">
        <v>20</v>
      </c>
      <c r="K11" s="185" t="s">
        <v>1170</v>
      </c>
      <c r="L11" s="179" t="s">
        <v>1694</v>
      </c>
    </row>
    <row r="12" spans="1:12" ht="16.5" thickBot="1" x14ac:dyDescent="0.3">
      <c r="A12" s="185">
        <v>10</v>
      </c>
      <c r="B12" s="185" t="s">
        <v>1385</v>
      </c>
      <c r="C12" s="179" t="s">
        <v>2123</v>
      </c>
      <c r="D12" s="203" t="s">
        <v>2247</v>
      </c>
      <c r="E12" s="185" t="s">
        <v>1612</v>
      </c>
      <c r="F12" s="185" t="s">
        <v>155</v>
      </c>
      <c r="G12" s="185" t="s">
        <v>1595</v>
      </c>
      <c r="H12" s="185" t="s">
        <v>14</v>
      </c>
      <c r="I12" s="185" t="s">
        <v>63</v>
      </c>
      <c r="J12" s="185" t="s">
        <v>20</v>
      </c>
      <c r="K12" s="185" t="s">
        <v>1170</v>
      </c>
      <c r="L12" s="179" t="s">
        <v>1695</v>
      </c>
    </row>
    <row r="13" spans="1:12" ht="16.5" thickBot="1" x14ac:dyDescent="0.3">
      <c r="A13" s="185">
        <v>11</v>
      </c>
      <c r="B13" s="185" t="s">
        <v>1385</v>
      </c>
      <c r="C13" s="179" t="s">
        <v>8</v>
      </c>
      <c r="D13" s="203" t="s">
        <v>2247</v>
      </c>
      <c r="E13" s="185" t="s">
        <v>1545</v>
      </c>
      <c r="F13" s="185" t="s">
        <v>153</v>
      </c>
      <c r="G13" s="185" t="s">
        <v>1546</v>
      </c>
      <c r="H13" s="185" t="s">
        <v>14</v>
      </c>
      <c r="I13" s="185" t="s">
        <v>63</v>
      </c>
      <c r="J13" s="185" t="s">
        <v>20</v>
      </c>
      <c r="K13" s="185" t="s">
        <v>1170</v>
      </c>
      <c r="L13" s="179" t="s">
        <v>1776</v>
      </c>
    </row>
    <row r="14" spans="1:12" ht="16.5" thickBot="1" x14ac:dyDescent="0.3">
      <c r="A14" s="185">
        <v>12</v>
      </c>
      <c r="B14" s="185" t="s">
        <v>1385</v>
      </c>
      <c r="C14" s="179" t="s">
        <v>129</v>
      </c>
      <c r="D14" s="203" t="s">
        <v>2247</v>
      </c>
      <c r="E14" s="185" t="s">
        <v>1545</v>
      </c>
      <c r="F14" s="185" t="s">
        <v>156</v>
      </c>
      <c r="G14" s="185" t="s">
        <v>1546</v>
      </c>
      <c r="H14" s="185" t="s">
        <v>14</v>
      </c>
      <c r="I14" s="185" t="s">
        <v>63</v>
      </c>
      <c r="J14" s="185" t="s">
        <v>20</v>
      </c>
      <c r="K14" s="185" t="s">
        <v>1170</v>
      </c>
      <c r="L14" s="179" t="s">
        <v>1810</v>
      </c>
    </row>
    <row r="15" spans="1:12" ht="16.5" thickBot="1" x14ac:dyDescent="0.3">
      <c r="A15" s="185">
        <v>13</v>
      </c>
      <c r="B15" s="185" t="s">
        <v>1385</v>
      </c>
      <c r="C15" s="179" t="s">
        <v>2124</v>
      </c>
      <c r="D15" s="203" t="s">
        <v>2247</v>
      </c>
      <c r="E15" s="185" t="s">
        <v>1591</v>
      </c>
      <c r="F15" s="185" t="s">
        <v>300</v>
      </c>
      <c r="G15" s="185" t="s">
        <v>1543</v>
      </c>
      <c r="H15" s="185" t="s">
        <v>14</v>
      </c>
      <c r="I15" s="185" t="s">
        <v>63</v>
      </c>
      <c r="J15" s="185" t="s">
        <v>20</v>
      </c>
      <c r="K15" s="185" t="s">
        <v>1170</v>
      </c>
      <c r="L15" s="179" t="s">
        <v>1733</v>
      </c>
    </row>
    <row r="16" spans="1:12" ht="16.5" thickBot="1" x14ac:dyDescent="0.3">
      <c r="A16" s="185">
        <v>14</v>
      </c>
      <c r="B16" s="185" t="s">
        <v>1385</v>
      </c>
      <c r="C16" s="179" t="s">
        <v>2125</v>
      </c>
      <c r="D16" s="203" t="s">
        <v>2247</v>
      </c>
      <c r="E16" s="185" t="s">
        <v>1597</v>
      </c>
      <c r="F16" s="185" t="s">
        <v>300</v>
      </c>
      <c r="G16" s="185" t="s">
        <v>1540</v>
      </c>
      <c r="H16" s="185" t="s">
        <v>14</v>
      </c>
      <c r="I16" s="185" t="s">
        <v>63</v>
      </c>
      <c r="J16" s="185" t="s">
        <v>20</v>
      </c>
      <c r="K16" s="185" t="s">
        <v>1170</v>
      </c>
      <c r="L16" s="179" t="s">
        <v>1734</v>
      </c>
    </row>
    <row r="17" spans="1:12" ht="16.5" thickBot="1" x14ac:dyDescent="0.3">
      <c r="A17" s="185">
        <v>15</v>
      </c>
      <c r="B17" s="185"/>
      <c r="C17" s="203"/>
      <c r="D17" s="203"/>
      <c r="E17" s="198"/>
      <c r="F17" s="250"/>
      <c r="G17" s="198"/>
      <c r="H17" s="251"/>
      <c r="I17" s="192"/>
      <c r="J17" s="192"/>
      <c r="K17" s="185"/>
      <c r="L17" s="179"/>
    </row>
    <row r="18" spans="1:12" ht="16.5" thickBot="1" x14ac:dyDescent="0.3">
      <c r="A18" s="185">
        <v>16</v>
      </c>
      <c r="B18" s="185"/>
      <c r="C18" s="203"/>
      <c r="D18" s="203"/>
      <c r="E18" s="198"/>
      <c r="F18" s="250"/>
      <c r="G18" s="198"/>
      <c r="H18" s="251"/>
      <c r="I18" s="192"/>
      <c r="J18" s="192"/>
      <c r="K18" s="185"/>
      <c r="L18" s="179"/>
    </row>
    <row r="19" spans="1:12" ht="18.75" thickBot="1" x14ac:dyDescent="0.25">
      <c r="A19" s="623" t="s">
        <v>2134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179" t="s">
        <v>7</v>
      </c>
      <c r="D21" s="203" t="s">
        <v>2247</v>
      </c>
      <c r="E21" s="185" t="s">
        <v>1622</v>
      </c>
      <c r="F21" s="185" t="s">
        <v>153</v>
      </c>
      <c r="G21" s="185" t="s">
        <v>1634</v>
      </c>
      <c r="H21" s="185" t="s">
        <v>14</v>
      </c>
      <c r="I21" s="185" t="s">
        <v>63</v>
      </c>
      <c r="J21" s="185" t="s">
        <v>20</v>
      </c>
      <c r="K21" s="185" t="s">
        <v>1170</v>
      </c>
      <c r="L21" s="179" t="s">
        <v>1811</v>
      </c>
    </row>
    <row r="22" spans="1:12" ht="16.5" thickBot="1" x14ac:dyDescent="0.3">
      <c r="A22" s="185">
        <v>2</v>
      </c>
      <c r="B22" s="185" t="s">
        <v>1385</v>
      </c>
      <c r="C22" s="179" t="s">
        <v>304</v>
      </c>
      <c r="D22" s="203" t="s">
        <v>2247</v>
      </c>
      <c r="E22" s="185" t="s">
        <v>1597</v>
      </c>
      <c r="F22" s="185" t="s">
        <v>156</v>
      </c>
      <c r="G22" s="185" t="s">
        <v>1540</v>
      </c>
      <c r="H22" s="185" t="s">
        <v>14</v>
      </c>
      <c r="I22" s="185" t="s">
        <v>63</v>
      </c>
      <c r="J22" s="185" t="s">
        <v>20</v>
      </c>
      <c r="K22" s="185" t="s">
        <v>1170</v>
      </c>
      <c r="L22" s="179" t="s">
        <v>1812</v>
      </c>
    </row>
    <row r="23" spans="1:12" ht="16.5" thickBot="1" x14ac:dyDescent="0.3">
      <c r="A23" s="185">
        <v>3</v>
      </c>
      <c r="B23" s="185" t="s">
        <v>1385</v>
      </c>
      <c r="C23" s="179" t="s">
        <v>305</v>
      </c>
      <c r="D23" s="203" t="s">
        <v>2247</v>
      </c>
      <c r="E23" s="185" t="s">
        <v>1532</v>
      </c>
      <c r="F23" s="185" t="s">
        <v>156</v>
      </c>
      <c r="G23" s="185" t="s">
        <v>1682</v>
      </c>
      <c r="H23" s="185" t="s">
        <v>14</v>
      </c>
      <c r="I23" s="185" t="s">
        <v>63</v>
      </c>
      <c r="J23" s="185" t="s">
        <v>20</v>
      </c>
      <c r="K23" s="185" t="s">
        <v>1170</v>
      </c>
      <c r="L23" s="179" t="s">
        <v>1813</v>
      </c>
    </row>
    <row r="24" spans="1:12" ht="16.5" thickBot="1" x14ac:dyDescent="0.3">
      <c r="A24" s="185">
        <v>4</v>
      </c>
      <c r="B24" s="185" t="s">
        <v>1385</v>
      </c>
      <c r="C24" s="179" t="s">
        <v>2374</v>
      </c>
      <c r="D24" s="203" t="s">
        <v>2247</v>
      </c>
      <c r="E24" s="185" t="s">
        <v>1506</v>
      </c>
      <c r="F24" s="185" t="s">
        <v>155</v>
      </c>
      <c r="G24" s="185" t="s">
        <v>1507</v>
      </c>
      <c r="H24" s="185" t="s">
        <v>14</v>
      </c>
      <c r="I24" s="185" t="s">
        <v>63</v>
      </c>
      <c r="J24" s="185" t="s">
        <v>20</v>
      </c>
      <c r="K24" s="185" t="s">
        <v>1170</v>
      </c>
      <c r="L24" s="179" t="s">
        <v>1817</v>
      </c>
    </row>
    <row r="25" spans="1:12" ht="16.5" thickBot="1" x14ac:dyDescent="0.3">
      <c r="A25" s="185">
        <v>5</v>
      </c>
      <c r="B25" s="185" t="s">
        <v>1385</v>
      </c>
      <c r="C25" s="179" t="s">
        <v>2379</v>
      </c>
      <c r="D25" s="203" t="s">
        <v>2247</v>
      </c>
      <c r="E25" s="185" t="s">
        <v>1549</v>
      </c>
      <c r="F25" s="185" t="s">
        <v>155</v>
      </c>
      <c r="G25" s="185" t="s">
        <v>1550</v>
      </c>
      <c r="H25" s="185" t="s">
        <v>14</v>
      </c>
      <c r="I25" s="185" t="s">
        <v>63</v>
      </c>
      <c r="J25" s="384" t="s">
        <v>20</v>
      </c>
      <c r="K25" s="185" t="s">
        <v>1170</v>
      </c>
      <c r="L25" s="179" t="s">
        <v>1818</v>
      </c>
    </row>
    <row r="26" spans="1:12" ht="16.5" thickBot="1" x14ac:dyDescent="0.3">
      <c r="A26" s="185">
        <v>6</v>
      </c>
      <c r="B26" s="185" t="s">
        <v>1385</v>
      </c>
      <c r="C26" s="179" t="s">
        <v>2126</v>
      </c>
      <c r="D26" s="203" t="s">
        <v>2247</v>
      </c>
      <c r="E26" s="185" t="s">
        <v>1819</v>
      </c>
      <c r="F26" s="185" t="s">
        <v>155</v>
      </c>
      <c r="G26" s="185" t="s">
        <v>1820</v>
      </c>
      <c r="H26" s="185" t="s">
        <v>14</v>
      </c>
      <c r="I26" s="185" t="s">
        <v>63</v>
      </c>
      <c r="J26" s="185" t="s">
        <v>20</v>
      </c>
      <c r="K26" s="185" t="s">
        <v>1170</v>
      </c>
      <c r="L26" s="179" t="s">
        <v>1821</v>
      </c>
    </row>
    <row r="27" spans="1:12" ht="16.5" thickBot="1" x14ac:dyDescent="0.3">
      <c r="A27" s="185">
        <v>7</v>
      </c>
      <c r="B27" s="185" t="s">
        <v>1385</v>
      </c>
      <c r="C27" s="179" t="s">
        <v>2127</v>
      </c>
      <c r="D27" s="203" t="s">
        <v>2247</v>
      </c>
      <c r="E27" s="185" t="s">
        <v>1542</v>
      </c>
      <c r="F27" s="185" t="s">
        <v>155</v>
      </c>
      <c r="G27" s="185" t="s">
        <v>1595</v>
      </c>
      <c r="H27" s="185" t="s">
        <v>14</v>
      </c>
      <c r="I27" s="185" t="s">
        <v>63</v>
      </c>
      <c r="J27" s="185" t="s">
        <v>20</v>
      </c>
      <c r="K27" s="185" t="s">
        <v>1170</v>
      </c>
      <c r="L27" s="179" t="s">
        <v>1822</v>
      </c>
    </row>
    <row r="28" spans="1:12" ht="16.5" thickBot="1" x14ac:dyDescent="0.3">
      <c r="A28" s="185">
        <v>8</v>
      </c>
      <c r="B28" s="185" t="s">
        <v>1385</v>
      </c>
      <c r="C28" s="179" t="s">
        <v>2489</v>
      </c>
      <c r="D28" s="203" t="s">
        <v>2247</v>
      </c>
      <c r="E28" s="185" t="s">
        <v>1622</v>
      </c>
      <c r="F28" s="185" t="s">
        <v>153</v>
      </c>
      <c r="G28" s="185" t="s">
        <v>1595</v>
      </c>
      <c r="H28" s="185" t="s">
        <v>14</v>
      </c>
      <c r="I28" s="185" t="s">
        <v>63</v>
      </c>
      <c r="J28" s="185" t="s">
        <v>20</v>
      </c>
      <c r="K28" s="185" t="s">
        <v>1170</v>
      </c>
      <c r="L28" s="179" t="s">
        <v>1904</v>
      </c>
    </row>
    <row r="29" spans="1:12" ht="16.5" thickBot="1" x14ac:dyDescent="0.3">
      <c r="A29" s="185">
        <v>9</v>
      </c>
      <c r="B29" s="185" t="s">
        <v>1385</v>
      </c>
      <c r="C29" s="179" t="s">
        <v>2129</v>
      </c>
      <c r="D29" s="203" t="s">
        <v>2247</v>
      </c>
      <c r="E29" s="185" t="s">
        <v>1600</v>
      </c>
      <c r="F29" s="185" t="s">
        <v>153</v>
      </c>
      <c r="G29" s="185" t="s">
        <v>1637</v>
      </c>
      <c r="H29" s="185" t="s">
        <v>14</v>
      </c>
      <c r="I29" s="185" t="s">
        <v>63</v>
      </c>
      <c r="J29" s="384" t="s">
        <v>20</v>
      </c>
      <c r="K29" s="185" t="s">
        <v>1170</v>
      </c>
      <c r="L29" s="179" t="s">
        <v>1905</v>
      </c>
    </row>
    <row r="30" spans="1:12" ht="16.5" thickBot="1" x14ac:dyDescent="0.3">
      <c r="A30" s="185">
        <v>10</v>
      </c>
      <c r="B30" s="185" t="s">
        <v>1385</v>
      </c>
      <c r="C30" s="179" t="s">
        <v>2490</v>
      </c>
      <c r="D30" s="179" t="s">
        <v>2247</v>
      </c>
      <c r="E30" s="229">
        <v>151.13</v>
      </c>
      <c r="F30" s="185">
        <v>94.8</v>
      </c>
      <c r="G30" s="185">
        <v>158.92500000000001</v>
      </c>
      <c r="H30" s="185" t="s">
        <v>14</v>
      </c>
      <c r="I30" s="185" t="s">
        <v>63</v>
      </c>
      <c r="J30" s="185" t="s">
        <v>20</v>
      </c>
      <c r="K30" s="185" t="s">
        <v>1170</v>
      </c>
      <c r="L30" s="179" t="s">
        <v>2491</v>
      </c>
    </row>
    <row r="31" spans="1:12" ht="16.5" thickBot="1" x14ac:dyDescent="0.3">
      <c r="A31" s="185">
        <v>11</v>
      </c>
      <c r="B31" s="185" t="s">
        <v>1385</v>
      </c>
      <c r="C31" s="179" t="s">
        <v>2492</v>
      </c>
      <c r="D31" s="179" t="s">
        <v>2247</v>
      </c>
      <c r="E31" s="229">
        <v>151.13</v>
      </c>
      <c r="F31" s="185">
        <v>88.5</v>
      </c>
      <c r="G31" s="185">
        <v>158.92500000000001</v>
      </c>
      <c r="H31" s="185" t="s">
        <v>14</v>
      </c>
      <c r="I31" s="185" t="s">
        <v>63</v>
      </c>
      <c r="J31" s="185" t="s">
        <v>20</v>
      </c>
      <c r="K31" s="185" t="s">
        <v>1170</v>
      </c>
      <c r="L31" s="179" t="s">
        <v>2493</v>
      </c>
    </row>
    <row r="32" spans="1:12" ht="16.5" thickBot="1" x14ac:dyDescent="0.3">
      <c r="A32" s="185">
        <v>12</v>
      </c>
      <c r="B32" s="185" t="s">
        <v>1385</v>
      </c>
      <c r="C32" s="179" t="s">
        <v>68</v>
      </c>
      <c r="D32" s="203" t="s">
        <v>2247</v>
      </c>
      <c r="E32" s="185" t="s">
        <v>1539</v>
      </c>
      <c r="F32" s="185" t="s">
        <v>281</v>
      </c>
      <c r="G32" s="185" t="s">
        <v>1592</v>
      </c>
      <c r="H32" s="185" t="s">
        <v>14</v>
      </c>
      <c r="I32" s="185" t="s">
        <v>63</v>
      </c>
      <c r="J32" s="185" t="s">
        <v>20</v>
      </c>
      <c r="K32" s="185" t="s">
        <v>1170</v>
      </c>
      <c r="L32" s="179" t="s">
        <v>1932</v>
      </c>
    </row>
    <row r="33" spans="1:12" ht="16.5" thickBot="1" x14ac:dyDescent="0.3">
      <c r="A33" s="185">
        <v>13</v>
      </c>
      <c r="B33" s="185" t="s">
        <v>1385</v>
      </c>
      <c r="C33" s="179" t="s">
        <v>135</v>
      </c>
      <c r="D33" s="203" t="s">
        <v>2247</v>
      </c>
      <c r="E33" s="185" t="s">
        <v>1612</v>
      </c>
      <c r="F33" s="185" t="s">
        <v>300</v>
      </c>
      <c r="G33" s="185" t="s">
        <v>1634</v>
      </c>
      <c r="H33" s="185" t="s">
        <v>14</v>
      </c>
      <c r="I33" s="185" t="s">
        <v>63</v>
      </c>
      <c r="J33" s="185" t="s">
        <v>20</v>
      </c>
      <c r="K33" s="185" t="s">
        <v>1170</v>
      </c>
      <c r="L33" s="179" t="s">
        <v>1935</v>
      </c>
    </row>
    <row r="34" spans="1:12" ht="16.5" thickBot="1" x14ac:dyDescent="0.3">
      <c r="A34" s="185">
        <v>14</v>
      </c>
      <c r="B34" s="185" t="s">
        <v>1385</v>
      </c>
      <c r="C34" s="179" t="s">
        <v>137</v>
      </c>
      <c r="D34" s="203" t="s">
        <v>2247</v>
      </c>
      <c r="E34" s="185" t="s">
        <v>1542</v>
      </c>
      <c r="F34" s="185" t="s">
        <v>281</v>
      </c>
      <c r="G34" s="185" t="s">
        <v>1595</v>
      </c>
      <c r="H34" s="185" t="s">
        <v>14</v>
      </c>
      <c r="I34" s="185" t="s">
        <v>63</v>
      </c>
      <c r="J34" s="185" t="s">
        <v>20</v>
      </c>
      <c r="K34" s="185" t="s">
        <v>1170</v>
      </c>
      <c r="L34" s="179" t="s">
        <v>1936</v>
      </c>
    </row>
    <row r="35" spans="1:12" ht="16.5" thickBot="1" x14ac:dyDescent="0.3">
      <c r="A35" s="185">
        <v>15</v>
      </c>
      <c r="B35" s="185" t="s">
        <v>1385</v>
      </c>
      <c r="C35" s="179" t="s">
        <v>69</v>
      </c>
      <c r="D35" s="203" t="s">
        <v>2247</v>
      </c>
      <c r="E35" s="185" t="s">
        <v>1542</v>
      </c>
      <c r="F35" s="185" t="s">
        <v>300</v>
      </c>
      <c r="G35" s="185" t="s">
        <v>1543</v>
      </c>
      <c r="H35" s="185" t="s">
        <v>14</v>
      </c>
      <c r="I35" s="185" t="s">
        <v>63</v>
      </c>
      <c r="J35" s="185" t="s">
        <v>20</v>
      </c>
      <c r="K35" s="185" t="s">
        <v>1170</v>
      </c>
      <c r="L35" s="179" t="s">
        <v>1940</v>
      </c>
    </row>
    <row r="36" spans="1:12" ht="16.5" thickBot="1" x14ac:dyDescent="0.3">
      <c r="A36" s="185">
        <v>16</v>
      </c>
      <c r="B36" s="185"/>
      <c r="C36" s="179"/>
      <c r="D36" s="203"/>
      <c r="E36" s="185"/>
      <c r="F36" s="185"/>
      <c r="G36" s="185"/>
      <c r="H36" s="185"/>
      <c r="I36" s="185"/>
      <c r="J36" s="185"/>
      <c r="K36" s="185"/>
      <c r="L36" s="179"/>
    </row>
  </sheetData>
  <mergeCells count="2">
    <mergeCell ref="A1:L1"/>
    <mergeCell ref="A19:L19"/>
  </mergeCells>
  <pageMargins left="0.7" right="0.7" top="0.75" bottom="0.75" header="0.3" footer="0.3"/>
  <pageSetup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fitToPage="1"/>
  </sheetPr>
  <dimension ref="A1:L36"/>
  <sheetViews>
    <sheetView topLeftCell="A2" zoomScaleNormal="100" workbookViewId="0">
      <selection activeCell="D39" sqref="D39"/>
    </sheetView>
  </sheetViews>
  <sheetFormatPr defaultRowHeight="12.75" x14ac:dyDescent="0.2"/>
  <cols>
    <col min="1" max="1" width="5.7109375" bestFit="1" customWidth="1"/>
    <col min="2" max="2" width="17.140625" customWidth="1"/>
    <col min="3" max="3" width="17.7109375" customWidth="1"/>
    <col min="4" max="4" width="15.85546875" customWidth="1"/>
    <col min="5" max="5" width="10.7109375" bestFit="1" customWidth="1"/>
    <col min="6" max="6" width="12" bestFit="1" customWidth="1"/>
    <col min="7" max="7" width="11.28515625" bestFit="1" customWidth="1"/>
    <col min="8" max="8" width="11.85546875" bestFit="1" customWidth="1"/>
    <col min="12" max="12" width="37.5703125" bestFit="1" customWidth="1"/>
  </cols>
  <sheetData>
    <row r="1" spans="1:12" ht="18.75" thickBot="1" x14ac:dyDescent="0.25">
      <c r="A1" s="620" t="s">
        <v>2135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179" t="s">
        <v>133</v>
      </c>
      <c r="D3" s="203" t="s">
        <v>2247</v>
      </c>
      <c r="E3" s="185" t="s">
        <v>1600</v>
      </c>
      <c r="F3" s="185" t="s">
        <v>300</v>
      </c>
      <c r="G3" s="185" t="s">
        <v>1601</v>
      </c>
      <c r="H3" s="185" t="s">
        <v>14</v>
      </c>
      <c r="I3" s="185" t="s">
        <v>63</v>
      </c>
      <c r="J3" s="185" t="s">
        <v>20</v>
      </c>
      <c r="K3" s="185" t="s">
        <v>1170</v>
      </c>
      <c r="L3" s="179" t="s">
        <v>1287</v>
      </c>
    </row>
    <row r="4" spans="1:12" ht="16.5" thickBot="1" x14ac:dyDescent="0.3">
      <c r="A4" s="185">
        <v>2</v>
      </c>
      <c r="B4" s="185" t="s">
        <v>1385</v>
      </c>
      <c r="C4" s="179" t="s">
        <v>136</v>
      </c>
      <c r="D4" s="203" t="s">
        <v>2247</v>
      </c>
      <c r="E4" s="185" t="s">
        <v>1620</v>
      </c>
      <c r="F4" s="185" t="s">
        <v>56</v>
      </c>
      <c r="G4" s="185" t="s">
        <v>1637</v>
      </c>
      <c r="H4" s="185" t="s">
        <v>14</v>
      </c>
      <c r="I4" s="185" t="s">
        <v>63</v>
      </c>
      <c r="J4" s="185" t="s">
        <v>20</v>
      </c>
      <c r="K4" s="185" t="s">
        <v>1170</v>
      </c>
      <c r="L4" s="179" t="s">
        <v>1941</v>
      </c>
    </row>
    <row r="5" spans="1:12" ht="16.5" thickBot="1" x14ac:dyDescent="0.3">
      <c r="A5" s="185">
        <v>3</v>
      </c>
      <c r="B5" s="185" t="s">
        <v>1385</v>
      </c>
      <c r="C5" s="179" t="s">
        <v>2131</v>
      </c>
      <c r="D5" s="203" t="s">
        <v>2247</v>
      </c>
      <c r="E5" s="185" t="s">
        <v>1906</v>
      </c>
      <c r="F5" s="185" t="s">
        <v>300</v>
      </c>
      <c r="G5" s="185" t="s">
        <v>1945</v>
      </c>
      <c r="H5" s="185" t="s">
        <v>14</v>
      </c>
      <c r="I5" s="185" t="s">
        <v>63</v>
      </c>
      <c r="J5" s="185" t="s">
        <v>20</v>
      </c>
      <c r="K5" s="185" t="s">
        <v>1170</v>
      </c>
      <c r="L5" s="179" t="s">
        <v>1946</v>
      </c>
    </row>
    <row r="6" spans="1:12" ht="16.5" thickBot="1" x14ac:dyDescent="0.3">
      <c r="A6" s="185">
        <v>4</v>
      </c>
      <c r="B6" s="185" t="s">
        <v>1385</v>
      </c>
      <c r="C6" s="179" t="s">
        <v>2132</v>
      </c>
      <c r="D6" s="203" t="s">
        <v>2247</v>
      </c>
      <c r="E6" s="185" t="s">
        <v>1699</v>
      </c>
      <c r="F6" s="185" t="s">
        <v>281</v>
      </c>
      <c r="G6" s="185" t="s">
        <v>1769</v>
      </c>
      <c r="H6" s="185" t="s">
        <v>14</v>
      </c>
      <c r="I6" s="185" t="s">
        <v>63</v>
      </c>
      <c r="J6" s="185" t="s">
        <v>20</v>
      </c>
      <c r="K6" s="185" t="s">
        <v>1170</v>
      </c>
      <c r="L6" s="179" t="s">
        <v>1246</v>
      </c>
    </row>
    <row r="7" spans="1:12" ht="16.5" thickBot="1" x14ac:dyDescent="0.3">
      <c r="A7" s="185">
        <v>5</v>
      </c>
      <c r="B7" s="185" t="s">
        <v>1385</v>
      </c>
      <c r="C7" s="179" t="s">
        <v>132</v>
      </c>
      <c r="D7" s="203" t="s">
        <v>2247</v>
      </c>
      <c r="E7" s="185" t="s">
        <v>1506</v>
      </c>
      <c r="F7" s="185" t="s">
        <v>153</v>
      </c>
      <c r="G7" s="185" t="s">
        <v>1507</v>
      </c>
      <c r="H7" s="185" t="s">
        <v>14</v>
      </c>
      <c r="I7" s="185" t="s">
        <v>63</v>
      </c>
      <c r="J7" s="185" t="s">
        <v>20</v>
      </c>
      <c r="K7" s="185" t="s">
        <v>1170</v>
      </c>
      <c r="L7" s="179" t="s">
        <v>1947</v>
      </c>
    </row>
    <row r="8" spans="1:12" ht="16.5" thickBot="1" x14ac:dyDescent="0.3">
      <c r="A8" s="185">
        <v>6</v>
      </c>
      <c r="B8" s="185"/>
      <c r="C8" s="217"/>
      <c r="D8" s="217"/>
      <c r="E8" s="311"/>
      <c r="F8" s="192"/>
      <c r="G8" s="311"/>
      <c r="H8" s="192"/>
      <c r="I8" s="192"/>
      <c r="J8" s="185"/>
      <c r="K8" s="185"/>
      <c r="L8" s="179"/>
    </row>
    <row r="9" spans="1:12" ht="16.5" thickBot="1" x14ac:dyDescent="0.3">
      <c r="A9" s="185">
        <v>7</v>
      </c>
      <c r="B9" s="185"/>
      <c r="C9" s="179"/>
      <c r="D9" s="179"/>
      <c r="E9" s="186"/>
      <c r="F9" s="185"/>
      <c r="G9" s="186"/>
      <c r="H9" s="185"/>
      <c r="I9" s="192"/>
      <c r="J9" s="185"/>
      <c r="K9" s="185"/>
      <c r="L9" s="307"/>
    </row>
    <row r="10" spans="1:12" ht="16.5" thickBot="1" x14ac:dyDescent="0.3">
      <c r="A10" s="185">
        <v>8</v>
      </c>
      <c r="B10" s="185"/>
      <c r="C10" s="179"/>
      <c r="D10" s="179"/>
      <c r="E10" s="186"/>
      <c r="F10" s="185"/>
      <c r="G10" s="186"/>
      <c r="H10" s="185"/>
      <c r="I10" s="192"/>
      <c r="J10" s="185"/>
      <c r="K10" s="185"/>
      <c r="L10" s="179"/>
    </row>
    <row r="11" spans="1:12" ht="16.5" thickBot="1" x14ac:dyDescent="0.3">
      <c r="A11" s="185">
        <v>9</v>
      </c>
      <c r="B11" s="185"/>
      <c r="C11" s="312"/>
      <c r="D11" s="312"/>
      <c r="E11" s="311"/>
      <c r="F11" s="185"/>
      <c r="G11" s="311"/>
      <c r="H11" s="185"/>
      <c r="I11" s="192"/>
      <c r="J11" s="185"/>
      <c r="K11" s="185"/>
      <c r="L11" s="307"/>
    </row>
    <row r="12" spans="1:12" ht="16.5" thickBot="1" x14ac:dyDescent="0.3">
      <c r="A12" s="185">
        <v>10</v>
      </c>
      <c r="B12" s="185"/>
      <c r="C12" s="312"/>
      <c r="D12" s="312"/>
      <c r="E12" s="311"/>
      <c r="F12" s="185"/>
      <c r="G12" s="311"/>
      <c r="H12" s="185"/>
      <c r="I12" s="192"/>
      <c r="J12" s="185"/>
      <c r="K12" s="185"/>
      <c r="L12" s="307"/>
    </row>
    <row r="13" spans="1:12" ht="16.5" thickBot="1" x14ac:dyDescent="0.3">
      <c r="A13" s="185">
        <v>11</v>
      </c>
      <c r="B13" s="185"/>
      <c r="C13" s="179"/>
      <c r="D13" s="179"/>
      <c r="E13" s="186"/>
      <c r="F13" s="185"/>
      <c r="G13" s="186"/>
      <c r="H13" s="185"/>
      <c r="I13" s="192"/>
      <c r="J13" s="185"/>
      <c r="K13" s="185"/>
      <c r="L13" s="307"/>
    </row>
    <row r="14" spans="1:12" ht="16.5" thickBot="1" x14ac:dyDescent="0.3">
      <c r="A14" s="185">
        <v>12</v>
      </c>
      <c r="B14" s="185"/>
      <c r="C14" s="179"/>
      <c r="D14" s="179"/>
      <c r="E14" s="186"/>
      <c r="F14" s="185"/>
      <c r="G14" s="186"/>
      <c r="H14" s="185"/>
      <c r="I14" s="192"/>
      <c r="J14" s="185"/>
      <c r="K14" s="185"/>
      <c r="L14" s="179"/>
    </row>
    <row r="15" spans="1:12" ht="16.5" thickBot="1" x14ac:dyDescent="0.3">
      <c r="A15" s="185">
        <v>13</v>
      </c>
      <c r="B15" s="185"/>
      <c r="C15" s="179"/>
      <c r="D15" s="179"/>
      <c r="E15" s="186"/>
      <c r="F15" s="192"/>
      <c r="G15" s="186"/>
      <c r="H15" s="192"/>
      <c r="I15" s="192"/>
      <c r="J15" s="185"/>
      <c r="K15" s="185"/>
      <c r="L15" s="179"/>
    </row>
    <row r="16" spans="1:12" ht="16.5" thickBot="1" x14ac:dyDescent="0.3">
      <c r="A16" s="185">
        <v>14</v>
      </c>
      <c r="B16" s="185"/>
      <c r="C16" s="217"/>
      <c r="D16" s="217"/>
      <c r="E16" s="311"/>
      <c r="F16" s="192"/>
      <c r="G16" s="311"/>
      <c r="H16" s="185"/>
      <c r="I16" s="192"/>
      <c r="J16" s="185"/>
      <c r="K16" s="185"/>
      <c r="L16" s="179"/>
    </row>
    <row r="17" spans="1:12" ht="16.5" thickBot="1" x14ac:dyDescent="0.3">
      <c r="A17" s="185">
        <v>15</v>
      </c>
      <c r="B17" s="185"/>
      <c r="C17" s="179"/>
      <c r="D17" s="179"/>
      <c r="E17" s="186"/>
      <c r="F17" s="185"/>
      <c r="G17" s="186"/>
      <c r="H17" s="185"/>
      <c r="I17" s="185"/>
      <c r="J17" s="185"/>
      <c r="K17" s="185"/>
      <c r="L17" s="179"/>
    </row>
    <row r="18" spans="1:12" ht="16.5" thickBot="1" x14ac:dyDescent="0.3">
      <c r="A18" s="185">
        <v>16</v>
      </c>
      <c r="B18" s="185"/>
      <c r="C18" s="313"/>
      <c r="D18" s="313"/>
      <c r="E18" s="314"/>
      <c r="F18" s="306"/>
      <c r="G18" s="314"/>
      <c r="H18" s="197"/>
      <c r="I18" s="306"/>
      <c r="J18" s="197"/>
      <c r="K18" s="197"/>
      <c r="L18" s="181"/>
    </row>
    <row r="19" spans="1:12" ht="18.75" thickBot="1" x14ac:dyDescent="0.25">
      <c r="A19" s="623" t="s">
        <v>2445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179" t="s">
        <v>2428</v>
      </c>
      <c r="D21" s="386" t="s">
        <v>2237</v>
      </c>
      <c r="E21" s="186">
        <v>151.14500000000001</v>
      </c>
      <c r="F21" s="185">
        <v>156.69999999999999</v>
      </c>
      <c r="G21" s="186">
        <v>154.05500000000001</v>
      </c>
      <c r="H21" s="185" t="s">
        <v>14</v>
      </c>
      <c r="I21" s="185" t="s">
        <v>63</v>
      </c>
      <c r="J21" s="185" t="s">
        <v>20</v>
      </c>
      <c r="K21" s="185" t="s">
        <v>1170</v>
      </c>
      <c r="L21" s="179" t="s">
        <v>2567</v>
      </c>
    </row>
    <row r="22" spans="1:12" ht="16.5" thickBot="1" x14ac:dyDescent="0.3">
      <c r="A22" s="185">
        <v>2</v>
      </c>
      <c r="B22" s="185" t="s">
        <v>1385</v>
      </c>
      <c r="C22" s="179" t="s">
        <v>323</v>
      </c>
      <c r="D22" s="386" t="s">
        <v>2237</v>
      </c>
      <c r="E22" s="186" t="s">
        <v>1528</v>
      </c>
      <c r="F22" s="185" t="s">
        <v>57</v>
      </c>
      <c r="G22" s="186" t="s">
        <v>1529</v>
      </c>
      <c r="H22" s="185" t="s">
        <v>14</v>
      </c>
      <c r="I22" s="185" t="s">
        <v>63</v>
      </c>
      <c r="J22" s="185" t="s">
        <v>20</v>
      </c>
      <c r="K22" s="185" t="s">
        <v>1170</v>
      </c>
      <c r="L22" s="179" t="s">
        <v>2429</v>
      </c>
    </row>
    <row r="23" spans="1:12" ht="16.5" thickBot="1" x14ac:dyDescent="0.3">
      <c r="A23" s="185">
        <v>3</v>
      </c>
      <c r="B23" s="185" t="s">
        <v>1385</v>
      </c>
      <c r="C23" s="179" t="s">
        <v>324</v>
      </c>
      <c r="D23" s="386" t="s">
        <v>2237</v>
      </c>
      <c r="E23" s="186">
        <v>151.1525</v>
      </c>
      <c r="F23" s="185">
        <v>167.9</v>
      </c>
      <c r="G23" s="186" t="s">
        <v>1533</v>
      </c>
      <c r="H23" s="185" t="s">
        <v>14</v>
      </c>
      <c r="I23" s="185" t="s">
        <v>63</v>
      </c>
      <c r="J23" s="185" t="s">
        <v>20</v>
      </c>
      <c r="K23" s="185" t="s">
        <v>1170</v>
      </c>
      <c r="L23" s="179" t="s">
        <v>2631</v>
      </c>
    </row>
    <row r="24" spans="1:12" ht="16.5" thickBot="1" x14ac:dyDescent="0.3">
      <c r="A24" s="185">
        <v>4</v>
      </c>
      <c r="B24" s="185" t="s">
        <v>1385</v>
      </c>
      <c r="C24" s="179" t="s">
        <v>2431</v>
      </c>
      <c r="D24" s="179" t="s">
        <v>2237</v>
      </c>
      <c r="E24" s="186">
        <v>154.0325</v>
      </c>
      <c r="F24" s="185">
        <v>91.5</v>
      </c>
      <c r="G24" s="186">
        <v>155.91749999999999</v>
      </c>
      <c r="H24" s="185" t="s">
        <v>14</v>
      </c>
      <c r="I24" s="185" t="s">
        <v>63</v>
      </c>
      <c r="J24" s="185" t="s">
        <v>20</v>
      </c>
      <c r="K24" s="185" t="s">
        <v>1170</v>
      </c>
      <c r="L24" s="179" t="s">
        <v>2432</v>
      </c>
    </row>
    <row r="25" spans="1:12" ht="16.5" thickBot="1" x14ac:dyDescent="0.3">
      <c r="A25" s="185">
        <v>5</v>
      </c>
      <c r="B25" s="185" t="s">
        <v>1385</v>
      </c>
      <c r="C25" s="179" t="s">
        <v>2433</v>
      </c>
      <c r="D25" s="179" t="s">
        <v>2237</v>
      </c>
      <c r="E25" s="186">
        <v>155.10749999999999</v>
      </c>
      <c r="F25" s="185">
        <v>91.5</v>
      </c>
      <c r="G25" s="186">
        <v>155.97</v>
      </c>
      <c r="H25" s="185" t="s">
        <v>14</v>
      </c>
      <c r="I25" s="185" t="s">
        <v>63</v>
      </c>
      <c r="J25" s="185" t="s">
        <v>20</v>
      </c>
      <c r="K25" s="185" t="s">
        <v>1170</v>
      </c>
      <c r="L25" s="179" t="s">
        <v>2632</v>
      </c>
    </row>
    <row r="26" spans="1:12" ht="16.5" thickBot="1" x14ac:dyDescent="0.3">
      <c r="A26" s="185">
        <v>6</v>
      </c>
      <c r="B26" s="185" t="s">
        <v>1385</v>
      </c>
      <c r="C26" s="179" t="s">
        <v>2434</v>
      </c>
      <c r="D26" s="179" t="s">
        <v>2237</v>
      </c>
      <c r="E26" s="186">
        <v>154.38499999999999</v>
      </c>
      <c r="F26" s="185">
        <v>167.9</v>
      </c>
      <c r="G26" s="186">
        <v>151.47499999999999</v>
      </c>
      <c r="H26" s="185" t="s">
        <v>14</v>
      </c>
      <c r="I26" s="185" t="s">
        <v>63</v>
      </c>
      <c r="J26" s="185" t="s">
        <v>20</v>
      </c>
      <c r="K26" s="185" t="s">
        <v>1170</v>
      </c>
      <c r="L26" s="179" t="s">
        <v>2435</v>
      </c>
    </row>
    <row r="27" spans="1:12" ht="16.5" thickBot="1" x14ac:dyDescent="0.3">
      <c r="A27" s="185">
        <v>7</v>
      </c>
      <c r="B27" s="185" t="s">
        <v>1385</v>
      </c>
      <c r="C27" s="179" t="s">
        <v>2430</v>
      </c>
      <c r="D27" s="386" t="s">
        <v>2237</v>
      </c>
      <c r="E27" s="186" t="s">
        <v>1536</v>
      </c>
      <c r="F27" s="185" t="s">
        <v>57</v>
      </c>
      <c r="G27" s="186" t="s">
        <v>1537</v>
      </c>
      <c r="H27" s="185" t="s">
        <v>14</v>
      </c>
      <c r="I27" s="185" t="s">
        <v>63</v>
      </c>
      <c r="J27" s="185" t="s">
        <v>20</v>
      </c>
      <c r="K27" s="185" t="s">
        <v>1170</v>
      </c>
      <c r="L27" s="179" t="s">
        <v>1538</v>
      </c>
    </row>
    <row r="28" spans="1:12" ht="16.5" thickBot="1" x14ac:dyDescent="0.3">
      <c r="A28" s="185">
        <v>8</v>
      </c>
      <c r="B28" s="179" t="s">
        <v>1167</v>
      </c>
      <c r="C28" s="179" t="s">
        <v>2436</v>
      </c>
      <c r="D28" s="386" t="s">
        <v>2237</v>
      </c>
      <c r="E28" s="186">
        <v>153.83000000000001</v>
      </c>
      <c r="F28" s="185">
        <v>167.9</v>
      </c>
      <c r="G28" s="186">
        <v>153.83000000000001</v>
      </c>
      <c r="H28" s="185">
        <v>167.9</v>
      </c>
      <c r="I28" s="185" t="s">
        <v>63</v>
      </c>
      <c r="J28" s="185" t="s">
        <v>64</v>
      </c>
      <c r="K28" s="185" t="s">
        <v>1170</v>
      </c>
      <c r="L28" s="179" t="s">
        <v>2437</v>
      </c>
    </row>
    <row r="29" spans="1:12" ht="16.5" thickBot="1" x14ac:dyDescent="0.3">
      <c r="A29" s="185">
        <v>9</v>
      </c>
      <c r="B29" s="179" t="s">
        <v>1167</v>
      </c>
      <c r="C29" s="179" t="s">
        <v>2438</v>
      </c>
      <c r="D29" s="179" t="s">
        <v>2237</v>
      </c>
      <c r="E29" s="186">
        <v>154.73249999999999</v>
      </c>
      <c r="F29" s="185">
        <v>167.9</v>
      </c>
      <c r="G29" s="186">
        <v>154.73249999999999</v>
      </c>
      <c r="H29" s="185">
        <v>167.9</v>
      </c>
      <c r="I29" s="185" t="s">
        <v>63</v>
      </c>
      <c r="J29" s="185" t="s">
        <v>64</v>
      </c>
      <c r="K29" s="185" t="s">
        <v>1170</v>
      </c>
      <c r="L29" s="179" t="s">
        <v>2437</v>
      </c>
    </row>
    <row r="30" spans="1:12" ht="16.5" thickBot="1" x14ac:dyDescent="0.3">
      <c r="A30" s="185">
        <v>10</v>
      </c>
      <c r="B30" s="179" t="s">
        <v>1167</v>
      </c>
      <c r="C30" s="179" t="s">
        <v>2439</v>
      </c>
      <c r="D30" s="179" t="s">
        <v>2237</v>
      </c>
      <c r="E30" s="186">
        <v>154.07</v>
      </c>
      <c r="F30" s="185">
        <v>167.9</v>
      </c>
      <c r="G30" s="186">
        <v>154.07</v>
      </c>
      <c r="H30" s="185">
        <v>167.9</v>
      </c>
      <c r="I30" s="185" t="s">
        <v>63</v>
      </c>
      <c r="J30" s="185" t="s">
        <v>64</v>
      </c>
      <c r="K30" s="185" t="s">
        <v>1170</v>
      </c>
      <c r="L30" s="179" t="s">
        <v>2437</v>
      </c>
    </row>
    <row r="31" spans="1:12" ht="16.5" thickBot="1" x14ac:dyDescent="0.3">
      <c r="A31" s="185">
        <v>11</v>
      </c>
      <c r="B31" s="179" t="s">
        <v>1167</v>
      </c>
      <c r="C31" s="179" t="s">
        <v>2440</v>
      </c>
      <c r="D31" s="179" t="s">
        <v>2237</v>
      </c>
      <c r="E31" s="186">
        <v>155.4075</v>
      </c>
      <c r="F31" s="185">
        <v>167.9</v>
      </c>
      <c r="G31" s="186">
        <v>155.4075</v>
      </c>
      <c r="H31" s="185">
        <v>167.9</v>
      </c>
      <c r="I31" s="185" t="s">
        <v>63</v>
      </c>
      <c r="J31" s="185" t="s">
        <v>64</v>
      </c>
      <c r="K31" s="185" t="s">
        <v>1170</v>
      </c>
      <c r="L31" s="179" t="s">
        <v>2437</v>
      </c>
    </row>
    <row r="32" spans="1:12" ht="16.5" thickBot="1" x14ac:dyDescent="0.3">
      <c r="A32" s="185">
        <v>12</v>
      </c>
      <c r="B32" s="179" t="s">
        <v>1167</v>
      </c>
      <c r="C32" s="179" t="s">
        <v>2441</v>
      </c>
      <c r="D32" s="386" t="s">
        <v>2237</v>
      </c>
      <c r="E32" s="186">
        <v>154.32499999999999</v>
      </c>
      <c r="F32" s="185">
        <v>167.9</v>
      </c>
      <c r="G32" s="186">
        <v>154.32499999999999</v>
      </c>
      <c r="H32" s="185">
        <v>167.9</v>
      </c>
      <c r="I32" s="185" t="s">
        <v>63</v>
      </c>
      <c r="J32" s="185" t="s">
        <v>64</v>
      </c>
      <c r="K32" s="185" t="s">
        <v>1170</v>
      </c>
      <c r="L32" s="179" t="s">
        <v>2437</v>
      </c>
    </row>
    <row r="33" spans="1:12" ht="16.5" thickBot="1" x14ac:dyDescent="0.3">
      <c r="A33" s="185">
        <v>13</v>
      </c>
      <c r="B33" s="179" t="s">
        <v>1167</v>
      </c>
      <c r="C33" s="179" t="s">
        <v>2442</v>
      </c>
      <c r="D33" s="179" t="s">
        <v>2237</v>
      </c>
      <c r="E33" s="186">
        <v>155.4</v>
      </c>
      <c r="F33" s="185">
        <v>167.9</v>
      </c>
      <c r="G33" s="186">
        <v>155.4</v>
      </c>
      <c r="H33" s="185">
        <v>167.9</v>
      </c>
      <c r="I33" s="185" t="s">
        <v>63</v>
      </c>
      <c r="J33" s="185" t="s">
        <v>64</v>
      </c>
      <c r="K33" s="185" t="s">
        <v>1170</v>
      </c>
      <c r="L33" s="179" t="s">
        <v>2437</v>
      </c>
    </row>
    <row r="34" spans="1:12" ht="16.5" thickBot="1" x14ac:dyDescent="0.3">
      <c r="A34" s="185">
        <v>14</v>
      </c>
      <c r="B34" s="179" t="s">
        <v>1167</v>
      </c>
      <c r="C34" s="179" t="s">
        <v>2443</v>
      </c>
      <c r="D34" s="179" t="s">
        <v>2237</v>
      </c>
      <c r="E34" s="186">
        <v>154.25</v>
      </c>
      <c r="F34" s="185">
        <v>167.9</v>
      </c>
      <c r="G34" s="186">
        <v>154.25</v>
      </c>
      <c r="H34" s="185">
        <v>167.9</v>
      </c>
      <c r="I34" s="185" t="s">
        <v>63</v>
      </c>
      <c r="J34" s="185" t="s">
        <v>20</v>
      </c>
      <c r="K34" s="185" t="s">
        <v>1170</v>
      </c>
      <c r="L34" s="179" t="s">
        <v>2437</v>
      </c>
    </row>
    <row r="35" spans="1:12" ht="16.5" thickBot="1" x14ac:dyDescent="0.3">
      <c r="A35" s="185">
        <v>15</v>
      </c>
      <c r="B35" s="179" t="s">
        <v>1167</v>
      </c>
      <c r="C35" s="179" t="s">
        <v>2444</v>
      </c>
      <c r="D35" s="179" t="s">
        <v>2237</v>
      </c>
      <c r="E35" s="186">
        <v>155.77500000000001</v>
      </c>
      <c r="F35" s="185">
        <v>151.4</v>
      </c>
      <c r="G35" s="186">
        <v>153.905</v>
      </c>
      <c r="H35" s="185" t="s">
        <v>14</v>
      </c>
      <c r="I35" s="185" t="s">
        <v>63</v>
      </c>
      <c r="J35" s="185" t="s">
        <v>20</v>
      </c>
      <c r="K35" s="185" t="s">
        <v>1170</v>
      </c>
      <c r="L35" s="179" t="s">
        <v>2566</v>
      </c>
    </row>
    <row r="36" spans="1:12" ht="16.5" thickBot="1" x14ac:dyDescent="0.3">
      <c r="A36" s="185">
        <v>16</v>
      </c>
      <c r="B36" s="185" t="s">
        <v>1385</v>
      </c>
      <c r="C36" s="531" t="s">
        <v>2633</v>
      </c>
      <c r="D36" s="386" t="s">
        <v>2237</v>
      </c>
      <c r="E36" s="186" t="s">
        <v>1571</v>
      </c>
      <c r="F36" s="185" t="s">
        <v>156</v>
      </c>
      <c r="G36" s="186" t="s">
        <v>1572</v>
      </c>
      <c r="H36" s="185" t="s">
        <v>14</v>
      </c>
      <c r="I36" s="185" t="s">
        <v>63</v>
      </c>
      <c r="J36" s="185" t="s">
        <v>20</v>
      </c>
      <c r="K36" s="185" t="s">
        <v>1170</v>
      </c>
      <c r="L36" s="179" t="s">
        <v>1573</v>
      </c>
    </row>
  </sheetData>
  <mergeCells count="2">
    <mergeCell ref="A1:L1"/>
    <mergeCell ref="A19:L19"/>
  </mergeCells>
  <pageMargins left="0.7" right="0.7" top="0.75" bottom="0.75" header="0.3" footer="0.3"/>
  <pageSetup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261C-6332-4E14-897C-696A216ADAD0}">
  <dimension ref="A1:L36"/>
  <sheetViews>
    <sheetView zoomScaleNormal="100" workbookViewId="0">
      <selection activeCell="C15" sqref="C15"/>
    </sheetView>
  </sheetViews>
  <sheetFormatPr defaultRowHeight="12.75" x14ac:dyDescent="0.2"/>
  <cols>
    <col min="1" max="1" width="5.140625" style="446" bestFit="1" customWidth="1"/>
    <col min="2" max="2" width="18.42578125" style="446" customWidth="1"/>
    <col min="3" max="3" width="24.140625" style="446" customWidth="1"/>
    <col min="4" max="4" width="14.28515625" style="446" customWidth="1"/>
    <col min="5" max="5" width="15.5703125" style="446" customWidth="1"/>
    <col min="6" max="6" width="15.85546875" style="446" customWidth="1"/>
    <col min="7" max="7" width="13.42578125" style="446" customWidth="1"/>
    <col min="8" max="8" width="11.140625" style="446" customWidth="1"/>
    <col min="9" max="10" width="9.140625" style="446"/>
    <col min="11" max="11" width="8.5703125" style="446" bestFit="1" customWidth="1"/>
    <col min="12" max="12" width="28.85546875" style="446" bestFit="1" customWidth="1"/>
    <col min="13" max="16384" width="9.140625" style="446"/>
  </cols>
  <sheetData>
    <row r="1" spans="1:12" ht="18.75" thickBot="1" x14ac:dyDescent="0.25">
      <c r="A1" s="631" t="s">
        <v>2446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3"/>
    </row>
    <row r="2" spans="1:12" ht="16.5" thickBot="1" x14ac:dyDescent="0.3">
      <c r="A2" s="385" t="s">
        <v>71</v>
      </c>
      <c r="B2" s="203" t="s">
        <v>1384</v>
      </c>
      <c r="C2" s="386" t="s">
        <v>1157</v>
      </c>
      <c r="D2" s="385" t="s">
        <v>1158</v>
      </c>
      <c r="E2" s="203" t="s">
        <v>1159</v>
      </c>
      <c r="F2" s="386" t="s">
        <v>1160</v>
      </c>
      <c r="G2" s="385" t="s">
        <v>1161</v>
      </c>
      <c r="H2" s="203" t="s">
        <v>1162</v>
      </c>
      <c r="I2" s="386" t="s">
        <v>1163</v>
      </c>
      <c r="J2" s="385" t="s">
        <v>1164</v>
      </c>
      <c r="K2" s="203" t="s">
        <v>1165</v>
      </c>
      <c r="L2" s="386" t="s">
        <v>1166</v>
      </c>
    </row>
    <row r="3" spans="1:12" ht="16.5" thickBot="1" x14ac:dyDescent="0.3">
      <c r="A3" s="385">
        <v>1</v>
      </c>
      <c r="B3" s="203" t="s">
        <v>1385</v>
      </c>
      <c r="C3" s="386" t="s">
        <v>2563</v>
      </c>
      <c r="D3" s="385" t="s">
        <v>2237</v>
      </c>
      <c r="E3" s="213" t="s">
        <v>1574</v>
      </c>
      <c r="F3" s="386" t="s">
        <v>300</v>
      </c>
      <c r="G3" s="385" t="s">
        <v>1575</v>
      </c>
      <c r="H3" s="203" t="s">
        <v>14</v>
      </c>
      <c r="I3" s="386" t="s">
        <v>63</v>
      </c>
      <c r="J3" s="385" t="s">
        <v>20</v>
      </c>
      <c r="K3" s="203" t="s">
        <v>1170</v>
      </c>
      <c r="L3" s="386" t="s">
        <v>1576</v>
      </c>
    </row>
    <row r="4" spans="1:12" ht="16.5" thickBot="1" x14ac:dyDescent="0.3">
      <c r="A4" s="385">
        <v>2</v>
      </c>
      <c r="B4" s="203" t="s">
        <v>1385</v>
      </c>
      <c r="C4" s="386" t="s">
        <v>2249</v>
      </c>
      <c r="D4" s="385" t="s">
        <v>2237</v>
      </c>
      <c r="E4" s="213" t="s">
        <v>1689</v>
      </c>
      <c r="F4" s="386" t="s">
        <v>155</v>
      </c>
      <c r="G4" s="385" t="s">
        <v>1690</v>
      </c>
      <c r="H4" s="203" t="s">
        <v>14</v>
      </c>
      <c r="I4" s="386" t="s">
        <v>63</v>
      </c>
      <c r="J4" s="385" t="s">
        <v>20</v>
      </c>
      <c r="K4" s="203" t="s">
        <v>1170</v>
      </c>
      <c r="L4" s="386" t="s">
        <v>1691</v>
      </c>
    </row>
    <row r="5" spans="1:12" ht="16.5" thickBot="1" x14ac:dyDescent="0.3">
      <c r="A5" s="385">
        <v>3</v>
      </c>
      <c r="B5" s="203" t="s">
        <v>1385</v>
      </c>
      <c r="C5" s="386" t="s">
        <v>2248</v>
      </c>
      <c r="D5" s="385" t="s">
        <v>2237</v>
      </c>
      <c r="E5" s="213">
        <v>153.88999999999999</v>
      </c>
      <c r="F5" s="386" t="s">
        <v>156</v>
      </c>
      <c r="G5" s="385">
        <v>159.06</v>
      </c>
      <c r="H5" s="203" t="s">
        <v>156</v>
      </c>
      <c r="I5" s="386" t="s">
        <v>63</v>
      </c>
      <c r="J5" s="385" t="s">
        <v>20</v>
      </c>
      <c r="K5" s="203" t="s">
        <v>1170</v>
      </c>
      <c r="L5" s="386" t="s">
        <v>1691</v>
      </c>
    </row>
    <row r="6" spans="1:12" ht="16.5" thickBot="1" x14ac:dyDescent="0.3">
      <c r="A6" s="385">
        <v>4</v>
      </c>
      <c r="B6" s="203" t="s">
        <v>1385</v>
      </c>
      <c r="C6" s="386" t="s">
        <v>2250</v>
      </c>
      <c r="D6" s="385" t="s">
        <v>2237</v>
      </c>
      <c r="E6" s="213">
        <v>151.01</v>
      </c>
      <c r="F6" s="386" t="s">
        <v>322</v>
      </c>
      <c r="G6" s="385">
        <v>158.745</v>
      </c>
      <c r="H6" s="203" t="s">
        <v>14</v>
      </c>
      <c r="I6" s="386" t="s">
        <v>63</v>
      </c>
      <c r="J6" s="385" t="s">
        <v>20</v>
      </c>
      <c r="K6" s="203" t="s">
        <v>1170</v>
      </c>
      <c r="L6" s="386" t="s">
        <v>1691</v>
      </c>
    </row>
    <row r="7" spans="1:12" ht="16.5" thickBot="1" x14ac:dyDescent="0.3">
      <c r="A7" s="385">
        <v>5</v>
      </c>
      <c r="B7" s="203" t="s">
        <v>1385</v>
      </c>
      <c r="C7" s="386" t="s">
        <v>1148</v>
      </c>
      <c r="D7" s="385" t="s">
        <v>2237</v>
      </c>
      <c r="E7" s="213" t="s">
        <v>1692</v>
      </c>
      <c r="F7" s="386" t="s">
        <v>156</v>
      </c>
      <c r="G7" s="385" t="s">
        <v>1693</v>
      </c>
      <c r="H7" s="203" t="s">
        <v>156</v>
      </c>
      <c r="I7" s="386" t="s">
        <v>63</v>
      </c>
      <c r="J7" s="385" t="s">
        <v>20</v>
      </c>
      <c r="K7" s="203" t="s">
        <v>1170</v>
      </c>
      <c r="L7" s="386" t="s">
        <v>277</v>
      </c>
    </row>
    <row r="8" spans="1:12" ht="16.5" thickBot="1" x14ac:dyDescent="0.3">
      <c r="A8" s="385">
        <v>6</v>
      </c>
      <c r="B8" s="203" t="s">
        <v>1385</v>
      </c>
      <c r="C8" s="386" t="s">
        <v>1281</v>
      </c>
      <c r="D8" s="385" t="s">
        <v>2237</v>
      </c>
      <c r="E8" s="213" t="s">
        <v>1696</v>
      </c>
      <c r="F8" s="386" t="s">
        <v>322</v>
      </c>
      <c r="G8" s="385" t="s">
        <v>1697</v>
      </c>
      <c r="H8" s="203" t="s">
        <v>14</v>
      </c>
      <c r="I8" s="386" t="s">
        <v>63</v>
      </c>
      <c r="J8" s="385" t="s">
        <v>20</v>
      </c>
      <c r="K8" s="203" t="s">
        <v>1170</v>
      </c>
      <c r="L8" s="386" t="s">
        <v>1698</v>
      </c>
    </row>
    <row r="9" spans="1:12" ht="16.5" thickBot="1" x14ac:dyDescent="0.3">
      <c r="A9" s="385">
        <v>7</v>
      </c>
      <c r="B9" s="203"/>
      <c r="C9" s="386"/>
      <c r="D9" s="385"/>
      <c r="E9" s="203"/>
      <c r="F9" s="386"/>
      <c r="G9" s="385"/>
      <c r="H9" s="203"/>
      <c r="I9" s="386"/>
      <c r="J9" s="385"/>
      <c r="K9" s="203"/>
      <c r="L9" s="386"/>
    </row>
    <row r="10" spans="1:12" ht="16.5" thickBot="1" x14ac:dyDescent="0.3">
      <c r="A10" s="385">
        <v>8</v>
      </c>
      <c r="B10" s="203"/>
      <c r="C10" s="386"/>
      <c r="D10" s="385"/>
      <c r="E10" s="203"/>
      <c r="F10" s="386"/>
      <c r="G10" s="385"/>
      <c r="H10" s="203"/>
      <c r="I10" s="386"/>
      <c r="J10" s="385"/>
      <c r="K10" s="203"/>
      <c r="L10" s="386"/>
    </row>
    <row r="11" spans="1:12" ht="16.5" thickBot="1" x14ac:dyDescent="0.3">
      <c r="A11" s="385">
        <v>9</v>
      </c>
      <c r="B11" s="217"/>
      <c r="C11" s="386"/>
      <c r="D11" s="385"/>
      <c r="E11" s="217"/>
      <c r="F11" s="386"/>
      <c r="G11" s="385"/>
      <c r="H11" s="217"/>
      <c r="I11" s="386"/>
      <c r="J11" s="385"/>
      <c r="K11" s="217"/>
      <c r="L11" s="386"/>
    </row>
    <row r="12" spans="1:12" ht="16.5" thickBot="1" x14ac:dyDescent="0.3">
      <c r="A12" s="385">
        <v>10</v>
      </c>
      <c r="B12" s="335"/>
      <c r="C12" s="386"/>
      <c r="D12" s="385"/>
      <c r="E12" s="335"/>
      <c r="F12" s="386"/>
      <c r="G12" s="385"/>
      <c r="H12" s="335"/>
      <c r="I12" s="386"/>
      <c r="J12" s="385"/>
      <c r="K12" s="335"/>
      <c r="L12" s="386"/>
    </row>
    <row r="13" spans="1:12" ht="16.5" thickBot="1" x14ac:dyDescent="0.3">
      <c r="A13" s="385">
        <v>11</v>
      </c>
      <c r="B13" s="203"/>
      <c r="C13" s="386"/>
      <c r="D13" s="385"/>
      <c r="E13" s="203"/>
      <c r="F13" s="386"/>
      <c r="G13" s="385"/>
      <c r="H13" s="203"/>
      <c r="I13" s="386"/>
      <c r="J13" s="385"/>
      <c r="K13" s="203"/>
      <c r="L13" s="386"/>
    </row>
    <row r="14" spans="1:12" ht="16.5" thickBot="1" x14ac:dyDescent="0.3">
      <c r="A14" s="385">
        <v>12</v>
      </c>
      <c r="B14" s="203"/>
      <c r="C14" s="386"/>
      <c r="D14" s="385"/>
      <c r="E14" s="203"/>
      <c r="F14" s="386"/>
      <c r="G14" s="385"/>
      <c r="H14" s="203"/>
      <c r="I14" s="386"/>
      <c r="J14" s="385"/>
      <c r="K14" s="203"/>
      <c r="L14" s="386"/>
    </row>
    <row r="15" spans="1:12" ht="16.5" thickBot="1" x14ac:dyDescent="0.3">
      <c r="A15" s="385">
        <v>13</v>
      </c>
      <c r="B15" s="203"/>
      <c r="C15" s="386"/>
      <c r="D15" s="385"/>
      <c r="E15" s="203"/>
      <c r="F15" s="386"/>
      <c r="G15" s="385"/>
      <c r="H15" s="203"/>
      <c r="I15" s="386"/>
      <c r="J15" s="385"/>
      <c r="K15" s="203"/>
      <c r="L15" s="386"/>
    </row>
    <row r="16" spans="1:12" ht="16.5" thickBot="1" x14ac:dyDescent="0.3">
      <c r="A16" s="385">
        <v>14</v>
      </c>
      <c r="B16" s="203"/>
      <c r="C16" s="386"/>
      <c r="D16" s="385"/>
      <c r="E16" s="203"/>
      <c r="F16" s="386"/>
      <c r="G16" s="385"/>
      <c r="H16" s="203"/>
      <c r="I16" s="386"/>
      <c r="J16" s="385"/>
      <c r="K16" s="203"/>
      <c r="L16" s="386"/>
    </row>
    <row r="17" spans="1:12" ht="16.5" thickBot="1" x14ac:dyDescent="0.3">
      <c r="A17" s="385">
        <v>15</v>
      </c>
      <c r="B17" s="203"/>
      <c r="C17" s="386"/>
      <c r="D17" s="385"/>
      <c r="E17" s="203"/>
      <c r="F17" s="386"/>
      <c r="G17" s="385"/>
      <c r="H17" s="203"/>
      <c r="I17" s="386"/>
      <c r="J17" s="385"/>
      <c r="K17" s="203"/>
      <c r="L17" s="386"/>
    </row>
    <row r="18" spans="1:12" ht="16.5" thickBot="1" x14ac:dyDescent="0.3">
      <c r="A18" s="385">
        <v>16</v>
      </c>
      <c r="B18" s="203"/>
      <c r="C18" s="386"/>
      <c r="D18" s="385"/>
      <c r="E18" s="203"/>
      <c r="F18" s="386"/>
      <c r="G18" s="385"/>
      <c r="H18" s="203"/>
      <c r="I18" s="386"/>
      <c r="J18" s="385"/>
      <c r="K18" s="203"/>
      <c r="L18" s="386"/>
    </row>
    <row r="19" spans="1:12" ht="18.75" thickBot="1" x14ac:dyDescent="0.25">
      <c r="A19" s="634" t="s">
        <v>2447</v>
      </c>
      <c r="B19" s="635"/>
      <c r="C19" s="635"/>
      <c r="D19" s="635"/>
      <c r="E19" s="635"/>
      <c r="F19" s="635"/>
      <c r="G19" s="635"/>
      <c r="H19" s="635"/>
      <c r="I19" s="635"/>
      <c r="J19" s="635"/>
      <c r="K19" s="635"/>
      <c r="L19" s="636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361">
        <v>1</v>
      </c>
      <c r="B21" s="385" t="s">
        <v>1509</v>
      </c>
      <c r="C21" s="203" t="s">
        <v>2251</v>
      </c>
      <c r="D21" s="386" t="s">
        <v>2237</v>
      </c>
      <c r="E21" s="198">
        <v>153.785</v>
      </c>
      <c r="F21" s="185" t="s">
        <v>57</v>
      </c>
      <c r="G21" s="198">
        <v>158.89500000000001</v>
      </c>
      <c r="H21" s="185" t="s">
        <v>57</v>
      </c>
      <c r="I21" s="185" t="s">
        <v>63</v>
      </c>
      <c r="J21" s="384" t="s">
        <v>20</v>
      </c>
      <c r="K21" s="185" t="s">
        <v>1170</v>
      </c>
      <c r="L21" s="179" t="s">
        <v>1779</v>
      </c>
    </row>
    <row r="22" spans="1:12" ht="16.5" thickBot="1" x14ac:dyDescent="0.3">
      <c r="A22" s="361">
        <v>2</v>
      </c>
      <c r="B22" s="385" t="s">
        <v>1509</v>
      </c>
      <c r="C22" s="203" t="s">
        <v>2252</v>
      </c>
      <c r="D22" s="386" t="s">
        <v>2237</v>
      </c>
      <c r="E22" s="198">
        <v>155.88</v>
      </c>
      <c r="F22" s="185" t="s">
        <v>57</v>
      </c>
      <c r="G22" s="198">
        <v>158.94</v>
      </c>
      <c r="H22" s="185" t="s">
        <v>57</v>
      </c>
      <c r="I22" s="185" t="s">
        <v>63</v>
      </c>
      <c r="J22" s="384" t="s">
        <v>20</v>
      </c>
      <c r="K22" s="185" t="s">
        <v>1170</v>
      </c>
      <c r="L22" s="179" t="s">
        <v>1779</v>
      </c>
    </row>
    <row r="23" spans="1:12" ht="16.5" thickBot="1" x14ac:dyDescent="0.3">
      <c r="A23" s="361">
        <v>3</v>
      </c>
      <c r="B23" s="385" t="s">
        <v>1509</v>
      </c>
      <c r="C23" s="203" t="s">
        <v>2253</v>
      </c>
      <c r="D23" s="386" t="s">
        <v>2237</v>
      </c>
      <c r="E23" s="198">
        <v>155.625</v>
      </c>
      <c r="F23" s="185" t="s">
        <v>57</v>
      </c>
      <c r="G23" s="198">
        <v>158.85</v>
      </c>
      <c r="H23" s="185" t="s">
        <v>57</v>
      </c>
      <c r="I23" s="185" t="s">
        <v>63</v>
      </c>
      <c r="J23" s="384" t="s">
        <v>64</v>
      </c>
      <c r="K23" s="185" t="s">
        <v>1170</v>
      </c>
      <c r="L23" s="179" t="s">
        <v>1779</v>
      </c>
    </row>
    <row r="24" spans="1:12" ht="16.5" thickBot="1" x14ac:dyDescent="0.3">
      <c r="A24" s="361">
        <v>4</v>
      </c>
      <c r="B24" s="385" t="s">
        <v>1509</v>
      </c>
      <c r="C24" s="203" t="s">
        <v>2254</v>
      </c>
      <c r="D24" s="386" t="s">
        <v>2237</v>
      </c>
      <c r="E24" s="198">
        <v>154.86000000000001</v>
      </c>
      <c r="F24" s="185" t="s">
        <v>57</v>
      </c>
      <c r="G24" s="186">
        <v>158.82</v>
      </c>
      <c r="H24" s="185" t="s">
        <v>57</v>
      </c>
      <c r="I24" s="185" t="s">
        <v>63</v>
      </c>
      <c r="J24" s="384" t="s">
        <v>64</v>
      </c>
      <c r="K24" s="185" t="s">
        <v>1170</v>
      </c>
      <c r="L24" s="179" t="s">
        <v>1779</v>
      </c>
    </row>
    <row r="25" spans="1:12" ht="16.5" thickBot="1" x14ac:dyDescent="0.3">
      <c r="A25" s="361">
        <v>5</v>
      </c>
      <c r="B25" s="385" t="s">
        <v>1509</v>
      </c>
      <c r="C25" s="203" t="s">
        <v>2255</v>
      </c>
      <c r="D25" s="386" t="s">
        <v>2237</v>
      </c>
      <c r="E25" s="198">
        <v>151.1</v>
      </c>
      <c r="F25" s="185" t="s">
        <v>57</v>
      </c>
      <c r="G25" s="186">
        <v>156.99</v>
      </c>
      <c r="H25" s="185" t="s">
        <v>57</v>
      </c>
      <c r="I25" s="185" t="s">
        <v>63</v>
      </c>
      <c r="J25" s="384" t="s">
        <v>64</v>
      </c>
      <c r="K25" s="185" t="s">
        <v>1170</v>
      </c>
      <c r="L25" s="179" t="s">
        <v>1779</v>
      </c>
    </row>
    <row r="26" spans="1:12" ht="16.5" thickBot="1" x14ac:dyDescent="0.3">
      <c r="A26" s="361">
        <v>6</v>
      </c>
      <c r="B26" s="385" t="s">
        <v>1509</v>
      </c>
      <c r="C26" s="203" t="s">
        <v>2256</v>
      </c>
      <c r="D26" s="386" t="s">
        <v>2237</v>
      </c>
      <c r="E26" s="198">
        <v>153.785</v>
      </c>
      <c r="F26" s="185" t="s">
        <v>57</v>
      </c>
      <c r="G26" s="186">
        <v>158.89500000000001</v>
      </c>
      <c r="H26" s="185" t="s">
        <v>57</v>
      </c>
      <c r="I26" s="185" t="s">
        <v>63</v>
      </c>
      <c r="J26" s="384" t="s">
        <v>64</v>
      </c>
      <c r="K26" s="185" t="s">
        <v>1170</v>
      </c>
      <c r="L26" s="200" t="s">
        <v>2262</v>
      </c>
    </row>
    <row r="27" spans="1:12" ht="16.5" thickBot="1" x14ac:dyDescent="0.3">
      <c r="A27" s="361">
        <v>7</v>
      </c>
      <c r="B27" s="385" t="s">
        <v>1509</v>
      </c>
      <c r="C27" s="203" t="s">
        <v>2257</v>
      </c>
      <c r="D27" s="386" t="s">
        <v>2237</v>
      </c>
      <c r="E27" s="198">
        <v>151.47499999999999</v>
      </c>
      <c r="F27" s="185" t="s">
        <v>57</v>
      </c>
      <c r="G27" s="186">
        <v>151.47499999999999</v>
      </c>
      <c r="H27" s="185" t="s">
        <v>57</v>
      </c>
      <c r="I27" s="185" t="s">
        <v>63</v>
      </c>
      <c r="J27" s="384" t="s">
        <v>64</v>
      </c>
      <c r="K27" s="185" t="s">
        <v>1170</v>
      </c>
      <c r="L27" s="200" t="s">
        <v>2262</v>
      </c>
    </row>
    <row r="28" spans="1:12" ht="16.5" thickBot="1" x14ac:dyDescent="0.3">
      <c r="A28" s="361">
        <v>8</v>
      </c>
      <c r="B28" s="385" t="s">
        <v>1509</v>
      </c>
      <c r="C28" s="203" t="s">
        <v>2258</v>
      </c>
      <c r="D28" s="386" t="s">
        <v>2237</v>
      </c>
      <c r="E28" s="198">
        <v>158.73750000000001</v>
      </c>
      <c r="F28" s="185" t="s">
        <v>57</v>
      </c>
      <c r="G28" s="186">
        <v>158.73750000000001</v>
      </c>
      <c r="H28" s="185" t="s">
        <v>57</v>
      </c>
      <c r="I28" s="185" t="s">
        <v>63</v>
      </c>
      <c r="J28" s="384" t="s">
        <v>64</v>
      </c>
      <c r="K28" s="185" t="s">
        <v>1170</v>
      </c>
      <c r="L28" s="200" t="s">
        <v>2262</v>
      </c>
    </row>
    <row r="29" spans="1:12" ht="16.5" thickBot="1" x14ac:dyDescent="0.3">
      <c r="A29" s="361">
        <v>9</v>
      </c>
      <c r="B29" s="385" t="s">
        <v>1509</v>
      </c>
      <c r="C29" s="203" t="s">
        <v>2259</v>
      </c>
      <c r="D29" s="386" t="s">
        <v>2237</v>
      </c>
      <c r="E29" s="198">
        <v>159.4725</v>
      </c>
      <c r="F29" s="185" t="s">
        <v>57</v>
      </c>
      <c r="G29" s="238">
        <v>159.4725</v>
      </c>
      <c r="H29" s="185" t="s">
        <v>57</v>
      </c>
      <c r="I29" s="185" t="s">
        <v>63</v>
      </c>
      <c r="J29" s="384" t="s">
        <v>64</v>
      </c>
      <c r="K29" s="185" t="s">
        <v>1170</v>
      </c>
      <c r="L29" s="200" t="s">
        <v>2262</v>
      </c>
    </row>
    <row r="30" spans="1:12" ht="16.5" thickBot="1" x14ac:dyDescent="0.3">
      <c r="A30" s="361">
        <v>10</v>
      </c>
      <c r="B30" s="385" t="s">
        <v>1509</v>
      </c>
      <c r="C30" s="217" t="s">
        <v>2260</v>
      </c>
      <c r="D30" s="386" t="s">
        <v>2237</v>
      </c>
      <c r="E30" s="186">
        <v>151.13749999999999</v>
      </c>
      <c r="F30" s="185" t="s">
        <v>57</v>
      </c>
      <c r="G30" s="327">
        <v>151.13749999999999</v>
      </c>
      <c r="H30" s="185" t="s">
        <v>57</v>
      </c>
      <c r="I30" s="185" t="s">
        <v>63</v>
      </c>
      <c r="J30" s="384" t="s">
        <v>64</v>
      </c>
      <c r="K30" s="185" t="s">
        <v>1170</v>
      </c>
      <c r="L30" s="200" t="s">
        <v>2262</v>
      </c>
    </row>
    <row r="31" spans="1:12" ht="16.5" thickBot="1" x14ac:dyDescent="0.3">
      <c r="A31" s="361">
        <v>11</v>
      </c>
      <c r="B31" s="385" t="s">
        <v>1509</v>
      </c>
      <c r="C31" s="335" t="s">
        <v>2261</v>
      </c>
      <c r="D31" s="386" t="s">
        <v>2237</v>
      </c>
      <c r="E31" s="327">
        <v>159.15</v>
      </c>
      <c r="F31" s="185" t="s">
        <v>57</v>
      </c>
      <c r="G31" s="327">
        <v>159.15</v>
      </c>
      <c r="H31" s="185" t="s">
        <v>57</v>
      </c>
      <c r="I31" s="185" t="s">
        <v>63</v>
      </c>
      <c r="J31" s="384" t="s">
        <v>64</v>
      </c>
      <c r="K31" s="185" t="s">
        <v>1170</v>
      </c>
      <c r="L31" s="200" t="s">
        <v>2262</v>
      </c>
    </row>
    <row r="32" spans="1:12" ht="16.5" thickBot="1" x14ac:dyDescent="0.3">
      <c r="A32" s="361">
        <v>12</v>
      </c>
      <c r="B32" s="385" t="s">
        <v>1509</v>
      </c>
      <c r="C32" s="335" t="s">
        <v>320</v>
      </c>
      <c r="D32" s="386" t="s">
        <v>2237</v>
      </c>
      <c r="E32" s="327">
        <v>154.88999999999999</v>
      </c>
      <c r="F32" s="185" t="s">
        <v>57</v>
      </c>
      <c r="G32" s="327">
        <v>154.88999999999999</v>
      </c>
      <c r="H32" s="185" t="s">
        <v>57</v>
      </c>
      <c r="I32" s="185" t="s">
        <v>63</v>
      </c>
      <c r="J32" s="384" t="s">
        <v>64</v>
      </c>
      <c r="K32" s="185" t="s">
        <v>1170</v>
      </c>
      <c r="L32" s="179" t="s">
        <v>1783</v>
      </c>
    </row>
    <row r="33" spans="1:12" ht="16.5" thickBot="1" x14ac:dyDescent="0.25">
      <c r="A33" s="361">
        <v>13</v>
      </c>
      <c r="B33" s="174"/>
      <c r="C33" s="361"/>
      <c r="D33" s="361"/>
      <c r="E33" s="361"/>
      <c r="F33" s="361"/>
      <c r="G33" s="361"/>
      <c r="H33" s="361"/>
      <c r="I33" s="361"/>
      <c r="J33" s="361"/>
      <c r="K33" s="361"/>
      <c r="L33" s="361"/>
    </row>
    <row r="34" spans="1:12" ht="16.5" thickBot="1" x14ac:dyDescent="0.25">
      <c r="A34" s="361">
        <v>14</v>
      </c>
      <c r="B34" s="174"/>
      <c r="C34" s="361"/>
      <c r="D34" s="361"/>
      <c r="E34" s="361"/>
      <c r="F34" s="361"/>
      <c r="G34" s="361"/>
      <c r="H34" s="361"/>
      <c r="I34" s="361"/>
      <c r="J34" s="361"/>
      <c r="K34" s="361"/>
      <c r="L34" s="174"/>
    </row>
    <row r="35" spans="1:12" ht="16.5" thickBot="1" x14ac:dyDescent="0.25">
      <c r="A35" s="361">
        <v>15</v>
      </c>
      <c r="B35" s="174"/>
      <c r="C35" s="361"/>
      <c r="D35" s="361"/>
      <c r="E35" s="361"/>
      <c r="F35" s="361"/>
      <c r="G35" s="361"/>
      <c r="H35" s="361"/>
      <c r="I35" s="361"/>
      <c r="J35" s="361"/>
      <c r="K35" s="361"/>
      <c r="L35" s="361"/>
    </row>
    <row r="36" spans="1:12" ht="16.5" thickBot="1" x14ac:dyDescent="0.25">
      <c r="A36" s="361">
        <v>16</v>
      </c>
      <c r="B36" s="174"/>
      <c r="C36" s="361"/>
      <c r="D36" s="361"/>
      <c r="E36" s="361"/>
      <c r="F36" s="361"/>
      <c r="G36" s="361"/>
      <c r="H36" s="361"/>
      <c r="I36" s="361"/>
      <c r="J36" s="361"/>
      <c r="K36" s="361"/>
      <c r="L36" s="174"/>
    </row>
  </sheetData>
  <mergeCells count="2">
    <mergeCell ref="A1:L1"/>
    <mergeCell ref="A19:L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pageSetUpPr fitToPage="1"/>
  </sheetPr>
  <dimension ref="A1:AD36"/>
  <sheetViews>
    <sheetView topLeftCell="C1" zoomScale="115" zoomScaleNormal="115" workbookViewId="0">
      <selection activeCell="L29" sqref="L29"/>
    </sheetView>
  </sheetViews>
  <sheetFormatPr defaultRowHeight="12.75" x14ac:dyDescent="0.2"/>
  <cols>
    <col min="1" max="1" width="5.7109375" bestFit="1" customWidth="1"/>
    <col min="2" max="2" width="24.7109375" customWidth="1"/>
    <col min="3" max="3" width="17.7109375" customWidth="1"/>
    <col min="4" max="4" width="13.85546875" customWidth="1"/>
    <col min="5" max="5" width="10.7109375" bestFit="1" customWidth="1"/>
    <col min="6" max="6" width="12" bestFit="1" customWidth="1"/>
    <col min="7" max="7" width="11.42578125" bestFit="1" customWidth="1"/>
    <col min="8" max="8" width="11.85546875" bestFit="1" customWidth="1"/>
    <col min="10" max="10" width="6.85546875" customWidth="1"/>
    <col min="12" max="12" width="36.28515625" bestFit="1" customWidth="1"/>
  </cols>
  <sheetData>
    <row r="1" spans="1:30" ht="18.75" thickBot="1" x14ac:dyDescent="0.25">
      <c r="A1" s="620" t="s">
        <v>2448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30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30" ht="16.5" customHeight="1" thickBot="1" x14ac:dyDescent="0.3">
      <c r="A3" s="185">
        <v>1</v>
      </c>
      <c r="B3" s="385" t="s">
        <v>1505</v>
      </c>
      <c r="C3" s="179" t="s">
        <v>1785</v>
      </c>
      <c r="D3" s="389" t="s">
        <v>2237</v>
      </c>
      <c r="E3" s="185" t="s">
        <v>1786</v>
      </c>
      <c r="F3" s="185" t="s">
        <v>224</v>
      </c>
      <c r="G3" s="185" t="s">
        <v>1787</v>
      </c>
      <c r="H3" s="192" t="s">
        <v>224</v>
      </c>
      <c r="I3" s="185" t="s">
        <v>63</v>
      </c>
      <c r="J3" s="384" t="s">
        <v>20</v>
      </c>
      <c r="K3" s="185" t="s">
        <v>1170</v>
      </c>
      <c r="L3" s="179" t="s">
        <v>1253</v>
      </c>
    </row>
    <row r="4" spans="1:30" ht="16.5" customHeight="1" thickBot="1" x14ac:dyDescent="0.3">
      <c r="A4" s="185">
        <v>2</v>
      </c>
      <c r="B4" s="385" t="s">
        <v>1505</v>
      </c>
      <c r="C4" s="179" t="s">
        <v>1788</v>
      </c>
      <c r="D4" s="389" t="s">
        <v>2237</v>
      </c>
      <c r="E4" s="185" t="s">
        <v>1789</v>
      </c>
      <c r="F4" s="185" t="s">
        <v>224</v>
      </c>
      <c r="G4" s="185" t="s">
        <v>1790</v>
      </c>
      <c r="H4" s="192" t="s">
        <v>224</v>
      </c>
      <c r="I4" s="185" t="s">
        <v>63</v>
      </c>
      <c r="J4" s="384" t="s">
        <v>20</v>
      </c>
      <c r="K4" s="185" t="s">
        <v>1170</v>
      </c>
      <c r="L4" s="179" t="s">
        <v>1254</v>
      </c>
    </row>
    <row r="5" spans="1:30" ht="18" customHeight="1" thickBot="1" x14ac:dyDescent="0.3">
      <c r="A5" s="185">
        <v>3</v>
      </c>
      <c r="B5" s="385" t="s">
        <v>1505</v>
      </c>
      <c r="C5" s="179" t="s">
        <v>1791</v>
      </c>
      <c r="D5" s="389" t="s">
        <v>2237</v>
      </c>
      <c r="E5" s="185" t="s">
        <v>1792</v>
      </c>
      <c r="F5" s="185" t="s">
        <v>224</v>
      </c>
      <c r="G5" s="185" t="s">
        <v>1793</v>
      </c>
      <c r="H5" s="192" t="s">
        <v>224</v>
      </c>
      <c r="I5" s="185" t="s">
        <v>63</v>
      </c>
      <c r="J5" s="384" t="s">
        <v>20</v>
      </c>
      <c r="K5" s="185" t="s">
        <v>1170</v>
      </c>
      <c r="L5" s="179" t="s">
        <v>1255</v>
      </c>
    </row>
    <row r="6" spans="1:30" ht="16.5" customHeight="1" thickBot="1" x14ac:dyDescent="0.3">
      <c r="A6" s="185">
        <v>4</v>
      </c>
      <c r="B6" s="385" t="s">
        <v>1505</v>
      </c>
      <c r="C6" s="179" t="s">
        <v>1794</v>
      </c>
      <c r="D6" s="389" t="s">
        <v>2237</v>
      </c>
      <c r="E6" s="185" t="s">
        <v>1795</v>
      </c>
      <c r="F6" s="185" t="s">
        <v>224</v>
      </c>
      <c r="G6" s="185" t="s">
        <v>1796</v>
      </c>
      <c r="H6" s="192" t="s">
        <v>224</v>
      </c>
      <c r="I6" s="185" t="s">
        <v>63</v>
      </c>
      <c r="J6" s="384" t="s">
        <v>20</v>
      </c>
      <c r="K6" s="185" t="s">
        <v>1170</v>
      </c>
      <c r="L6" s="179" t="s">
        <v>1256</v>
      </c>
      <c r="AB6">
        <v>23</v>
      </c>
      <c r="AC6" t="b">
        <v>0</v>
      </c>
      <c r="AD6" t="b">
        <v>0</v>
      </c>
    </row>
    <row r="7" spans="1:30" ht="16.5" thickBot="1" x14ac:dyDescent="0.3">
      <c r="A7" s="185">
        <v>5</v>
      </c>
      <c r="B7" s="385" t="s">
        <v>1505</v>
      </c>
      <c r="C7" s="179" t="s">
        <v>1797</v>
      </c>
      <c r="D7" s="389" t="s">
        <v>2237</v>
      </c>
      <c r="E7" s="185" t="s">
        <v>1798</v>
      </c>
      <c r="F7" s="185" t="s">
        <v>224</v>
      </c>
      <c r="G7" s="185" t="s">
        <v>1799</v>
      </c>
      <c r="H7" s="192" t="s">
        <v>224</v>
      </c>
      <c r="I7" s="185" t="s">
        <v>63</v>
      </c>
      <c r="J7" s="384" t="s">
        <v>20</v>
      </c>
      <c r="K7" s="185" t="s">
        <v>1170</v>
      </c>
      <c r="L7" s="179" t="s">
        <v>1257</v>
      </c>
      <c r="AB7">
        <v>23</v>
      </c>
      <c r="AC7" t="b">
        <v>0</v>
      </c>
      <c r="AD7" t="b">
        <v>0</v>
      </c>
    </row>
    <row r="8" spans="1:30" ht="16.5" thickBot="1" x14ac:dyDescent="0.3">
      <c r="A8" s="185">
        <v>6</v>
      </c>
      <c r="B8" s="385" t="s">
        <v>1505</v>
      </c>
      <c r="C8" s="179" t="s">
        <v>1800</v>
      </c>
      <c r="D8" s="389" t="s">
        <v>2237</v>
      </c>
      <c r="E8" s="185" t="s">
        <v>1801</v>
      </c>
      <c r="F8" s="185" t="s">
        <v>224</v>
      </c>
      <c r="G8" s="185" t="s">
        <v>1801</v>
      </c>
      <c r="H8" s="192" t="s">
        <v>224</v>
      </c>
      <c r="I8" s="185" t="s">
        <v>63</v>
      </c>
      <c r="J8" s="384" t="s">
        <v>20</v>
      </c>
      <c r="K8" s="185" t="s">
        <v>1170</v>
      </c>
      <c r="L8" s="386"/>
      <c r="AB8">
        <v>23</v>
      </c>
      <c r="AC8" t="b">
        <v>0</v>
      </c>
      <c r="AD8" t="b">
        <v>0</v>
      </c>
    </row>
    <row r="9" spans="1:30" ht="16.5" thickBot="1" x14ac:dyDescent="0.3">
      <c r="A9" s="185">
        <v>7</v>
      </c>
      <c r="B9" s="385" t="s">
        <v>1505</v>
      </c>
      <c r="C9" s="179" t="s">
        <v>1802</v>
      </c>
      <c r="D9" s="389" t="s">
        <v>2237</v>
      </c>
      <c r="E9" s="185" t="s">
        <v>1803</v>
      </c>
      <c r="F9" s="185" t="s">
        <v>224</v>
      </c>
      <c r="G9" s="185" t="s">
        <v>1803</v>
      </c>
      <c r="H9" s="192" t="s">
        <v>224</v>
      </c>
      <c r="I9" s="185" t="s">
        <v>63</v>
      </c>
      <c r="J9" s="384" t="s">
        <v>20</v>
      </c>
      <c r="K9" s="185" t="s">
        <v>1170</v>
      </c>
      <c r="L9" s="386"/>
      <c r="AB9">
        <v>23</v>
      </c>
      <c r="AC9" t="b">
        <v>0</v>
      </c>
      <c r="AD9" t="b">
        <v>0</v>
      </c>
    </row>
    <row r="10" spans="1:30" ht="16.5" thickBot="1" x14ac:dyDescent="0.3">
      <c r="A10" s="185">
        <v>8</v>
      </c>
      <c r="B10" s="385" t="s">
        <v>1505</v>
      </c>
      <c r="C10" s="179" t="s">
        <v>1804</v>
      </c>
      <c r="D10" s="389" t="s">
        <v>2237</v>
      </c>
      <c r="E10" s="185" t="s">
        <v>1805</v>
      </c>
      <c r="F10" s="185" t="s">
        <v>1511</v>
      </c>
      <c r="G10" s="185" t="s">
        <v>1805</v>
      </c>
      <c r="H10" s="192" t="s">
        <v>224</v>
      </c>
      <c r="I10" s="185" t="s">
        <v>63</v>
      </c>
      <c r="J10" s="384" t="s">
        <v>20</v>
      </c>
      <c r="K10" s="185" t="s">
        <v>1170</v>
      </c>
      <c r="L10" s="386"/>
      <c r="AB10">
        <v>23</v>
      </c>
      <c r="AC10" t="b">
        <v>0</v>
      </c>
      <c r="AD10" t="b">
        <v>0</v>
      </c>
    </row>
    <row r="11" spans="1:30" ht="16.5" thickBot="1" x14ac:dyDescent="0.3">
      <c r="A11" s="185">
        <v>9</v>
      </c>
      <c r="B11" s="385" t="s">
        <v>1505</v>
      </c>
      <c r="C11" s="179" t="s">
        <v>220</v>
      </c>
      <c r="D11" s="389" t="s">
        <v>2237</v>
      </c>
      <c r="E11" s="185" t="s">
        <v>1571</v>
      </c>
      <c r="F11" s="185" t="s">
        <v>224</v>
      </c>
      <c r="G11" s="185" t="s">
        <v>1571</v>
      </c>
      <c r="H11" s="192" t="s">
        <v>224</v>
      </c>
      <c r="I11" s="185" t="s">
        <v>63</v>
      </c>
      <c r="J11" s="384" t="s">
        <v>20</v>
      </c>
      <c r="K11" s="185" t="s">
        <v>1170</v>
      </c>
      <c r="L11" s="386"/>
      <c r="AB11">
        <v>23</v>
      </c>
      <c r="AC11" t="b">
        <v>0</v>
      </c>
      <c r="AD11" t="b">
        <v>0</v>
      </c>
    </row>
    <row r="12" spans="1:30" ht="16.5" thickBot="1" x14ac:dyDescent="0.3">
      <c r="A12" s="185">
        <v>10</v>
      </c>
      <c r="B12" s="385" t="s">
        <v>1505</v>
      </c>
      <c r="C12" s="179" t="s">
        <v>219</v>
      </c>
      <c r="D12" s="389" t="s">
        <v>2237</v>
      </c>
      <c r="E12" s="185" t="s">
        <v>1806</v>
      </c>
      <c r="F12" s="185" t="s">
        <v>1511</v>
      </c>
      <c r="G12" s="185" t="s">
        <v>1806</v>
      </c>
      <c r="H12" s="192" t="s">
        <v>224</v>
      </c>
      <c r="I12" s="185" t="s">
        <v>63</v>
      </c>
      <c r="J12" s="384" t="s">
        <v>20</v>
      </c>
      <c r="K12" s="185" t="s">
        <v>1170</v>
      </c>
      <c r="L12" s="386"/>
      <c r="AB12">
        <v>23</v>
      </c>
      <c r="AC12" t="b">
        <v>0</v>
      </c>
      <c r="AD12" t="b">
        <v>0</v>
      </c>
    </row>
    <row r="13" spans="1:30" ht="16.5" thickBot="1" x14ac:dyDescent="0.3">
      <c r="A13" s="185">
        <v>11</v>
      </c>
      <c r="B13" s="385" t="s">
        <v>1505</v>
      </c>
      <c r="C13" s="179" t="s">
        <v>222</v>
      </c>
      <c r="D13" s="389" t="s">
        <v>2237</v>
      </c>
      <c r="E13" s="185" t="s">
        <v>1807</v>
      </c>
      <c r="F13" s="185" t="s">
        <v>224</v>
      </c>
      <c r="G13" s="185" t="s">
        <v>1807</v>
      </c>
      <c r="H13" s="192" t="s">
        <v>224</v>
      </c>
      <c r="I13" s="185" t="s">
        <v>63</v>
      </c>
      <c r="J13" s="384" t="s">
        <v>20</v>
      </c>
      <c r="K13" s="185" t="s">
        <v>1170</v>
      </c>
      <c r="L13" s="386"/>
      <c r="AB13">
        <v>23</v>
      </c>
      <c r="AC13" t="b">
        <v>0</v>
      </c>
      <c r="AD13" t="b">
        <v>0</v>
      </c>
    </row>
    <row r="14" spans="1:30" ht="16.5" thickBot="1" x14ac:dyDescent="0.3">
      <c r="A14" s="185">
        <v>12</v>
      </c>
      <c r="B14" s="385" t="s">
        <v>1505</v>
      </c>
      <c r="C14" s="179" t="s">
        <v>221</v>
      </c>
      <c r="D14" s="389" t="s">
        <v>2237</v>
      </c>
      <c r="E14" s="185" t="s">
        <v>1808</v>
      </c>
      <c r="F14" s="185" t="s">
        <v>224</v>
      </c>
      <c r="G14" s="185" t="s">
        <v>1808</v>
      </c>
      <c r="H14" s="192" t="s">
        <v>224</v>
      </c>
      <c r="I14" s="185" t="s">
        <v>63</v>
      </c>
      <c r="J14" s="384" t="s">
        <v>20</v>
      </c>
      <c r="K14" s="185" t="s">
        <v>1170</v>
      </c>
      <c r="L14" s="386"/>
      <c r="AB14">
        <v>23</v>
      </c>
      <c r="AC14" t="b">
        <v>0</v>
      </c>
      <c r="AD14" t="b">
        <v>0</v>
      </c>
    </row>
    <row r="15" spans="1:30" ht="16.5" thickBot="1" x14ac:dyDescent="0.3">
      <c r="A15" s="185">
        <v>13</v>
      </c>
      <c r="B15" s="548" t="s">
        <v>1509</v>
      </c>
      <c r="C15" s="531" t="s">
        <v>2634</v>
      </c>
      <c r="D15" s="543" t="s">
        <v>2237</v>
      </c>
      <c r="E15" s="527">
        <v>159.63</v>
      </c>
      <c r="F15" s="530" t="s">
        <v>224</v>
      </c>
      <c r="G15" s="527">
        <v>159.63</v>
      </c>
      <c r="H15" s="529" t="s">
        <v>224</v>
      </c>
      <c r="I15" s="530" t="s">
        <v>63</v>
      </c>
      <c r="J15" s="544" t="s">
        <v>64</v>
      </c>
      <c r="K15" s="530" t="s">
        <v>1170</v>
      </c>
      <c r="L15" s="531"/>
      <c r="AB15">
        <v>23</v>
      </c>
      <c r="AC15" t="b">
        <v>0</v>
      </c>
      <c r="AD15" t="b">
        <v>0</v>
      </c>
    </row>
    <row r="16" spans="1:30" ht="17.25" customHeight="1" thickBot="1" x14ac:dyDescent="0.3">
      <c r="A16" s="185">
        <v>14</v>
      </c>
      <c r="B16" s="548" t="s">
        <v>1509</v>
      </c>
      <c r="C16" s="531" t="s">
        <v>2635</v>
      </c>
      <c r="D16" s="543" t="s">
        <v>2237</v>
      </c>
      <c r="E16" s="527">
        <v>159.52500000000001</v>
      </c>
      <c r="F16" s="530">
        <v>151.4</v>
      </c>
      <c r="G16" s="527">
        <v>159.52500000000001</v>
      </c>
      <c r="H16" s="529">
        <v>151.4</v>
      </c>
      <c r="I16" s="530" t="s">
        <v>63</v>
      </c>
      <c r="J16" s="544" t="s">
        <v>20</v>
      </c>
      <c r="K16" s="530" t="s">
        <v>1170</v>
      </c>
      <c r="L16" s="545"/>
      <c r="AB16">
        <v>23</v>
      </c>
      <c r="AC16" t="b">
        <v>0</v>
      </c>
      <c r="AD16" t="b">
        <v>0</v>
      </c>
    </row>
    <row r="17" spans="1:30" ht="16.5" thickBot="1" x14ac:dyDescent="0.3">
      <c r="A17" s="185">
        <v>15</v>
      </c>
      <c r="B17" s="548" t="s">
        <v>1509</v>
      </c>
      <c r="C17" s="546" t="s">
        <v>2636</v>
      </c>
      <c r="D17" s="543" t="s">
        <v>2237</v>
      </c>
      <c r="E17" s="549">
        <v>161.37</v>
      </c>
      <c r="F17" s="550" t="s">
        <v>224</v>
      </c>
      <c r="G17" s="549">
        <v>161.37</v>
      </c>
      <c r="H17" s="552">
        <v>151.4</v>
      </c>
      <c r="I17" s="530" t="s">
        <v>63</v>
      </c>
      <c r="J17" s="544" t="s">
        <v>20</v>
      </c>
      <c r="K17" s="530" t="s">
        <v>1170</v>
      </c>
      <c r="L17" s="551"/>
      <c r="AB17">
        <v>23</v>
      </c>
      <c r="AC17" t="b">
        <v>0</v>
      </c>
      <c r="AD17" t="b">
        <v>0</v>
      </c>
    </row>
    <row r="18" spans="1:30" ht="16.5" thickBot="1" x14ac:dyDescent="0.3">
      <c r="A18" s="185">
        <v>16</v>
      </c>
      <c r="B18" s="548" t="s">
        <v>1509</v>
      </c>
      <c r="C18" s="546" t="s">
        <v>2637</v>
      </c>
      <c r="D18" s="543" t="s">
        <v>2237</v>
      </c>
      <c r="E18" s="549">
        <v>161.47499999999999</v>
      </c>
      <c r="F18" s="550" t="s">
        <v>224</v>
      </c>
      <c r="G18" s="549">
        <v>161.47499999999999</v>
      </c>
      <c r="H18" s="552">
        <v>151.4</v>
      </c>
      <c r="I18" s="530" t="s">
        <v>63</v>
      </c>
      <c r="J18" s="544" t="s">
        <v>20</v>
      </c>
      <c r="K18" s="530" t="s">
        <v>1170</v>
      </c>
      <c r="L18" s="551"/>
    </row>
    <row r="19" spans="1:30" ht="18.75" thickBot="1" x14ac:dyDescent="0.25">
      <c r="A19" s="623" t="s">
        <v>2449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30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30" ht="16.5" customHeight="1" thickBot="1" x14ac:dyDescent="0.3">
      <c r="A21" s="185">
        <v>1</v>
      </c>
      <c r="B21" s="530" t="s">
        <v>1385</v>
      </c>
      <c r="C21" s="531" t="s">
        <v>2639</v>
      </c>
      <c r="D21" s="547" t="s">
        <v>2237</v>
      </c>
      <c r="E21" s="527">
        <v>156.10499999999999</v>
      </c>
      <c r="F21" s="530">
        <v>151.4</v>
      </c>
      <c r="G21" s="527">
        <v>156.10499999999999</v>
      </c>
      <c r="H21" s="530">
        <v>151.4</v>
      </c>
      <c r="I21" s="530" t="s">
        <v>63</v>
      </c>
      <c r="J21" s="530" t="s">
        <v>20</v>
      </c>
      <c r="K21" s="530" t="s">
        <v>1170</v>
      </c>
      <c r="L21" s="531"/>
    </row>
    <row r="22" spans="1:30" ht="16.5" customHeight="1" thickBot="1" x14ac:dyDescent="0.3">
      <c r="A22" s="185">
        <v>2</v>
      </c>
      <c r="B22" s="530" t="s">
        <v>1385</v>
      </c>
      <c r="C22" s="531" t="s">
        <v>2638</v>
      </c>
      <c r="D22" s="547" t="s">
        <v>2237</v>
      </c>
      <c r="E22" s="527">
        <v>159.22499999999999</v>
      </c>
      <c r="F22" s="530" t="s">
        <v>224</v>
      </c>
      <c r="G22" s="527">
        <v>159.22499999999999</v>
      </c>
      <c r="H22" s="530" t="s">
        <v>224</v>
      </c>
      <c r="I22" s="530" t="s">
        <v>63</v>
      </c>
      <c r="J22" s="544" t="s">
        <v>20</v>
      </c>
      <c r="K22" s="530" t="s">
        <v>1170</v>
      </c>
      <c r="L22" s="531"/>
    </row>
    <row r="23" spans="1:30" ht="16.5" customHeight="1" thickBot="1" x14ac:dyDescent="0.3">
      <c r="A23" s="185">
        <v>3</v>
      </c>
      <c r="B23" s="185" t="s">
        <v>1385</v>
      </c>
      <c r="C23" s="179" t="s">
        <v>223</v>
      </c>
      <c r="D23" s="361" t="s">
        <v>2237</v>
      </c>
      <c r="E23" s="185" t="s">
        <v>1784</v>
      </c>
      <c r="F23" s="185" t="s">
        <v>224</v>
      </c>
      <c r="G23" s="185" t="s">
        <v>1784</v>
      </c>
      <c r="H23" s="185" t="s">
        <v>224</v>
      </c>
      <c r="I23" s="185" t="s">
        <v>63</v>
      </c>
      <c r="J23" s="384" t="s">
        <v>64</v>
      </c>
      <c r="K23" s="185" t="s">
        <v>1170</v>
      </c>
      <c r="L23" s="179" t="s">
        <v>1252</v>
      </c>
    </row>
    <row r="24" spans="1:30" ht="16.5" customHeight="1" thickBot="1" x14ac:dyDescent="0.3">
      <c r="A24" s="185">
        <v>4</v>
      </c>
      <c r="B24" s="185" t="s">
        <v>1385</v>
      </c>
      <c r="C24" s="179" t="s">
        <v>956</v>
      </c>
      <c r="D24" s="361" t="s">
        <v>2237</v>
      </c>
      <c r="E24" s="185" t="s">
        <v>1809</v>
      </c>
      <c r="F24" s="185" t="s">
        <v>131</v>
      </c>
      <c r="G24" s="185" t="s">
        <v>1809</v>
      </c>
      <c r="H24" s="185" t="s">
        <v>131</v>
      </c>
      <c r="I24" s="185" t="s">
        <v>63</v>
      </c>
      <c r="J24" s="384" t="s">
        <v>20</v>
      </c>
      <c r="K24" s="185" t="s">
        <v>1170</v>
      </c>
      <c r="L24" s="391" t="s">
        <v>1258</v>
      </c>
    </row>
    <row r="25" spans="1:30" ht="16.5" customHeight="1" thickBot="1" x14ac:dyDescent="0.3">
      <c r="A25" s="185">
        <v>5</v>
      </c>
      <c r="B25" s="185" t="s">
        <v>1385</v>
      </c>
      <c r="C25" s="179" t="s">
        <v>2640</v>
      </c>
      <c r="D25" s="361" t="s">
        <v>2237</v>
      </c>
      <c r="E25" s="186" t="s">
        <v>1814</v>
      </c>
      <c r="F25" s="185" t="s">
        <v>56</v>
      </c>
      <c r="G25" s="186" t="s">
        <v>1815</v>
      </c>
      <c r="H25" s="185" t="s">
        <v>14</v>
      </c>
      <c r="I25" s="185" t="s">
        <v>63</v>
      </c>
      <c r="J25" s="185" t="s">
        <v>20</v>
      </c>
      <c r="K25" s="185" t="s">
        <v>1170</v>
      </c>
      <c r="L25" s="179" t="s">
        <v>2482</v>
      </c>
    </row>
    <row r="26" spans="1:30" ht="16.5" customHeight="1" thickBot="1" x14ac:dyDescent="0.3">
      <c r="A26" s="185">
        <v>6</v>
      </c>
      <c r="B26" s="185" t="s">
        <v>1385</v>
      </c>
      <c r="C26" s="179" t="s">
        <v>2480</v>
      </c>
      <c r="D26" s="361" t="s">
        <v>2237</v>
      </c>
      <c r="E26" s="186">
        <v>156.24</v>
      </c>
      <c r="F26" s="185">
        <v>127.3</v>
      </c>
      <c r="G26" s="186">
        <v>159.10499999999999</v>
      </c>
      <c r="H26" s="185" t="s">
        <v>14</v>
      </c>
      <c r="I26" s="185" t="s">
        <v>63</v>
      </c>
      <c r="J26" s="185" t="s">
        <v>1170</v>
      </c>
      <c r="K26" s="185" t="s">
        <v>1170</v>
      </c>
      <c r="L26" s="185" t="s">
        <v>2481</v>
      </c>
    </row>
    <row r="27" spans="1:30" ht="16.5" customHeight="1" thickBot="1" x14ac:dyDescent="0.3">
      <c r="A27" s="185">
        <v>7</v>
      </c>
      <c r="B27" s="185" t="s">
        <v>1385</v>
      </c>
      <c r="C27" s="179" t="s">
        <v>1282</v>
      </c>
      <c r="D27" s="361" t="s">
        <v>2237</v>
      </c>
      <c r="E27" s="186" t="s">
        <v>1526</v>
      </c>
      <c r="F27" s="185" t="s">
        <v>131</v>
      </c>
      <c r="G27" s="186" t="s">
        <v>1823</v>
      </c>
      <c r="H27" s="185" t="s">
        <v>14</v>
      </c>
      <c r="I27" s="185" t="s">
        <v>63</v>
      </c>
      <c r="J27" s="185" t="s">
        <v>20</v>
      </c>
      <c r="K27" s="185" t="s">
        <v>1170</v>
      </c>
      <c r="L27" s="179" t="s">
        <v>1824</v>
      </c>
    </row>
    <row r="28" spans="1:30" ht="16.5" customHeight="1" thickBot="1" x14ac:dyDescent="0.3">
      <c r="A28" s="185">
        <v>8</v>
      </c>
      <c r="B28" s="185" t="s">
        <v>1385</v>
      </c>
      <c r="C28" s="179" t="s">
        <v>1283</v>
      </c>
      <c r="D28" s="361" t="s">
        <v>2237</v>
      </c>
      <c r="E28" s="186" t="s">
        <v>1888</v>
      </c>
      <c r="F28" s="185" t="s">
        <v>300</v>
      </c>
      <c r="G28" s="186" t="s">
        <v>1572</v>
      </c>
      <c r="H28" s="185" t="s">
        <v>300</v>
      </c>
      <c r="I28" s="185" t="s">
        <v>63</v>
      </c>
      <c r="J28" s="185" t="s">
        <v>20</v>
      </c>
      <c r="K28" s="185" t="s">
        <v>1170</v>
      </c>
      <c r="L28" s="385" t="s">
        <v>1284</v>
      </c>
    </row>
    <row r="29" spans="1:30" ht="16.5" customHeight="1" thickBot="1" x14ac:dyDescent="0.3">
      <c r="A29" s="185">
        <v>9</v>
      </c>
      <c r="B29" s="185" t="s">
        <v>1385</v>
      </c>
      <c r="C29" s="531" t="s">
        <v>2641</v>
      </c>
      <c r="D29" s="547" t="s">
        <v>2237</v>
      </c>
      <c r="E29" s="527">
        <v>154.815</v>
      </c>
      <c r="F29" s="530">
        <v>192.8</v>
      </c>
      <c r="G29" s="527">
        <v>154.815</v>
      </c>
      <c r="H29" s="530">
        <v>192.8</v>
      </c>
      <c r="I29" s="530" t="s">
        <v>63</v>
      </c>
      <c r="J29" s="530" t="s">
        <v>20</v>
      </c>
      <c r="K29" s="530" t="s">
        <v>1170</v>
      </c>
      <c r="L29" s="531" t="s">
        <v>2642</v>
      </c>
    </row>
    <row r="30" spans="1:30" ht="16.5" customHeight="1" thickBot="1" x14ac:dyDescent="0.3">
      <c r="A30" s="185">
        <v>10</v>
      </c>
      <c r="B30" s="185" t="s">
        <v>1385</v>
      </c>
      <c r="C30" s="179" t="s">
        <v>1340</v>
      </c>
      <c r="D30" s="361" t="s">
        <v>2237</v>
      </c>
      <c r="E30" s="186" t="s">
        <v>1911</v>
      </c>
      <c r="F30" s="185" t="s">
        <v>1511</v>
      </c>
      <c r="G30" s="186" t="s">
        <v>1912</v>
      </c>
      <c r="H30" s="185" t="s">
        <v>14</v>
      </c>
      <c r="I30" s="185" t="s">
        <v>63</v>
      </c>
      <c r="J30" s="185" t="s">
        <v>20</v>
      </c>
      <c r="K30" s="185" t="s">
        <v>1170</v>
      </c>
      <c r="L30" s="179" t="s">
        <v>1913</v>
      </c>
    </row>
    <row r="31" spans="1:30" ht="16.5" customHeight="1" thickBot="1" x14ac:dyDescent="0.3">
      <c r="A31" s="185">
        <v>11</v>
      </c>
      <c r="B31" s="185" t="s">
        <v>1385</v>
      </c>
      <c r="C31" s="179" t="s">
        <v>237</v>
      </c>
      <c r="D31" s="361" t="s">
        <v>2237</v>
      </c>
      <c r="E31" s="186" t="s">
        <v>1909</v>
      </c>
      <c r="F31" s="185" t="s">
        <v>1055</v>
      </c>
      <c r="G31" s="186" t="s">
        <v>1909</v>
      </c>
      <c r="H31" s="185" t="s">
        <v>1055</v>
      </c>
      <c r="I31" s="185" t="s">
        <v>63</v>
      </c>
      <c r="J31" s="185" t="s">
        <v>64</v>
      </c>
      <c r="K31" s="185" t="s">
        <v>1170</v>
      </c>
      <c r="L31" s="179" t="s">
        <v>1910</v>
      </c>
    </row>
    <row r="32" spans="1:30" ht="16.5" customHeight="1" thickBot="1" x14ac:dyDescent="0.3">
      <c r="A32" s="185">
        <v>12</v>
      </c>
      <c r="B32" s="185" t="s">
        <v>1385</v>
      </c>
      <c r="C32" s="179" t="s">
        <v>2300</v>
      </c>
      <c r="D32" s="361" t="s">
        <v>2237</v>
      </c>
      <c r="E32" s="186">
        <v>154.38499999999999</v>
      </c>
      <c r="F32" s="185">
        <v>136.5</v>
      </c>
      <c r="G32" s="186">
        <v>155.82</v>
      </c>
      <c r="H32" s="185">
        <v>156.69999999999999</v>
      </c>
      <c r="I32" s="185" t="s">
        <v>63</v>
      </c>
      <c r="J32" s="185" t="s">
        <v>20</v>
      </c>
      <c r="K32" s="185" t="s">
        <v>1170</v>
      </c>
      <c r="L32" s="179" t="s">
        <v>2301</v>
      </c>
    </row>
    <row r="33" spans="1:12" ht="16.5" customHeight="1" thickBot="1" x14ac:dyDescent="0.3">
      <c r="A33" s="185">
        <v>13</v>
      </c>
      <c r="B33" s="185" t="s">
        <v>1385</v>
      </c>
      <c r="C33" s="217" t="s">
        <v>2302</v>
      </c>
      <c r="D33" s="188" t="s">
        <v>2237</v>
      </c>
      <c r="E33" s="186">
        <v>155.98500000000001</v>
      </c>
      <c r="F33" s="188" t="s">
        <v>2303</v>
      </c>
      <c r="G33" s="186">
        <v>158.95500000000001</v>
      </c>
      <c r="H33" s="185">
        <v>167.9</v>
      </c>
      <c r="I33" s="192" t="s">
        <v>63</v>
      </c>
      <c r="J33" s="185" t="s">
        <v>20</v>
      </c>
      <c r="K33" s="185" t="s">
        <v>1170</v>
      </c>
      <c r="L33" s="208" t="s">
        <v>2304</v>
      </c>
    </row>
    <row r="34" spans="1:12" ht="16.5" customHeight="1" thickBot="1" x14ac:dyDescent="0.3">
      <c r="A34" s="185">
        <v>14</v>
      </c>
      <c r="B34" s="185" t="s">
        <v>1385</v>
      </c>
      <c r="C34" s="217" t="s">
        <v>2306</v>
      </c>
      <c r="D34" s="188" t="s">
        <v>2237</v>
      </c>
      <c r="E34" s="186">
        <v>168.76249999999999</v>
      </c>
      <c r="F34" s="188" t="s">
        <v>2308</v>
      </c>
      <c r="G34" s="186">
        <v>162.9</v>
      </c>
      <c r="H34" s="418">
        <v>653</v>
      </c>
      <c r="I34" s="192" t="s">
        <v>63</v>
      </c>
      <c r="J34" s="185" t="s">
        <v>20</v>
      </c>
      <c r="K34" s="185" t="s">
        <v>1314</v>
      </c>
      <c r="L34" s="208" t="s">
        <v>2305</v>
      </c>
    </row>
    <row r="35" spans="1:12" ht="16.5" customHeight="1" thickBot="1" x14ac:dyDescent="0.3">
      <c r="A35" s="185">
        <v>15</v>
      </c>
      <c r="B35" s="185" t="s">
        <v>1385</v>
      </c>
      <c r="C35" s="217" t="s">
        <v>2307</v>
      </c>
      <c r="D35" s="188" t="s">
        <v>2237</v>
      </c>
      <c r="E35" s="186">
        <v>171.61250000000001</v>
      </c>
      <c r="F35" s="189" t="s">
        <v>2308</v>
      </c>
      <c r="G35" s="186">
        <v>163.77500000000001</v>
      </c>
      <c r="H35" s="189" t="s">
        <v>2308</v>
      </c>
      <c r="I35" s="192" t="s">
        <v>63</v>
      </c>
      <c r="J35" s="185" t="s">
        <v>20</v>
      </c>
      <c r="K35" s="185" t="s">
        <v>1314</v>
      </c>
      <c r="L35" s="208" t="s">
        <v>2305</v>
      </c>
    </row>
    <row r="36" spans="1:12" ht="16.5" customHeight="1" thickBot="1" x14ac:dyDescent="0.3">
      <c r="A36" s="185">
        <v>16</v>
      </c>
      <c r="B36" s="385"/>
      <c r="C36" s="179"/>
      <c r="D36" s="389"/>
      <c r="E36" s="185"/>
      <c r="F36" s="185"/>
      <c r="G36" s="185"/>
      <c r="H36" s="185"/>
      <c r="I36" s="185"/>
      <c r="J36" s="384"/>
      <c r="K36" s="185"/>
      <c r="L36" s="391"/>
    </row>
  </sheetData>
  <mergeCells count="2">
    <mergeCell ref="A1:L1"/>
    <mergeCell ref="A19:L19"/>
  </mergeCells>
  <pageMargins left="0.7" right="0.7" top="0.75" bottom="0.75" header="0.3" footer="0.3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0FC5-E4E7-497E-AD1F-9B1FE7967611}">
  <sheetPr>
    <tabColor rgb="FFFFFF00"/>
    <pageSetUpPr fitToPage="1"/>
  </sheetPr>
  <dimension ref="A2:I88"/>
  <sheetViews>
    <sheetView view="pageBreakPreview" topLeftCell="A19" zoomScale="90" zoomScaleNormal="80" zoomScaleSheetLayoutView="90" workbookViewId="0">
      <selection activeCell="C39" sqref="C39"/>
    </sheetView>
  </sheetViews>
  <sheetFormatPr defaultRowHeight="18" x14ac:dyDescent="0.25"/>
  <cols>
    <col min="1" max="1" width="15.5703125" style="1" bestFit="1" customWidth="1"/>
    <col min="2" max="2" width="15.7109375" style="1" bestFit="1" customWidth="1"/>
    <col min="3" max="3" width="21.42578125" style="1" bestFit="1" customWidth="1"/>
    <col min="4" max="4" width="18.7109375" style="1" customWidth="1"/>
    <col min="5" max="5" width="21.140625" style="1" bestFit="1" customWidth="1"/>
    <col min="6" max="6" width="29.140625" style="1" bestFit="1" customWidth="1"/>
    <col min="7" max="7" width="9.140625" style="1"/>
    <col min="8" max="9" width="14.7109375" style="1" bestFit="1" customWidth="1"/>
    <col min="10" max="10" width="9.140625" style="1"/>
    <col min="11" max="12" width="11.85546875" style="1" bestFit="1" customWidth="1"/>
    <col min="13" max="16384" width="9.140625" style="1"/>
  </cols>
  <sheetData>
    <row r="2" spans="1:8" x14ac:dyDescent="0.25">
      <c r="A2" s="592" t="s">
        <v>2423</v>
      </c>
      <c r="B2" s="592"/>
      <c r="C2" s="592"/>
      <c r="D2" s="592"/>
      <c r="E2" s="592"/>
      <c r="F2" s="592"/>
    </row>
    <row r="16" spans="1:8" x14ac:dyDescent="0.25">
      <c r="H16" s="1" t="s">
        <v>2426</v>
      </c>
    </row>
    <row r="17" spans="1:8" x14ac:dyDescent="0.25">
      <c r="A17" s="589"/>
      <c r="B17" s="589"/>
      <c r="H17" s="1" t="s">
        <v>2427</v>
      </c>
    </row>
    <row r="22" spans="1:8" x14ac:dyDescent="0.25">
      <c r="A22" s="1" t="s">
        <v>2424</v>
      </c>
    </row>
    <row r="23" spans="1:8" x14ac:dyDescent="0.25">
      <c r="A23" s="1" t="s">
        <v>2425</v>
      </c>
    </row>
    <row r="25" spans="1:8" x14ac:dyDescent="0.25">
      <c r="A25" s="589" t="s">
        <v>2404</v>
      </c>
      <c r="B25" s="589"/>
      <c r="C25" s="589"/>
      <c r="D25" s="589"/>
      <c r="E25" s="589"/>
      <c r="F25" s="589"/>
    </row>
    <row r="26" spans="1:8" x14ac:dyDescent="0.25">
      <c r="A26" s="440" t="s">
        <v>2405</v>
      </c>
      <c r="B26" s="438" t="s">
        <v>2609</v>
      </c>
      <c r="C26" s="438"/>
      <c r="D26" s="438" t="s">
        <v>2610</v>
      </c>
      <c r="E26" s="438"/>
      <c r="F26" s="440"/>
    </row>
    <row r="27" spans="1:8" x14ac:dyDescent="0.25">
      <c r="A27" s="1" t="s">
        <v>2408</v>
      </c>
      <c r="B27" s="439">
        <v>155.77500000000001</v>
      </c>
      <c r="D27" s="441">
        <v>156.01499999999999</v>
      </c>
      <c r="E27" s="442"/>
    </row>
    <row r="28" spans="1:8" x14ac:dyDescent="0.25">
      <c r="A28" s="1" t="s">
        <v>2409</v>
      </c>
      <c r="B28" s="441">
        <v>155.535</v>
      </c>
      <c r="C28" s="442"/>
      <c r="D28" s="441">
        <v>159.18</v>
      </c>
      <c r="E28" s="442"/>
    </row>
    <row r="30" spans="1:8" x14ac:dyDescent="0.25">
      <c r="A30" s="589" t="s">
        <v>2410</v>
      </c>
      <c r="B30" s="589"/>
      <c r="C30" s="589"/>
      <c r="D30" s="589"/>
      <c r="E30" s="589"/>
      <c r="F30" s="589"/>
    </row>
    <row r="31" spans="1:8" x14ac:dyDescent="0.25">
      <c r="A31" s="440" t="s">
        <v>2405</v>
      </c>
      <c r="B31" s="438" t="s">
        <v>2406</v>
      </c>
      <c r="C31" s="438"/>
      <c r="D31" s="438" t="s">
        <v>2407</v>
      </c>
      <c r="E31" s="438"/>
      <c r="F31" s="440"/>
    </row>
    <row r="32" spans="1:8" x14ac:dyDescent="0.25">
      <c r="A32" s="1" t="s">
        <v>2409</v>
      </c>
      <c r="B32" s="439">
        <v>154.995</v>
      </c>
      <c r="C32" s="442"/>
      <c r="D32" s="439">
        <v>159.21</v>
      </c>
    </row>
    <row r="33" spans="1:9" x14ac:dyDescent="0.25">
      <c r="A33" s="1" t="s">
        <v>2411</v>
      </c>
      <c r="B33" s="439">
        <v>152.06</v>
      </c>
      <c r="C33" s="442"/>
      <c r="D33" s="439">
        <v>158.52000000000001</v>
      </c>
      <c r="E33" s="442"/>
      <c r="I33" s="523" t="s">
        <v>2611</v>
      </c>
    </row>
    <row r="34" spans="1:9" x14ac:dyDescent="0.25">
      <c r="I34" s="523" t="s">
        <v>2612</v>
      </c>
    </row>
    <row r="35" spans="1:9" x14ac:dyDescent="0.25">
      <c r="A35" s="589" t="s">
        <v>2412</v>
      </c>
      <c r="B35" s="589"/>
      <c r="C35" s="589"/>
      <c r="D35" s="589"/>
      <c r="E35" s="589"/>
      <c r="F35" s="589"/>
    </row>
    <row r="36" spans="1:9" x14ac:dyDescent="0.25">
      <c r="A36" s="440" t="s">
        <v>2405</v>
      </c>
      <c r="B36" s="438" t="s">
        <v>2406</v>
      </c>
      <c r="C36" s="438"/>
      <c r="D36" s="438" t="s">
        <v>2407</v>
      </c>
      <c r="E36" s="438"/>
      <c r="F36" s="440"/>
    </row>
    <row r="37" spans="1:9" x14ac:dyDescent="0.25">
      <c r="A37" s="1" t="s">
        <v>2413</v>
      </c>
      <c r="B37" s="439">
        <v>155.02500000000001</v>
      </c>
      <c r="C37" s="442"/>
      <c r="D37" s="439">
        <v>158.92500000000001</v>
      </c>
    </row>
    <row r="38" spans="1:9" x14ac:dyDescent="0.25">
      <c r="A38" s="1" t="s">
        <v>2411</v>
      </c>
      <c r="B38" s="439">
        <v>154.72499999999999</v>
      </c>
      <c r="D38" s="439">
        <v>158.79</v>
      </c>
      <c r="E38" s="442"/>
      <c r="H38" s="589" t="s">
        <v>2414</v>
      </c>
      <c r="I38" s="589"/>
    </row>
    <row r="39" spans="1:9" x14ac:dyDescent="0.25">
      <c r="H39" s="438" t="s">
        <v>1159</v>
      </c>
      <c r="I39" s="438" t="s">
        <v>1161</v>
      </c>
    </row>
    <row r="40" spans="1:9" x14ac:dyDescent="0.25">
      <c r="G40" s="1">
        <v>1</v>
      </c>
      <c r="H40" s="519">
        <v>152.03</v>
      </c>
      <c r="I40" s="519">
        <v>158.49</v>
      </c>
    </row>
    <row r="41" spans="1:9" x14ac:dyDescent="0.25">
      <c r="A41" s="589" t="s">
        <v>2416</v>
      </c>
      <c r="B41" s="589"/>
      <c r="C41" s="589" t="s">
        <v>2415</v>
      </c>
      <c r="D41" s="589"/>
      <c r="E41" s="589" t="s">
        <v>2404</v>
      </c>
      <c r="F41" s="589"/>
      <c r="G41" s="1">
        <v>2</v>
      </c>
      <c r="H41" s="519">
        <v>152.06</v>
      </c>
      <c r="I41" s="519">
        <v>158.52000000000001</v>
      </c>
    </row>
    <row r="42" spans="1:9" x14ac:dyDescent="0.25">
      <c r="A42" s="438" t="s">
        <v>1159</v>
      </c>
      <c r="B42" s="438" t="s">
        <v>1161</v>
      </c>
      <c r="C42" s="438" t="s">
        <v>1159</v>
      </c>
      <c r="D42" s="438" t="s">
        <v>1161</v>
      </c>
      <c r="E42" s="438" t="s">
        <v>1159</v>
      </c>
      <c r="F42" s="438" t="s">
        <v>1161</v>
      </c>
      <c r="G42" s="1">
        <v>3</v>
      </c>
      <c r="H42" s="519">
        <v>152.09</v>
      </c>
      <c r="I42" s="519">
        <v>158.55000000000001</v>
      </c>
    </row>
    <row r="43" spans="1:9" x14ac:dyDescent="0.25">
      <c r="A43" s="443">
        <v>152.03</v>
      </c>
      <c r="B43" s="443">
        <v>158.49</v>
      </c>
      <c r="C43" s="518">
        <v>769.85625000000005</v>
      </c>
      <c r="D43" s="518">
        <v>799.85625000000005</v>
      </c>
      <c r="E43" s="518">
        <v>155.77500000000001</v>
      </c>
      <c r="F43" s="518">
        <v>156.01499999999999</v>
      </c>
      <c r="G43" s="1">
        <v>4</v>
      </c>
      <c r="H43" s="519">
        <v>152.12</v>
      </c>
      <c r="I43" s="519">
        <v>158.58000000000001</v>
      </c>
    </row>
    <row r="44" spans="1:9" x14ac:dyDescent="0.25">
      <c r="A44" s="443">
        <v>152.12</v>
      </c>
      <c r="B44" s="443">
        <v>158.58000000000001</v>
      </c>
      <c r="C44" s="518">
        <v>770.34375</v>
      </c>
      <c r="D44" s="518">
        <v>800.34375</v>
      </c>
      <c r="E44" s="518">
        <v>155.535</v>
      </c>
      <c r="F44" s="518">
        <v>159.18</v>
      </c>
      <c r="G44" s="1">
        <v>5</v>
      </c>
      <c r="H44" s="519">
        <v>152.15</v>
      </c>
      <c r="I44" s="519">
        <v>158.61000000000001</v>
      </c>
    </row>
    <row r="45" spans="1:9" x14ac:dyDescent="0.25">
      <c r="A45" s="443">
        <v>152.15</v>
      </c>
      <c r="B45" s="443">
        <v>158.61000000000001</v>
      </c>
      <c r="C45" s="518">
        <v>771.09375</v>
      </c>
      <c r="D45" s="518">
        <v>801.09375</v>
      </c>
      <c r="E45" s="518">
        <v>154.08500000000001</v>
      </c>
      <c r="F45" s="518">
        <v>156.24</v>
      </c>
      <c r="G45" s="1">
        <v>6</v>
      </c>
      <c r="H45" s="519">
        <v>152.18</v>
      </c>
      <c r="I45" s="519">
        <v>158.63999999999999</v>
      </c>
    </row>
    <row r="46" spans="1:9" x14ac:dyDescent="0.25">
      <c r="A46" s="443">
        <v>152.18</v>
      </c>
      <c r="B46" s="443">
        <v>158.63999999999999</v>
      </c>
      <c r="C46" s="518">
        <v>771.89374999999995</v>
      </c>
      <c r="D46" s="518">
        <v>801.89374999999995</v>
      </c>
      <c r="E46" s="518">
        <v>154.755</v>
      </c>
      <c r="F46" s="518">
        <v>156.06</v>
      </c>
      <c r="G46" s="1">
        <v>7</v>
      </c>
      <c r="H46" s="519">
        <v>152.63</v>
      </c>
      <c r="I46" s="519">
        <v>157.88999999999999</v>
      </c>
    </row>
    <row r="47" spans="1:9" x14ac:dyDescent="0.25">
      <c r="A47" s="443">
        <v>152.63</v>
      </c>
      <c r="B47" s="443">
        <v>157.88999999999999</v>
      </c>
      <c r="C47" s="518">
        <v>772.41875000000005</v>
      </c>
      <c r="D47" s="518">
        <v>802.41875000000005</v>
      </c>
      <c r="E47" s="518">
        <v>155.1</v>
      </c>
      <c r="F47" s="518">
        <v>158.94</v>
      </c>
      <c r="G47" s="1">
        <v>8</v>
      </c>
      <c r="H47" s="519">
        <v>152.72</v>
      </c>
      <c r="I47" s="519">
        <v>157.97999999999999</v>
      </c>
    </row>
    <row r="48" spans="1:9" x14ac:dyDescent="0.25">
      <c r="A48" s="443">
        <v>152.72</v>
      </c>
      <c r="B48" s="443">
        <v>157.97999999999999</v>
      </c>
      <c r="C48" s="518">
        <v>772.71875</v>
      </c>
      <c r="D48" s="518">
        <v>802.71875</v>
      </c>
      <c r="E48" s="443"/>
      <c r="F48" s="443"/>
      <c r="G48" s="1">
        <v>9</v>
      </c>
      <c r="H48" s="519">
        <v>152.81</v>
      </c>
      <c r="I48" s="519">
        <v>158.07</v>
      </c>
    </row>
    <row r="49" spans="1:9" x14ac:dyDescent="0.25">
      <c r="A49" s="443">
        <v>152.81</v>
      </c>
      <c r="B49" s="443">
        <v>158.07</v>
      </c>
      <c r="C49" s="518">
        <v>773.91875000000005</v>
      </c>
      <c r="D49" s="518">
        <v>803.91875000000005</v>
      </c>
      <c r="E49" s="443"/>
      <c r="F49" s="443"/>
      <c r="G49" s="1">
        <v>10</v>
      </c>
      <c r="H49" s="519">
        <v>154.08500000000001</v>
      </c>
      <c r="I49" s="519">
        <v>156.24</v>
      </c>
    </row>
    <row r="50" spans="1:9" x14ac:dyDescent="0.25">
      <c r="A50" s="443"/>
      <c r="B50" s="443"/>
      <c r="C50" s="518">
        <v>774.66875000000005</v>
      </c>
      <c r="D50" s="518">
        <v>804.66875000000005</v>
      </c>
      <c r="E50" s="443"/>
      <c r="F50" s="443"/>
      <c r="G50" s="1">
        <v>11</v>
      </c>
      <c r="H50" s="519">
        <v>154.35499999999999</v>
      </c>
      <c r="I50" s="519">
        <v>158.83500000000001</v>
      </c>
    </row>
    <row r="51" spans="1:9" x14ac:dyDescent="0.25">
      <c r="G51" s="1">
        <v>12</v>
      </c>
      <c r="H51" s="520">
        <v>154.72499999999999</v>
      </c>
      <c r="I51" s="520">
        <v>158.79</v>
      </c>
    </row>
    <row r="52" spans="1:9" x14ac:dyDescent="0.25">
      <c r="A52" s="589" t="s">
        <v>2410</v>
      </c>
      <c r="B52" s="589"/>
      <c r="C52" s="589" t="s">
        <v>2417</v>
      </c>
      <c r="D52" s="589"/>
      <c r="E52" s="589" t="s">
        <v>2412</v>
      </c>
      <c r="F52" s="589"/>
      <c r="G52" s="1">
        <v>13</v>
      </c>
      <c r="H52" s="520">
        <v>154.755</v>
      </c>
      <c r="I52" s="520">
        <v>156.06</v>
      </c>
    </row>
    <row r="53" spans="1:9" x14ac:dyDescent="0.25">
      <c r="A53" s="438" t="s">
        <v>1159</v>
      </c>
      <c r="B53" s="438" t="s">
        <v>1161</v>
      </c>
      <c r="C53" s="438" t="s">
        <v>1159</v>
      </c>
      <c r="D53" s="438" t="s">
        <v>1161</v>
      </c>
      <c r="E53" s="438" t="s">
        <v>1159</v>
      </c>
      <c r="F53" s="438" t="s">
        <v>1161</v>
      </c>
      <c r="G53" s="1">
        <v>14</v>
      </c>
      <c r="H53" s="520">
        <v>154.785</v>
      </c>
      <c r="I53" s="520">
        <v>158.89500000000001</v>
      </c>
    </row>
    <row r="54" spans="1:9" x14ac:dyDescent="0.25">
      <c r="A54" s="518">
        <v>154.35499999999999</v>
      </c>
      <c r="B54" s="518">
        <v>158.83500000000001</v>
      </c>
      <c r="C54" s="518">
        <v>770.11874999999998</v>
      </c>
      <c r="D54" s="518">
        <v>800.11874999999998</v>
      </c>
      <c r="E54" s="518">
        <v>154.86000000000001</v>
      </c>
      <c r="F54" s="518">
        <v>158.98500000000001</v>
      </c>
      <c r="G54" s="1">
        <v>15</v>
      </c>
      <c r="H54" s="520">
        <v>154.86000000000001</v>
      </c>
      <c r="I54" s="520">
        <v>158.98500000000001</v>
      </c>
    </row>
    <row r="55" spans="1:9" x14ac:dyDescent="0.25">
      <c r="A55" s="518">
        <v>154.995</v>
      </c>
      <c r="B55" s="518">
        <v>159.21</v>
      </c>
      <c r="C55" s="518">
        <v>771.13125000000002</v>
      </c>
      <c r="D55" s="518">
        <v>801.13125000000002</v>
      </c>
      <c r="E55" s="518">
        <v>152.09</v>
      </c>
      <c r="F55" s="518">
        <v>158.55000000000001</v>
      </c>
      <c r="G55" s="1">
        <v>16</v>
      </c>
      <c r="H55" s="520">
        <v>154.995</v>
      </c>
      <c r="I55" s="520">
        <v>159.21</v>
      </c>
    </row>
    <row r="56" spans="1:9" x14ac:dyDescent="0.25">
      <c r="A56" s="518">
        <v>154.785</v>
      </c>
      <c r="B56" s="518">
        <v>158.89500000000001</v>
      </c>
      <c r="C56" s="518">
        <v>771.83124999999995</v>
      </c>
      <c r="D56" s="518">
        <v>801.83124999999995</v>
      </c>
      <c r="E56" s="518">
        <v>155.02500000000001</v>
      </c>
      <c r="F56" s="518">
        <v>158.92500000000001</v>
      </c>
      <c r="G56" s="1">
        <v>17</v>
      </c>
      <c r="H56" s="520">
        <v>155.02500000000001</v>
      </c>
      <c r="I56" s="520">
        <v>158.92500000000001</v>
      </c>
    </row>
    <row r="57" spans="1:9" x14ac:dyDescent="0.25">
      <c r="A57" s="518">
        <v>152.06</v>
      </c>
      <c r="B57" s="518">
        <v>158.52000000000001</v>
      </c>
      <c r="C57" s="518">
        <v>773.68124999999998</v>
      </c>
      <c r="D57" s="518">
        <v>803.68124999999998</v>
      </c>
      <c r="E57" s="518">
        <v>154.72499999999999</v>
      </c>
      <c r="F57" s="518">
        <v>158.79</v>
      </c>
      <c r="G57" s="1">
        <v>18</v>
      </c>
      <c r="H57" s="520">
        <v>155.1</v>
      </c>
      <c r="I57" s="520">
        <v>158.94</v>
      </c>
    </row>
    <row r="58" spans="1:9" x14ac:dyDescent="0.25">
      <c r="C58" s="443"/>
      <c r="G58" s="1">
        <v>19</v>
      </c>
      <c r="H58" s="520">
        <v>155.535</v>
      </c>
      <c r="I58" s="520">
        <v>159.18</v>
      </c>
    </row>
    <row r="59" spans="1:9" x14ac:dyDescent="0.25">
      <c r="A59" s="589" t="s">
        <v>2608</v>
      </c>
      <c r="B59" s="589"/>
      <c r="C59" s="591" t="s">
        <v>2607</v>
      </c>
      <c r="D59" s="591"/>
      <c r="G59" s="1">
        <v>20</v>
      </c>
      <c r="H59" s="520">
        <v>155.77500000000001</v>
      </c>
      <c r="I59" s="520">
        <v>156.01499999999999</v>
      </c>
    </row>
    <row r="60" spans="1:9" x14ac:dyDescent="0.25">
      <c r="A60" s="589" t="s">
        <v>2418</v>
      </c>
      <c r="B60" s="589"/>
      <c r="C60" s="590" t="s">
        <v>92</v>
      </c>
      <c r="D60" s="590"/>
      <c r="G60" s="1">
        <v>21</v>
      </c>
      <c r="H60" s="519">
        <v>769.85625000000005</v>
      </c>
      <c r="I60" s="519">
        <v>799.85625000000005</v>
      </c>
    </row>
    <row r="61" spans="1:9" x14ac:dyDescent="0.25">
      <c r="A61" s="438" t="s">
        <v>1159</v>
      </c>
      <c r="B61" s="438" t="s">
        <v>1161</v>
      </c>
      <c r="C61" s="521">
        <v>770.26874999999995</v>
      </c>
      <c r="D61" s="521">
        <v>800.26874999999995</v>
      </c>
      <c r="G61" s="1">
        <v>22</v>
      </c>
      <c r="H61" s="519">
        <v>770.11874999999998</v>
      </c>
      <c r="I61" s="519">
        <v>800.11874999999998</v>
      </c>
    </row>
    <row r="62" spans="1:9" x14ac:dyDescent="0.25">
      <c r="A62" s="1">
        <v>770.85625000000005</v>
      </c>
      <c r="B62" s="1">
        <v>800.85625000000005</v>
      </c>
      <c r="C62" s="521">
        <v>771.23125000000005</v>
      </c>
      <c r="D62" s="521">
        <v>801.23125000000005</v>
      </c>
      <c r="G62" s="1">
        <v>23</v>
      </c>
      <c r="H62" s="522">
        <v>770.26874999999995</v>
      </c>
      <c r="I62" s="522">
        <v>800.26874999999995</v>
      </c>
    </row>
    <row r="63" spans="1:9" x14ac:dyDescent="0.25">
      <c r="A63" s="1">
        <v>771.29375000000005</v>
      </c>
      <c r="B63" s="1">
        <v>801.29375000000005</v>
      </c>
      <c r="C63" s="521">
        <v>773.41875000000005</v>
      </c>
      <c r="D63" s="521">
        <v>803.41875000000005</v>
      </c>
      <c r="G63" s="1">
        <v>24</v>
      </c>
      <c r="H63" s="519">
        <v>770.34375</v>
      </c>
      <c r="I63" s="519">
        <v>800.34375</v>
      </c>
    </row>
    <row r="64" spans="1:9" x14ac:dyDescent="0.25">
      <c r="A64" s="1">
        <v>773.14374999999995</v>
      </c>
      <c r="B64" s="1">
        <v>803.14374999999995</v>
      </c>
      <c r="C64" s="521">
        <v>774.46875</v>
      </c>
      <c r="D64" s="521">
        <v>804.46875</v>
      </c>
      <c r="G64" s="1">
        <v>25</v>
      </c>
      <c r="H64" s="519">
        <v>770.85625000000005</v>
      </c>
      <c r="I64" s="519">
        <v>800.85625000000005</v>
      </c>
    </row>
    <row r="65" spans="1:9" x14ac:dyDescent="0.25">
      <c r="A65" s="1">
        <v>773.71875</v>
      </c>
      <c r="B65" s="1">
        <v>803.71875</v>
      </c>
      <c r="C65" s="521"/>
      <c r="D65" s="521"/>
      <c r="G65" s="1">
        <v>26</v>
      </c>
      <c r="H65" s="519">
        <v>771.09375</v>
      </c>
      <c r="I65" s="519">
        <v>801.09375</v>
      </c>
    </row>
    <row r="66" spans="1:9" x14ac:dyDescent="0.25">
      <c r="C66" s="443"/>
      <c r="G66" s="1">
        <v>27</v>
      </c>
      <c r="H66" s="519">
        <v>771.13125000000002</v>
      </c>
      <c r="I66" s="519">
        <v>801.13125000000002</v>
      </c>
    </row>
    <row r="67" spans="1:9" x14ac:dyDescent="0.25">
      <c r="C67" s="443"/>
      <c r="G67" s="1">
        <v>28</v>
      </c>
      <c r="H67" s="522">
        <v>771.23125000000005</v>
      </c>
      <c r="I67" s="522">
        <v>801.23125000000005</v>
      </c>
    </row>
    <row r="68" spans="1:9" x14ac:dyDescent="0.25">
      <c r="C68" s="443"/>
      <c r="G68" s="1">
        <v>29</v>
      </c>
      <c r="H68" s="519">
        <v>771.29375000000005</v>
      </c>
      <c r="I68" s="519">
        <v>801.29375000000005</v>
      </c>
    </row>
    <row r="69" spans="1:9" x14ac:dyDescent="0.25">
      <c r="C69" s="443"/>
      <c r="G69" s="1">
        <v>30</v>
      </c>
      <c r="H69" s="519">
        <v>771.83124999999995</v>
      </c>
      <c r="I69" s="519">
        <v>801.83124999999995</v>
      </c>
    </row>
    <row r="70" spans="1:9" x14ac:dyDescent="0.25">
      <c r="C70" s="443"/>
      <c r="G70" s="1">
        <v>31</v>
      </c>
      <c r="H70" s="519">
        <v>771.89374999999995</v>
      </c>
      <c r="I70" s="519">
        <v>801.89374999999995</v>
      </c>
    </row>
    <row r="71" spans="1:9" x14ac:dyDescent="0.25">
      <c r="C71" s="443"/>
      <c r="G71" s="1">
        <v>32</v>
      </c>
      <c r="H71" s="519">
        <v>772.41875000000005</v>
      </c>
      <c r="I71" s="519">
        <v>802.41875000000005</v>
      </c>
    </row>
    <row r="72" spans="1:9" x14ac:dyDescent="0.25">
      <c r="C72" s="443"/>
      <c r="G72" s="1">
        <v>33</v>
      </c>
      <c r="H72" s="519">
        <v>772.71875</v>
      </c>
      <c r="I72" s="519">
        <v>802.71875</v>
      </c>
    </row>
    <row r="73" spans="1:9" x14ac:dyDescent="0.25">
      <c r="C73" s="443"/>
      <c r="G73" s="1">
        <v>34</v>
      </c>
      <c r="H73" s="519">
        <v>773.14374999999995</v>
      </c>
      <c r="I73" s="519">
        <v>803.14374999999995</v>
      </c>
    </row>
    <row r="74" spans="1:9" x14ac:dyDescent="0.25">
      <c r="C74" s="443"/>
      <c r="G74" s="1">
        <v>35</v>
      </c>
      <c r="H74" s="522">
        <v>773.41875000000005</v>
      </c>
      <c r="I74" s="522">
        <v>803.41875000000005</v>
      </c>
    </row>
    <row r="75" spans="1:9" x14ac:dyDescent="0.25">
      <c r="C75" s="443"/>
      <c r="G75" s="1">
        <v>36</v>
      </c>
      <c r="H75" s="519">
        <v>773.68124999999998</v>
      </c>
      <c r="I75" s="519">
        <v>803.68124999999998</v>
      </c>
    </row>
    <row r="76" spans="1:9" x14ac:dyDescent="0.25">
      <c r="C76" s="443"/>
      <c r="G76" s="1">
        <v>37</v>
      </c>
      <c r="H76" s="519">
        <v>773.71875</v>
      </c>
      <c r="I76" s="519">
        <v>803.71875</v>
      </c>
    </row>
    <row r="77" spans="1:9" x14ac:dyDescent="0.25">
      <c r="C77" s="443"/>
      <c r="G77" s="1">
        <v>38</v>
      </c>
      <c r="H77" s="519">
        <v>773.91875000000005</v>
      </c>
      <c r="I77" s="519">
        <v>803.91875000000005</v>
      </c>
    </row>
    <row r="78" spans="1:9" x14ac:dyDescent="0.25">
      <c r="C78" s="443"/>
      <c r="G78" s="1">
        <v>39</v>
      </c>
      <c r="H78" s="522">
        <v>774.46875</v>
      </c>
      <c r="I78" s="522">
        <v>804.46875</v>
      </c>
    </row>
    <row r="79" spans="1:9" x14ac:dyDescent="0.25">
      <c r="C79" s="443"/>
      <c r="G79" s="1">
        <v>40</v>
      </c>
      <c r="H79" s="519">
        <v>774.66875000000005</v>
      </c>
      <c r="I79" s="519">
        <v>804.66875000000005</v>
      </c>
    </row>
    <row r="80" spans="1:9" x14ac:dyDescent="0.25">
      <c r="C80" s="443"/>
    </row>
    <row r="81" spans="1:3" x14ac:dyDescent="0.25">
      <c r="C81" s="443"/>
    </row>
    <row r="82" spans="1:3" x14ac:dyDescent="0.25">
      <c r="C82" s="443"/>
    </row>
    <row r="83" spans="1:3" x14ac:dyDescent="0.25">
      <c r="C83" s="443"/>
    </row>
    <row r="84" spans="1:3" x14ac:dyDescent="0.25">
      <c r="C84" s="443"/>
    </row>
    <row r="85" spans="1:3" x14ac:dyDescent="0.25">
      <c r="C85" s="443"/>
    </row>
    <row r="86" spans="1:3" x14ac:dyDescent="0.25">
      <c r="C86" s="443"/>
    </row>
    <row r="87" spans="1:3" x14ac:dyDescent="0.25">
      <c r="C87" s="443"/>
    </row>
    <row r="88" spans="1:3" x14ac:dyDescent="0.25">
      <c r="A88" s="443"/>
      <c r="B88" s="443"/>
      <c r="C88" s="443"/>
    </row>
  </sheetData>
  <sortState xmlns:xlrd2="http://schemas.microsoft.com/office/spreadsheetml/2017/richdata2" ref="G40:I79">
    <sortCondition ref="H40:H79"/>
  </sortState>
  <mergeCells count="16">
    <mergeCell ref="A2:F2"/>
    <mergeCell ref="A17:B17"/>
    <mergeCell ref="A25:F25"/>
    <mergeCell ref="A30:F30"/>
    <mergeCell ref="A35:F35"/>
    <mergeCell ref="A60:B60"/>
    <mergeCell ref="H38:I38"/>
    <mergeCell ref="A59:B59"/>
    <mergeCell ref="C41:D41"/>
    <mergeCell ref="A41:B41"/>
    <mergeCell ref="E41:F41"/>
    <mergeCell ref="A52:B52"/>
    <mergeCell ref="E52:F52"/>
    <mergeCell ref="C52:D52"/>
    <mergeCell ref="C60:D60"/>
    <mergeCell ref="C59:D59"/>
  </mergeCells>
  <pageMargins left="0.7" right="0.7" top="0.75" bottom="0.75" header="0.3" footer="0.3"/>
  <pageSetup scale="3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fitToPage="1"/>
  </sheetPr>
  <dimension ref="A1:L36"/>
  <sheetViews>
    <sheetView topLeftCell="A8" zoomScaleNormal="100" workbookViewId="0">
      <selection activeCell="C40" sqref="C40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9.85546875" customWidth="1"/>
    <col min="5" max="5" width="10.7109375" bestFit="1" customWidth="1"/>
    <col min="6" max="6" width="12" bestFit="1" customWidth="1"/>
    <col min="7" max="7" width="11.42578125" bestFit="1" customWidth="1"/>
    <col min="8" max="8" width="11.85546875" bestFit="1" customWidth="1"/>
    <col min="12" max="12" width="43.7109375" bestFit="1" customWidth="1"/>
  </cols>
  <sheetData>
    <row r="1" spans="1:12" ht="18.75" thickBot="1" x14ac:dyDescent="0.25">
      <c r="A1" s="620" t="s">
        <v>2450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/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179" t="s">
        <v>1285</v>
      </c>
      <c r="D3" s="386" t="s">
        <v>2237</v>
      </c>
      <c r="E3" s="185" t="s">
        <v>1916</v>
      </c>
      <c r="F3" s="185" t="s">
        <v>153</v>
      </c>
      <c r="G3" s="185" t="s">
        <v>1917</v>
      </c>
      <c r="H3" s="185" t="s">
        <v>300</v>
      </c>
      <c r="I3" s="185" t="s">
        <v>63</v>
      </c>
      <c r="J3" s="185" t="s">
        <v>20</v>
      </c>
      <c r="K3" s="185" t="s">
        <v>1170</v>
      </c>
      <c r="L3" s="386" t="s">
        <v>1918</v>
      </c>
    </row>
    <row r="4" spans="1:12" ht="16.5" thickBot="1" x14ac:dyDescent="0.3">
      <c r="A4" s="185">
        <v>2</v>
      </c>
      <c r="B4" s="185" t="s">
        <v>1385</v>
      </c>
      <c r="C4" s="179" t="s">
        <v>1326</v>
      </c>
      <c r="D4" s="386" t="s">
        <v>2237</v>
      </c>
      <c r="E4" s="185" t="s">
        <v>1919</v>
      </c>
      <c r="F4" s="185" t="s">
        <v>153</v>
      </c>
      <c r="G4" s="185" t="s">
        <v>1920</v>
      </c>
      <c r="H4" s="185" t="s">
        <v>1921</v>
      </c>
      <c r="I4" s="185" t="s">
        <v>63</v>
      </c>
      <c r="J4" s="185" t="s">
        <v>20</v>
      </c>
      <c r="K4" s="185" t="s">
        <v>1170</v>
      </c>
      <c r="L4" s="179" t="s">
        <v>1922</v>
      </c>
    </row>
    <row r="5" spans="1:12" ht="16.5" thickBot="1" x14ac:dyDescent="0.3">
      <c r="A5" s="185">
        <v>3</v>
      </c>
      <c r="B5" s="185" t="s">
        <v>1385</v>
      </c>
      <c r="C5" s="179" t="s">
        <v>1327</v>
      </c>
      <c r="D5" s="386" t="s">
        <v>2237</v>
      </c>
      <c r="E5" s="185" t="s">
        <v>1923</v>
      </c>
      <c r="F5" s="185" t="s">
        <v>153</v>
      </c>
      <c r="G5" s="185" t="s">
        <v>1924</v>
      </c>
      <c r="H5" s="185" t="s">
        <v>1921</v>
      </c>
      <c r="I5" s="185" t="s">
        <v>63</v>
      </c>
      <c r="J5" s="185" t="s">
        <v>20</v>
      </c>
      <c r="K5" s="185" t="s">
        <v>1170</v>
      </c>
      <c r="L5" s="179" t="s">
        <v>1925</v>
      </c>
    </row>
    <row r="6" spans="1:12" ht="16.5" thickBot="1" x14ac:dyDescent="0.3">
      <c r="A6" s="185">
        <v>4</v>
      </c>
      <c r="B6" s="185" t="s">
        <v>1385</v>
      </c>
      <c r="C6" s="179" t="s">
        <v>1328</v>
      </c>
      <c r="D6" s="386" t="s">
        <v>2237</v>
      </c>
      <c r="E6" s="185" t="s">
        <v>1926</v>
      </c>
      <c r="F6" s="185" t="s">
        <v>131</v>
      </c>
      <c r="G6" s="185" t="s">
        <v>1926</v>
      </c>
      <c r="H6" s="185" t="s">
        <v>131</v>
      </c>
      <c r="I6" s="185" t="s">
        <v>63</v>
      </c>
      <c r="J6" s="185" t="s">
        <v>20</v>
      </c>
      <c r="K6" s="185" t="s">
        <v>1170</v>
      </c>
      <c r="L6" s="386"/>
    </row>
    <row r="7" spans="1:12" ht="16.5" thickBot="1" x14ac:dyDescent="0.3">
      <c r="A7" s="185">
        <v>5</v>
      </c>
      <c r="B7" s="185" t="s">
        <v>1385</v>
      </c>
      <c r="C7" s="179" t="s">
        <v>1329</v>
      </c>
      <c r="D7" s="386" t="s">
        <v>2237</v>
      </c>
      <c r="E7" s="185" t="s">
        <v>1927</v>
      </c>
      <c r="F7" s="185" t="s">
        <v>131</v>
      </c>
      <c r="G7" s="185" t="s">
        <v>1927</v>
      </c>
      <c r="H7" s="185" t="s">
        <v>131</v>
      </c>
      <c r="I7" s="185" t="s">
        <v>63</v>
      </c>
      <c r="J7" s="185" t="s">
        <v>20</v>
      </c>
      <c r="K7" s="185" t="s">
        <v>1170</v>
      </c>
      <c r="L7" s="386"/>
    </row>
    <row r="8" spans="1:12" ht="16.5" thickBot="1" x14ac:dyDescent="0.3">
      <c r="A8" s="185">
        <v>6</v>
      </c>
      <c r="B8" s="185" t="s">
        <v>1385</v>
      </c>
      <c r="C8" s="179" t="s">
        <v>1330</v>
      </c>
      <c r="D8" s="386" t="s">
        <v>2237</v>
      </c>
      <c r="E8" s="185" t="s">
        <v>1928</v>
      </c>
      <c r="F8" s="185" t="s">
        <v>131</v>
      </c>
      <c r="G8" s="185" t="s">
        <v>1928</v>
      </c>
      <c r="H8" s="185" t="s">
        <v>131</v>
      </c>
      <c r="I8" s="185" t="s">
        <v>63</v>
      </c>
      <c r="J8" s="185" t="s">
        <v>20</v>
      </c>
      <c r="K8" s="185" t="s">
        <v>1170</v>
      </c>
      <c r="L8" s="386"/>
    </row>
    <row r="9" spans="1:12" ht="16.5" thickBot="1" x14ac:dyDescent="0.3">
      <c r="A9" s="185">
        <v>7</v>
      </c>
      <c r="B9" s="185" t="s">
        <v>1385</v>
      </c>
      <c r="C9" s="179" t="s">
        <v>1141</v>
      </c>
      <c r="D9" s="386" t="s">
        <v>2237</v>
      </c>
      <c r="E9" s="185" t="s">
        <v>1914</v>
      </c>
      <c r="F9" s="185" t="s">
        <v>131</v>
      </c>
      <c r="G9" s="185" t="s">
        <v>1914</v>
      </c>
      <c r="H9" s="185" t="s">
        <v>131</v>
      </c>
      <c r="I9" s="185" t="s">
        <v>63</v>
      </c>
      <c r="J9" s="185" t="s">
        <v>20</v>
      </c>
      <c r="K9" s="185" t="s">
        <v>1170</v>
      </c>
      <c r="L9" s="179" t="s">
        <v>1915</v>
      </c>
    </row>
    <row r="10" spans="1:12" ht="16.5" thickBot="1" x14ac:dyDescent="0.3">
      <c r="A10" s="185">
        <v>8</v>
      </c>
      <c r="B10" s="185" t="s">
        <v>1385</v>
      </c>
      <c r="C10" s="179" t="s">
        <v>234</v>
      </c>
      <c r="D10" s="386" t="s">
        <v>2237</v>
      </c>
      <c r="E10" s="185" t="s">
        <v>1929</v>
      </c>
      <c r="F10" s="185" t="s">
        <v>281</v>
      </c>
      <c r="G10" s="185" t="s">
        <v>1930</v>
      </c>
      <c r="H10" s="185" t="s">
        <v>14</v>
      </c>
      <c r="I10" s="185" t="s">
        <v>63</v>
      </c>
      <c r="J10" s="185" t="s">
        <v>20</v>
      </c>
      <c r="K10" s="185" t="s">
        <v>1170</v>
      </c>
      <c r="L10" s="179" t="s">
        <v>1931</v>
      </c>
    </row>
    <row r="11" spans="1:12" ht="16.5" thickBot="1" x14ac:dyDescent="0.3">
      <c r="A11" s="185">
        <v>9</v>
      </c>
      <c r="B11" s="185" t="s">
        <v>1385</v>
      </c>
      <c r="C11" s="179" t="s">
        <v>150</v>
      </c>
      <c r="D11" s="386" t="s">
        <v>2237</v>
      </c>
      <c r="E11" s="185" t="s">
        <v>1806</v>
      </c>
      <c r="F11" s="185" t="s">
        <v>300</v>
      </c>
      <c r="G11" s="185" t="s">
        <v>1933</v>
      </c>
      <c r="H11" s="185" t="s">
        <v>14</v>
      </c>
      <c r="I11" s="185" t="s">
        <v>63</v>
      </c>
      <c r="J11" s="185" t="s">
        <v>20</v>
      </c>
      <c r="K11" s="185" t="s">
        <v>1170</v>
      </c>
      <c r="L11" s="179" t="s">
        <v>1934</v>
      </c>
    </row>
    <row r="12" spans="1:12" ht="16.5" thickBot="1" x14ac:dyDescent="0.3">
      <c r="A12" s="185">
        <v>10</v>
      </c>
      <c r="B12" s="185" t="s">
        <v>1385</v>
      </c>
      <c r="C12" s="179" t="s">
        <v>1286</v>
      </c>
      <c r="D12" s="386" t="s">
        <v>2237</v>
      </c>
      <c r="E12" s="185" t="s">
        <v>1937</v>
      </c>
      <c r="F12" s="185" t="s">
        <v>151</v>
      </c>
      <c r="G12" s="185" t="s">
        <v>1938</v>
      </c>
      <c r="H12" s="185" t="s">
        <v>151</v>
      </c>
      <c r="I12" s="185" t="s">
        <v>63</v>
      </c>
      <c r="J12" s="185" t="s">
        <v>20</v>
      </c>
      <c r="K12" s="185" t="s">
        <v>1170</v>
      </c>
      <c r="L12" s="179" t="s">
        <v>1939</v>
      </c>
    </row>
    <row r="13" spans="1:12" ht="16.5" thickBot="1" x14ac:dyDescent="0.3">
      <c r="A13" s="185">
        <v>11</v>
      </c>
      <c r="B13" s="185" t="s">
        <v>1385</v>
      </c>
      <c r="C13" s="179" t="s">
        <v>2373</v>
      </c>
      <c r="D13" s="386" t="s">
        <v>2237</v>
      </c>
      <c r="E13" s="185" t="s">
        <v>1697</v>
      </c>
      <c r="F13" s="185" t="s">
        <v>155</v>
      </c>
      <c r="G13" s="185" t="s">
        <v>1942</v>
      </c>
      <c r="H13" s="185" t="s">
        <v>14</v>
      </c>
      <c r="I13" s="185" t="s">
        <v>63</v>
      </c>
      <c r="J13" s="185" t="s">
        <v>20</v>
      </c>
      <c r="K13" s="185" t="s">
        <v>1170</v>
      </c>
      <c r="L13" s="179" t="s">
        <v>1943</v>
      </c>
    </row>
    <row r="14" spans="1:12" ht="16.5" thickBot="1" x14ac:dyDescent="0.3">
      <c r="A14" s="197">
        <v>12</v>
      </c>
      <c r="B14" s="185" t="s">
        <v>1385</v>
      </c>
      <c r="C14" s="179" t="s">
        <v>2494</v>
      </c>
      <c r="D14" s="179" t="s">
        <v>2237</v>
      </c>
      <c r="E14" s="186">
        <v>155.4</v>
      </c>
      <c r="F14" s="185">
        <v>131.80000000000001</v>
      </c>
      <c r="G14" s="185">
        <v>153.83750000000001</v>
      </c>
      <c r="H14" s="185" t="s">
        <v>14</v>
      </c>
      <c r="I14" s="185" t="s">
        <v>63</v>
      </c>
      <c r="J14" s="185" t="s">
        <v>20</v>
      </c>
      <c r="K14" s="185" t="s">
        <v>1170</v>
      </c>
      <c r="L14" s="179" t="s">
        <v>1944</v>
      </c>
    </row>
    <row r="15" spans="1:12" ht="16.5" thickBot="1" x14ac:dyDescent="0.3">
      <c r="A15" s="185">
        <v>13</v>
      </c>
      <c r="B15" s="185" t="s">
        <v>1385</v>
      </c>
      <c r="C15" s="179" t="s">
        <v>2643</v>
      </c>
      <c r="D15" s="386" t="s">
        <v>2237</v>
      </c>
      <c r="E15" s="185" t="s">
        <v>1919</v>
      </c>
      <c r="F15" s="185" t="s">
        <v>155</v>
      </c>
      <c r="G15" s="185" t="s">
        <v>1907</v>
      </c>
      <c r="H15" s="185" t="s">
        <v>14</v>
      </c>
      <c r="I15" s="185" t="s">
        <v>63</v>
      </c>
      <c r="J15" s="185" t="s">
        <v>20</v>
      </c>
      <c r="K15" s="185" t="s">
        <v>1170</v>
      </c>
      <c r="L15" s="179" t="s">
        <v>1944</v>
      </c>
    </row>
    <row r="16" spans="1:12" ht="16.5" thickBot="1" x14ac:dyDescent="0.3">
      <c r="A16" s="185">
        <v>14</v>
      </c>
      <c r="B16" s="185" t="s">
        <v>1385</v>
      </c>
      <c r="C16" s="179" t="s">
        <v>2495</v>
      </c>
      <c r="D16" s="179" t="s">
        <v>2237</v>
      </c>
      <c r="E16" s="186">
        <v>153.83000000000001</v>
      </c>
      <c r="F16" s="185">
        <v>131.80000000000001</v>
      </c>
      <c r="G16" s="186">
        <v>153.83000000000001</v>
      </c>
      <c r="H16" s="185">
        <v>131.80000000000001</v>
      </c>
      <c r="I16" s="186" t="s">
        <v>63</v>
      </c>
      <c r="J16" s="186" t="s">
        <v>20</v>
      </c>
      <c r="K16" s="185" t="s">
        <v>1170</v>
      </c>
      <c r="L16" s="179" t="s">
        <v>2496</v>
      </c>
    </row>
    <row r="17" spans="1:12" ht="16.5" thickBot="1" x14ac:dyDescent="0.3">
      <c r="A17" s="185">
        <v>15</v>
      </c>
      <c r="B17" s="197"/>
      <c r="C17" s="181"/>
      <c r="D17" s="181"/>
      <c r="E17" s="445"/>
      <c r="F17" s="197"/>
      <c r="G17" s="445"/>
      <c r="H17" s="197"/>
      <c r="I17" s="445"/>
      <c r="J17" s="445"/>
      <c r="K17" s="197"/>
      <c r="L17" s="181"/>
    </row>
    <row r="18" spans="1:12" ht="16.5" thickBot="1" x14ac:dyDescent="0.3">
      <c r="A18" s="185">
        <v>16</v>
      </c>
      <c r="B18" s="185"/>
      <c r="C18" s="293"/>
      <c r="D18" s="412"/>
      <c r="E18" s="186"/>
      <c r="F18" s="185"/>
      <c r="G18" s="186"/>
      <c r="H18" s="445"/>
      <c r="I18" s="445"/>
      <c r="J18" s="445"/>
      <c r="K18" s="185"/>
      <c r="L18" s="179"/>
    </row>
    <row r="19" spans="1:12" ht="18.75" thickBot="1" x14ac:dyDescent="0.25">
      <c r="A19" s="623" t="s">
        <v>2451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179" t="s">
        <v>226</v>
      </c>
      <c r="D21" s="386" t="s">
        <v>2237</v>
      </c>
      <c r="E21" s="186" t="s">
        <v>1964</v>
      </c>
      <c r="F21" s="192" t="s">
        <v>57</v>
      </c>
      <c r="G21" s="186" t="s">
        <v>1964</v>
      </c>
      <c r="H21" s="192" t="s">
        <v>57</v>
      </c>
      <c r="I21" s="185" t="s">
        <v>63</v>
      </c>
      <c r="J21" s="384" t="s">
        <v>64</v>
      </c>
      <c r="K21" s="185" t="s">
        <v>1170</v>
      </c>
      <c r="L21" s="179" t="s">
        <v>1965</v>
      </c>
    </row>
    <row r="22" spans="1:12" ht="16.5" thickBot="1" x14ac:dyDescent="0.3">
      <c r="A22" s="185">
        <v>2</v>
      </c>
      <c r="B22" s="185" t="s">
        <v>1385</v>
      </c>
      <c r="C22" s="179" t="s">
        <v>1332</v>
      </c>
      <c r="D22" s="386" t="s">
        <v>2237</v>
      </c>
      <c r="E22" s="186" t="s">
        <v>1966</v>
      </c>
      <c r="F22" s="192" t="s">
        <v>152</v>
      </c>
      <c r="G22" s="186" t="s">
        <v>1967</v>
      </c>
      <c r="H22" s="192" t="s">
        <v>152</v>
      </c>
      <c r="I22" s="185" t="s">
        <v>63</v>
      </c>
      <c r="J22" s="384" t="s">
        <v>20</v>
      </c>
      <c r="K22" s="185" t="s">
        <v>1170</v>
      </c>
      <c r="L22" s="179" t="s">
        <v>1968</v>
      </c>
    </row>
    <row r="23" spans="1:12" ht="16.5" thickBot="1" x14ac:dyDescent="0.3">
      <c r="A23" s="185">
        <v>3</v>
      </c>
      <c r="B23" s="185" t="s">
        <v>1385</v>
      </c>
      <c r="C23" s="179" t="s">
        <v>1334</v>
      </c>
      <c r="D23" s="386" t="s">
        <v>2237</v>
      </c>
      <c r="E23" s="186" t="s">
        <v>1969</v>
      </c>
      <c r="F23" s="192" t="s">
        <v>225</v>
      </c>
      <c r="G23" s="186" t="s">
        <v>1970</v>
      </c>
      <c r="H23" s="192" t="s">
        <v>225</v>
      </c>
      <c r="I23" s="185" t="s">
        <v>63</v>
      </c>
      <c r="J23" s="384" t="s">
        <v>20</v>
      </c>
      <c r="K23" s="185" t="s">
        <v>1170</v>
      </c>
      <c r="L23" s="386"/>
    </row>
    <row r="24" spans="1:12" ht="16.5" thickBot="1" x14ac:dyDescent="0.3">
      <c r="A24" s="185">
        <v>4</v>
      </c>
      <c r="B24" s="428" t="s">
        <v>1385</v>
      </c>
      <c r="C24" s="430" t="s">
        <v>1336</v>
      </c>
      <c r="D24" s="502" t="s">
        <v>2237</v>
      </c>
      <c r="E24" s="427" t="s">
        <v>1696</v>
      </c>
      <c r="F24" s="429" t="s">
        <v>322</v>
      </c>
      <c r="G24" s="427" t="s">
        <v>1971</v>
      </c>
      <c r="H24" s="429" t="s">
        <v>322</v>
      </c>
      <c r="I24" s="428" t="s">
        <v>63</v>
      </c>
      <c r="J24" s="384" t="s">
        <v>20</v>
      </c>
      <c r="K24" s="428" t="s">
        <v>1170</v>
      </c>
      <c r="L24" s="430" t="s">
        <v>1972</v>
      </c>
    </row>
    <row r="25" spans="1:12" ht="16.5" thickBot="1" x14ac:dyDescent="0.3">
      <c r="A25" s="420">
        <v>5</v>
      </c>
      <c r="B25" s="553" t="s">
        <v>1385</v>
      </c>
      <c r="C25" s="556" t="s">
        <v>2571</v>
      </c>
      <c r="D25" s="554" t="s">
        <v>2237</v>
      </c>
      <c r="E25" s="542">
        <v>154.41499999999999</v>
      </c>
      <c r="F25" s="555">
        <v>100</v>
      </c>
      <c r="G25" s="542">
        <v>155.72999999999999</v>
      </c>
      <c r="H25" s="555">
        <v>131.80000000000001</v>
      </c>
      <c r="I25" s="553" t="s">
        <v>63</v>
      </c>
      <c r="J25" s="544" t="s">
        <v>20</v>
      </c>
      <c r="K25" s="553" t="s">
        <v>1170</v>
      </c>
      <c r="L25" s="556" t="s">
        <v>2572</v>
      </c>
    </row>
    <row r="26" spans="1:12" ht="16.5" thickBot="1" x14ac:dyDescent="0.3">
      <c r="A26" s="420">
        <v>6</v>
      </c>
      <c r="B26" s="553" t="s">
        <v>1385</v>
      </c>
      <c r="C26" s="556" t="s">
        <v>2573</v>
      </c>
      <c r="D26" s="554" t="s">
        <v>2237</v>
      </c>
      <c r="E26" s="542">
        <v>155.05500000000001</v>
      </c>
      <c r="F26" s="555">
        <v>82.5</v>
      </c>
      <c r="G26" s="542">
        <v>155.05500000000001</v>
      </c>
      <c r="H26" s="555">
        <v>82.5</v>
      </c>
      <c r="I26" s="553" t="s">
        <v>63</v>
      </c>
      <c r="J26" s="544" t="s">
        <v>20</v>
      </c>
      <c r="K26" s="553" t="s">
        <v>1170</v>
      </c>
      <c r="L26" s="556" t="s">
        <v>2574</v>
      </c>
    </row>
    <row r="27" spans="1:12" ht="16.5" thickBot="1" x14ac:dyDescent="0.3">
      <c r="A27" s="420">
        <v>7</v>
      </c>
      <c r="B27" s="185" t="s">
        <v>1385</v>
      </c>
      <c r="C27" s="179" t="s">
        <v>1333</v>
      </c>
      <c r="D27" s="386" t="s">
        <v>2237</v>
      </c>
      <c r="E27" s="186" t="s">
        <v>1973</v>
      </c>
      <c r="F27" s="192" t="s">
        <v>57</v>
      </c>
      <c r="G27" s="186" t="s">
        <v>1973</v>
      </c>
      <c r="H27" s="192" t="s">
        <v>57</v>
      </c>
      <c r="I27" s="185" t="s">
        <v>63</v>
      </c>
      <c r="J27" s="384" t="s">
        <v>20</v>
      </c>
      <c r="K27" s="185" t="s">
        <v>1170</v>
      </c>
      <c r="L27" s="386" t="s">
        <v>2586</v>
      </c>
    </row>
    <row r="28" spans="1:12" ht="16.5" thickBot="1" x14ac:dyDescent="0.3">
      <c r="A28" s="420">
        <v>8</v>
      </c>
      <c r="B28" s="553" t="s">
        <v>1385</v>
      </c>
      <c r="C28" s="531" t="s">
        <v>2626</v>
      </c>
      <c r="D28" s="554" t="s">
        <v>2237</v>
      </c>
      <c r="E28" s="542">
        <v>156.03</v>
      </c>
      <c r="F28" s="555">
        <v>123</v>
      </c>
      <c r="G28" s="542">
        <v>156.03</v>
      </c>
      <c r="H28" s="555">
        <v>123</v>
      </c>
      <c r="I28" s="553" t="s">
        <v>63</v>
      </c>
      <c r="J28" s="544" t="s">
        <v>20</v>
      </c>
      <c r="K28" s="553" t="s">
        <v>1170</v>
      </c>
      <c r="L28" s="556" t="s">
        <v>2575</v>
      </c>
    </row>
    <row r="29" spans="1:12" ht="16.5" thickBot="1" x14ac:dyDescent="0.3">
      <c r="A29" s="185">
        <v>9</v>
      </c>
      <c r="B29" s="185" t="s">
        <v>1385</v>
      </c>
      <c r="C29" s="179" t="s">
        <v>1335</v>
      </c>
      <c r="D29" s="386" t="s">
        <v>2237</v>
      </c>
      <c r="E29" s="186" t="s">
        <v>1974</v>
      </c>
      <c r="F29" s="192" t="s">
        <v>57</v>
      </c>
      <c r="G29" s="186" t="s">
        <v>1974</v>
      </c>
      <c r="H29" s="192" t="s">
        <v>57</v>
      </c>
      <c r="I29" s="185" t="s">
        <v>63</v>
      </c>
      <c r="J29" s="384" t="s">
        <v>20</v>
      </c>
      <c r="K29" s="185" t="s">
        <v>1170</v>
      </c>
      <c r="L29" s="386"/>
    </row>
    <row r="30" spans="1:12" ht="16.5" thickBot="1" x14ac:dyDescent="0.3">
      <c r="A30" s="185">
        <v>10</v>
      </c>
      <c r="B30" s="553" t="s">
        <v>1385</v>
      </c>
      <c r="C30" s="531" t="s">
        <v>2576</v>
      </c>
      <c r="D30" s="554" t="s">
        <v>2237</v>
      </c>
      <c r="E30" s="542">
        <v>153.88999999999999</v>
      </c>
      <c r="F30" s="555">
        <v>123</v>
      </c>
      <c r="G30" s="542">
        <v>153.88999999999999</v>
      </c>
      <c r="H30" s="555">
        <v>123</v>
      </c>
      <c r="I30" s="553" t="s">
        <v>63</v>
      </c>
      <c r="J30" s="544" t="s">
        <v>20</v>
      </c>
      <c r="K30" s="553" t="s">
        <v>1170</v>
      </c>
      <c r="L30" s="556" t="s">
        <v>2577</v>
      </c>
    </row>
    <row r="31" spans="1:12" ht="16.5" thickBot="1" x14ac:dyDescent="0.3">
      <c r="A31" s="185">
        <v>11</v>
      </c>
      <c r="B31" s="185" t="s">
        <v>1385</v>
      </c>
      <c r="C31" s="179" t="s">
        <v>1337</v>
      </c>
      <c r="D31" s="386" t="s">
        <v>2237</v>
      </c>
      <c r="E31" s="186">
        <v>153.83000000000001</v>
      </c>
      <c r="F31" s="192" t="s">
        <v>57</v>
      </c>
      <c r="G31" s="186" t="s">
        <v>1975</v>
      </c>
      <c r="H31" s="192" t="s">
        <v>57</v>
      </c>
      <c r="I31" s="185" t="s">
        <v>63</v>
      </c>
      <c r="J31" s="384" t="s">
        <v>20</v>
      </c>
      <c r="K31" s="185" t="s">
        <v>1170</v>
      </c>
      <c r="L31" s="386"/>
    </row>
    <row r="32" spans="1:12" ht="16.5" thickBot="1" x14ac:dyDescent="0.3">
      <c r="A32" s="185">
        <v>12</v>
      </c>
      <c r="B32" s="553" t="s">
        <v>1385</v>
      </c>
      <c r="C32" s="531" t="s">
        <v>2581</v>
      </c>
      <c r="D32" s="554" t="s">
        <v>2237</v>
      </c>
      <c r="E32" s="542">
        <v>154.07</v>
      </c>
      <c r="F32" s="555">
        <v>123</v>
      </c>
      <c r="G32" s="542">
        <v>154.07</v>
      </c>
      <c r="H32" s="555">
        <v>123</v>
      </c>
      <c r="I32" s="553" t="s">
        <v>63</v>
      </c>
      <c r="J32" s="544" t="s">
        <v>20</v>
      </c>
      <c r="K32" s="553" t="s">
        <v>1170</v>
      </c>
      <c r="L32" s="556" t="s">
        <v>2582</v>
      </c>
    </row>
    <row r="33" spans="1:12" ht="16.5" thickBot="1" x14ac:dyDescent="0.3">
      <c r="A33" s="185">
        <v>13</v>
      </c>
      <c r="B33" s="553" t="s">
        <v>1385</v>
      </c>
      <c r="C33" s="531" t="s">
        <v>2578</v>
      </c>
      <c r="D33" s="554" t="s">
        <v>2237</v>
      </c>
      <c r="E33" s="542">
        <v>154.14500000000001</v>
      </c>
      <c r="F33" s="555">
        <v>167.9</v>
      </c>
      <c r="G33" s="542">
        <v>154.14500000000001</v>
      </c>
      <c r="H33" s="555">
        <v>167.9</v>
      </c>
      <c r="I33" s="553" t="s">
        <v>63</v>
      </c>
      <c r="J33" s="544" t="s">
        <v>20</v>
      </c>
      <c r="K33" s="553" t="s">
        <v>1170</v>
      </c>
      <c r="L33" s="556" t="s">
        <v>2583</v>
      </c>
    </row>
    <row r="34" spans="1:12" ht="16.5" thickBot="1" x14ac:dyDescent="0.3">
      <c r="A34" s="185">
        <v>14</v>
      </c>
      <c r="B34" s="553" t="s">
        <v>1385</v>
      </c>
      <c r="C34" s="531" t="s">
        <v>2579</v>
      </c>
      <c r="D34" s="554" t="s">
        <v>2237</v>
      </c>
      <c r="E34" s="542">
        <v>156.21</v>
      </c>
      <c r="F34" s="555">
        <v>167.9</v>
      </c>
      <c r="G34" s="542">
        <v>156.21</v>
      </c>
      <c r="H34" s="555">
        <v>167.9</v>
      </c>
      <c r="I34" s="553" t="s">
        <v>63</v>
      </c>
      <c r="J34" s="544" t="s">
        <v>20</v>
      </c>
      <c r="K34" s="553" t="s">
        <v>1170</v>
      </c>
      <c r="L34" s="556" t="s">
        <v>2584</v>
      </c>
    </row>
    <row r="35" spans="1:12" ht="16.5" thickBot="1" x14ac:dyDescent="0.3">
      <c r="A35" s="185">
        <v>15</v>
      </c>
      <c r="B35" s="553" t="s">
        <v>1385</v>
      </c>
      <c r="C35" s="531" t="s">
        <v>2580</v>
      </c>
      <c r="D35" s="554" t="s">
        <v>2237</v>
      </c>
      <c r="E35" s="542">
        <v>159.0675</v>
      </c>
      <c r="F35" s="555">
        <v>167.9</v>
      </c>
      <c r="G35" s="542">
        <v>159.0675</v>
      </c>
      <c r="H35" s="555">
        <v>167.9</v>
      </c>
      <c r="I35" s="553" t="s">
        <v>63</v>
      </c>
      <c r="J35" s="544" t="s">
        <v>20</v>
      </c>
      <c r="K35" s="553" t="s">
        <v>1170</v>
      </c>
      <c r="L35" s="556" t="s">
        <v>2585</v>
      </c>
    </row>
    <row r="36" spans="1:12" ht="16.5" thickBot="1" x14ac:dyDescent="0.3">
      <c r="A36" s="185">
        <v>16</v>
      </c>
      <c r="B36" s="548" t="s">
        <v>1509</v>
      </c>
      <c r="C36" s="548" t="s">
        <v>2644</v>
      </c>
      <c r="D36" s="557" t="s">
        <v>2237</v>
      </c>
      <c r="E36" s="527">
        <v>154.01</v>
      </c>
      <c r="F36" s="529" t="s">
        <v>2645</v>
      </c>
      <c r="G36" s="527">
        <v>154.01</v>
      </c>
      <c r="H36" s="529" t="s">
        <v>2645</v>
      </c>
      <c r="I36" s="530" t="s">
        <v>63</v>
      </c>
      <c r="J36" s="544" t="s">
        <v>20</v>
      </c>
      <c r="K36" s="530" t="s">
        <v>1170</v>
      </c>
      <c r="L36" s="557" t="s">
        <v>2646</v>
      </c>
    </row>
  </sheetData>
  <mergeCells count="2">
    <mergeCell ref="A1:L1"/>
    <mergeCell ref="A19:L19"/>
  </mergeCells>
  <pageMargins left="0.7" right="0.7" top="0.75" bottom="0.75" header="0.3" footer="0.3"/>
  <pageSetup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N36"/>
  <sheetViews>
    <sheetView topLeftCell="A11" zoomScaleNormal="100" workbookViewId="0">
      <selection activeCell="C33" sqref="C33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8.28515625" customWidth="1"/>
    <col min="5" max="5" width="10.7109375" bestFit="1" customWidth="1"/>
    <col min="6" max="6" width="12.140625" bestFit="1" customWidth="1"/>
    <col min="7" max="7" width="11.42578125" bestFit="1" customWidth="1"/>
    <col min="8" max="8" width="11.85546875" bestFit="1" customWidth="1"/>
    <col min="12" max="12" width="35.5703125" bestFit="1" customWidth="1"/>
    <col min="16" max="16" width="9.5703125" bestFit="1" customWidth="1"/>
    <col min="18" max="18" width="9.5703125" bestFit="1" customWidth="1"/>
  </cols>
  <sheetData>
    <row r="1" spans="1:12" ht="18.75" thickBot="1" x14ac:dyDescent="0.25">
      <c r="A1" s="620" t="s">
        <v>2452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385" t="s">
        <v>1509</v>
      </c>
      <c r="C3" s="385" t="s">
        <v>1277</v>
      </c>
      <c r="D3" s="386" t="s">
        <v>2237</v>
      </c>
      <c r="E3" s="186" t="s">
        <v>1937</v>
      </c>
      <c r="F3" s="192" t="s">
        <v>300</v>
      </c>
      <c r="G3" s="186" t="s">
        <v>1987</v>
      </c>
      <c r="H3" s="192" t="s">
        <v>281</v>
      </c>
      <c r="I3" s="185" t="s">
        <v>63</v>
      </c>
      <c r="J3" s="384" t="s">
        <v>20</v>
      </c>
      <c r="K3" s="185" t="s">
        <v>1170</v>
      </c>
      <c r="L3" s="179" t="s">
        <v>1989</v>
      </c>
    </row>
    <row r="4" spans="1:12" ht="16.5" thickBot="1" x14ac:dyDescent="0.3">
      <c r="A4" s="185">
        <v>2</v>
      </c>
      <c r="B4" s="185" t="s">
        <v>1385</v>
      </c>
      <c r="C4" s="179" t="s">
        <v>1295</v>
      </c>
      <c r="D4" s="386" t="s">
        <v>2237</v>
      </c>
      <c r="E4" s="185" t="s">
        <v>1988</v>
      </c>
      <c r="F4" s="185" t="s">
        <v>156</v>
      </c>
      <c r="G4" s="185" t="s">
        <v>1815</v>
      </c>
      <c r="H4" s="185" t="s">
        <v>14</v>
      </c>
      <c r="I4" s="185" t="s">
        <v>63</v>
      </c>
      <c r="J4" s="185" t="s">
        <v>20</v>
      </c>
      <c r="K4" s="185" t="s">
        <v>1170</v>
      </c>
      <c r="L4" s="179" t="s">
        <v>1989</v>
      </c>
    </row>
    <row r="5" spans="1:12" ht="16.5" thickBot="1" x14ac:dyDescent="0.3">
      <c r="A5" s="185">
        <v>3</v>
      </c>
      <c r="B5" s="185" t="s">
        <v>1385</v>
      </c>
      <c r="C5" s="179" t="s">
        <v>1296</v>
      </c>
      <c r="D5" s="386" t="s">
        <v>2237</v>
      </c>
      <c r="E5" s="185" t="s">
        <v>1990</v>
      </c>
      <c r="F5" s="185" t="s">
        <v>322</v>
      </c>
      <c r="G5" s="185" t="s">
        <v>1550</v>
      </c>
      <c r="H5" s="185" t="s">
        <v>14</v>
      </c>
      <c r="I5" s="185" t="s">
        <v>63</v>
      </c>
      <c r="J5" s="185" t="s">
        <v>20</v>
      </c>
      <c r="K5" s="185" t="s">
        <v>1170</v>
      </c>
      <c r="L5" s="179" t="s">
        <v>1991</v>
      </c>
    </row>
    <row r="6" spans="1:12" ht="16.5" thickBot="1" x14ac:dyDescent="0.3">
      <c r="A6" s="185">
        <v>4</v>
      </c>
      <c r="B6" s="185" t="s">
        <v>1385</v>
      </c>
      <c r="C6" s="179" t="s">
        <v>235</v>
      </c>
      <c r="D6" s="386" t="s">
        <v>2237</v>
      </c>
      <c r="E6" s="185" t="s">
        <v>1992</v>
      </c>
      <c r="F6" s="185" t="s">
        <v>156</v>
      </c>
      <c r="G6" s="185" t="s">
        <v>1993</v>
      </c>
      <c r="H6" s="185" t="s">
        <v>14</v>
      </c>
      <c r="I6" s="185" t="s">
        <v>63</v>
      </c>
      <c r="J6" s="185" t="s">
        <v>20</v>
      </c>
      <c r="K6" s="185" t="s">
        <v>1170</v>
      </c>
      <c r="L6" s="179" t="s">
        <v>1994</v>
      </c>
    </row>
    <row r="7" spans="1:12" ht="16.5" thickBot="1" x14ac:dyDescent="0.3">
      <c r="A7" s="185">
        <v>5</v>
      </c>
      <c r="B7" s="185" t="s">
        <v>1385</v>
      </c>
      <c r="C7" s="179" t="s">
        <v>1297</v>
      </c>
      <c r="D7" s="386" t="s">
        <v>2237</v>
      </c>
      <c r="E7" s="185" t="s">
        <v>1571</v>
      </c>
      <c r="F7" s="185" t="s">
        <v>155</v>
      </c>
      <c r="G7" s="185" t="s">
        <v>1995</v>
      </c>
      <c r="H7" s="185" t="s">
        <v>14</v>
      </c>
      <c r="I7" s="185" t="s">
        <v>63</v>
      </c>
      <c r="J7" s="185" t="s">
        <v>20</v>
      </c>
      <c r="K7" s="185" t="s">
        <v>1170</v>
      </c>
      <c r="L7" s="179" t="s">
        <v>1996</v>
      </c>
    </row>
    <row r="8" spans="1:12" ht="16.5" thickBot="1" x14ac:dyDescent="0.3">
      <c r="A8" s="185">
        <v>6</v>
      </c>
      <c r="B8" s="185" t="s">
        <v>1385</v>
      </c>
      <c r="C8" s="179" t="s">
        <v>318</v>
      </c>
      <c r="D8" s="386" t="s">
        <v>2237</v>
      </c>
      <c r="E8" s="185" t="s">
        <v>1997</v>
      </c>
      <c r="F8" s="185" t="s">
        <v>303</v>
      </c>
      <c r="G8" s="185" t="s">
        <v>1997</v>
      </c>
      <c r="H8" s="185" t="s">
        <v>303</v>
      </c>
      <c r="I8" s="185" t="s">
        <v>63</v>
      </c>
      <c r="J8" s="185" t="s">
        <v>64</v>
      </c>
      <c r="K8" s="185" t="s">
        <v>1170</v>
      </c>
      <c r="L8" s="179" t="s">
        <v>1998</v>
      </c>
    </row>
    <row r="9" spans="1:12" ht="16.5" thickBot="1" x14ac:dyDescent="0.3">
      <c r="A9" s="185">
        <v>7</v>
      </c>
      <c r="B9" s="185" t="s">
        <v>1385</v>
      </c>
      <c r="C9" s="179" t="s">
        <v>1999</v>
      </c>
      <c r="D9" s="386" t="s">
        <v>2237</v>
      </c>
      <c r="E9" s="185" t="s">
        <v>2000</v>
      </c>
      <c r="F9" s="185" t="s">
        <v>58</v>
      </c>
      <c r="G9" s="185" t="s">
        <v>2001</v>
      </c>
      <c r="H9" s="185" t="s">
        <v>58</v>
      </c>
      <c r="I9" s="185" t="s">
        <v>63</v>
      </c>
      <c r="J9" s="185" t="s">
        <v>20</v>
      </c>
      <c r="K9" s="185" t="s">
        <v>1170</v>
      </c>
      <c r="L9" s="179" t="s">
        <v>2002</v>
      </c>
    </row>
    <row r="10" spans="1:12" ht="16.5" thickBot="1" x14ac:dyDescent="0.3">
      <c r="A10" s="185">
        <v>8</v>
      </c>
      <c r="B10" s="185" t="s">
        <v>1385</v>
      </c>
      <c r="C10" s="179" t="s">
        <v>2003</v>
      </c>
      <c r="D10" s="386" t="s">
        <v>2237</v>
      </c>
      <c r="E10" s="185" t="s">
        <v>2004</v>
      </c>
      <c r="F10" s="185" t="s">
        <v>303</v>
      </c>
      <c r="G10" s="185" t="s">
        <v>1933</v>
      </c>
      <c r="H10" s="185" t="s">
        <v>303</v>
      </c>
      <c r="I10" s="185" t="s">
        <v>63</v>
      </c>
      <c r="J10" s="185" t="s">
        <v>20</v>
      </c>
      <c r="K10" s="185" t="s">
        <v>1170</v>
      </c>
      <c r="L10" s="179" t="s">
        <v>2005</v>
      </c>
    </row>
    <row r="11" spans="1:12" ht="16.5" thickBot="1" x14ac:dyDescent="0.3">
      <c r="A11" s="185">
        <v>9</v>
      </c>
      <c r="B11" s="185" t="s">
        <v>1385</v>
      </c>
      <c r="C11" s="179" t="s">
        <v>2006</v>
      </c>
      <c r="D11" s="386" t="s">
        <v>2237</v>
      </c>
      <c r="E11" s="185" t="s">
        <v>2007</v>
      </c>
      <c r="F11" s="185" t="s">
        <v>153</v>
      </c>
      <c r="G11" s="185" t="s">
        <v>2008</v>
      </c>
      <c r="H11" s="185" t="s">
        <v>14</v>
      </c>
      <c r="I11" s="185" t="s">
        <v>63</v>
      </c>
      <c r="J11" s="185" t="s">
        <v>20</v>
      </c>
      <c r="K11" s="185" t="s">
        <v>1170</v>
      </c>
      <c r="L11" s="493" t="s">
        <v>2590</v>
      </c>
    </row>
    <row r="12" spans="1:12" ht="16.5" thickBot="1" x14ac:dyDescent="0.3">
      <c r="A12" s="185">
        <v>10</v>
      </c>
      <c r="B12" s="185" t="s">
        <v>1385</v>
      </c>
      <c r="C12" s="179" t="s">
        <v>2010</v>
      </c>
      <c r="D12" s="386" t="s">
        <v>2237</v>
      </c>
      <c r="E12" s="185">
        <v>158.97</v>
      </c>
      <c r="F12" s="185" t="s">
        <v>58</v>
      </c>
      <c r="G12" s="185" t="s">
        <v>2011</v>
      </c>
      <c r="H12" s="185" t="s">
        <v>58</v>
      </c>
      <c r="I12" s="185" t="s">
        <v>63</v>
      </c>
      <c r="J12" s="185" t="s">
        <v>20</v>
      </c>
      <c r="K12" s="185" t="s">
        <v>1170</v>
      </c>
      <c r="L12" s="493" t="s">
        <v>2589</v>
      </c>
    </row>
    <row r="13" spans="1:12" ht="16.5" thickBot="1" x14ac:dyDescent="0.3">
      <c r="A13" s="185">
        <v>11</v>
      </c>
      <c r="B13" s="185" t="s">
        <v>1385</v>
      </c>
      <c r="C13" s="179" t="s">
        <v>2013</v>
      </c>
      <c r="D13" s="386" t="s">
        <v>2237</v>
      </c>
      <c r="E13" s="185" t="s">
        <v>1801</v>
      </c>
      <c r="F13" s="185" t="s">
        <v>281</v>
      </c>
      <c r="G13" s="185" t="s">
        <v>2014</v>
      </c>
      <c r="H13" s="185" t="s">
        <v>14</v>
      </c>
      <c r="I13" s="185" t="s">
        <v>63</v>
      </c>
      <c r="J13" s="185" t="s">
        <v>20</v>
      </c>
      <c r="K13" s="185" t="s">
        <v>1170</v>
      </c>
      <c r="L13" s="179" t="s">
        <v>2015</v>
      </c>
    </row>
    <row r="14" spans="1:12" ht="16.5" thickBot="1" x14ac:dyDescent="0.3">
      <c r="A14" s="185">
        <v>12</v>
      </c>
      <c r="B14" s="494" t="s">
        <v>1385</v>
      </c>
      <c r="C14" s="493" t="s">
        <v>2587</v>
      </c>
      <c r="D14" s="503" t="s">
        <v>2237</v>
      </c>
      <c r="E14" s="494">
        <v>154.02500000000001</v>
      </c>
      <c r="F14" s="494">
        <v>131.80000000000001</v>
      </c>
      <c r="G14" s="494">
        <v>158.745</v>
      </c>
      <c r="H14" s="494" t="s">
        <v>14</v>
      </c>
      <c r="I14" s="494" t="s">
        <v>63</v>
      </c>
      <c r="J14" s="494" t="s">
        <v>20</v>
      </c>
      <c r="K14" s="494" t="s">
        <v>1170</v>
      </c>
      <c r="L14" s="493" t="s">
        <v>2588</v>
      </c>
    </row>
    <row r="15" spans="1:12" ht="16.5" thickBot="1" x14ac:dyDescent="0.3">
      <c r="A15" s="185">
        <v>13</v>
      </c>
      <c r="B15" s="185" t="s">
        <v>1385</v>
      </c>
      <c r="C15" s="385" t="s">
        <v>2016</v>
      </c>
      <c r="D15" s="386" t="s">
        <v>2237</v>
      </c>
      <c r="E15" s="185" t="s">
        <v>2017</v>
      </c>
      <c r="F15" s="185" t="s">
        <v>281</v>
      </c>
      <c r="G15" s="185" t="s">
        <v>2018</v>
      </c>
      <c r="H15" s="185" t="s">
        <v>14</v>
      </c>
      <c r="I15" s="185" t="s">
        <v>63</v>
      </c>
      <c r="J15" s="185" t="s">
        <v>20</v>
      </c>
      <c r="K15" s="185" t="s">
        <v>1170</v>
      </c>
      <c r="L15" s="493" t="s">
        <v>2591</v>
      </c>
    </row>
    <row r="16" spans="1:12" ht="16.5" thickBot="1" x14ac:dyDescent="0.3">
      <c r="A16" s="185">
        <v>14</v>
      </c>
      <c r="B16" s="185" t="s">
        <v>1385</v>
      </c>
      <c r="C16" s="179" t="s">
        <v>1331</v>
      </c>
      <c r="D16" s="386" t="s">
        <v>2237</v>
      </c>
      <c r="E16" s="185" t="s">
        <v>2020</v>
      </c>
      <c r="F16" s="185" t="s">
        <v>1055</v>
      </c>
      <c r="G16" s="185" t="s">
        <v>2021</v>
      </c>
      <c r="H16" s="185" t="s">
        <v>1055</v>
      </c>
      <c r="I16" s="185" t="s">
        <v>63</v>
      </c>
      <c r="J16" s="185" t="s">
        <v>20</v>
      </c>
      <c r="K16" s="185" t="s">
        <v>1170</v>
      </c>
      <c r="L16" s="179" t="s">
        <v>2022</v>
      </c>
    </row>
    <row r="17" spans="1:14" ht="16.5" thickBot="1" x14ac:dyDescent="0.3">
      <c r="A17" s="185">
        <v>15</v>
      </c>
      <c r="B17" s="185" t="s">
        <v>1385</v>
      </c>
      <c r="C17" s="385" t="s">
        <v>2309</v>
      </c>
      <c r="D17" s="386" t="s">
        <v>2237</v>
      </c>
      <c r="E17" s="186">
        <v>154.83000000000001</v>
      </c>
      <c r="F17" s="185">
        <v>186.2</v>
      </c>
      <c r="G17" s="186">
        <v>156.09</v>
      </c>
      <c r="H17" s="185">
        <v>186.2</v>
      </c>
      <c r="I17" s="185" t="s">
        <v>63</v>
      </c>
      <c r="J17" s="185" t="s">
        <v>20</v>
      </c>
      <c r="K17" s="185" t="s">
        <v>1170</v>
      </c>
      <c r="L17" s="179" t="s">
        <v>2310</v>
      </c>
      <c r="M17" s="637"/>
      <c r="N17" s="637"/>
    </row>
    <row r="18" spans="1:14" ht="16.5" thickBot="1" x14ac:dyDescent="0.3">
      <c r="A18" s="185">
        <v>16</v>
      </c>
      <c r="B18" s="185" t="s">
        <v>1385</v>
      </c>
      <c r="C18" s="385" t="s">
        <v>1278</v>
      </c>
      <c r="D18" s="386" t="s">
        <v>2237</v>
      </c>
      <c r="E18" s="185" t="s">
        <v>1474</v>
      </c>
      <c r="F18" s="185" t="s">
        <v>57</v>
      </c>
      <c r="G18" s="185" t="s">
        <v>1933</v>
      </c>
      <c r="H18" s="185" t="s">
        <v>57</v>
      </c>
      <c r="I18" s="185" t="s">
        <v>63</v>
      </c>
      <c r="J18" s="185" t="s">
        <v>20</v>
      </c>
      <c r="K18" s="185" t="s">
        <v>1170</v>
      </c>
      <c r="L18" s="179" t="s">
        <v>2023</v>
      </c>
    </row>
    <row r="19" spans="1:14" ht="18.75" thickBot="1" x14ac:dyDescent="0.25">
      <c r="A19" s="623" t="s">
        <v>2453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4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4" ht="16.5" thickBot="1" x14ac:dyDescent="0.3">
      <c r="A21" s="185">
        <v>1</v>
      </c>
      <c r="B21" s="185" t="s">
        <v>1385</v>
      </c>
      <c r="C21" s="385" t="s">
        <v>2592</v>
      </c>
      <c r="D21" s="386" t="s">
        <v>2237</v>
      </c>
      <c r="E21" s="558">
        <v>153.935</v>
      </c>
      <c r="F21" s="397">
        <v>103.5</v>
      </c>
      <c r="G21" s="385">
        <v>154.72499999999999</v>
      </c>
      <c r="H21" s="397">
        <v>103.5</v>
      </c>
      <c r="I21" s="397" t="s">
        <v>63</v>
      </c>
      <c r="J21" s="397" t="s">
        <v>20</v>
      </c>
      <c r="K21" s="397" t="s">
        <v>1170</v>
      </c>
      <c r="L21" s="385" t="s">
        <v>2593</v>
      </c>
    </row>
    <row r="22" spans="1:14" ht="16.5" thickBot="1" x14ac:dyDescent="0.3">
      <c r="A22" s="185">
        <v>2</v>
      </c>
      <c r="B22" s="185" t="s">
        <v>1385</v>
      </c>
      <c r="C22" s="385" t="s">
        <v>2497</v>
      </c>
      <c r="D22" s="386" t="s">
        <v>2237</v>
      </c>
      <c r="E22" s="558">
        <v>155.08500000000001</v>
      </c>
      <c r="F22" s="397">
        <v>103.5</v>
      </c>
      <c r="G22" s="385">
        <v>155.08500000000001</v>
      </c>
      <c r="H22" s="397">
        <v>103.5</v>
      </c>
      <c r="I22" s="397" t="s">
        <v>63</v>
      </c>
      <c r="J22" s="397" t="s">
        <v>64</v>
      </c>
      <c r="K22" s="397" t="s">
        <v>1170</v>
      </c>
      <c r="L22" s="385" t="s">
        <v>2594</v>
      </c>
    </row>
    <row r="23" spans="1:14" ht="16.5" thickBot="1" x14ac:dyDescent="0.3">
      <c r="A23" s="185">
        <v>3</v>
      </c>
      <c r="B23" s="185" t="s">
        <v>1385</v>
      </c>
      <c r="C23" s="385" t="s">
        <v>2498</v>
      </c>
      <c r="D23" s="386" t="s">
        <v>2237</v>
      </c>
      <c r="E23" s="558">
        <v>154.14500000000001</v>
      </c>
      <c r="F23" s="397">
        <v>103.5</v>
      </c>
      <c r="G23" s="385">
        <v>154.14500000000001</v>
      </c>
      <c r="H23" s="397">
        <v>103.5</v>
      </c>
      <c r="I23" s="397" t="s">
        <v>63</v>
      </c>
      <c r="J23" s="397" t="s">
        <v>64</v>
      </c>
      <c r="K23" s="397" t="s">
        <v>1170</v>
      </c>
      <c r="L23" s="385" t="s">
        <v>2595</v>
      </c>
    </row>
    <row r="24" spans="1:14" ht="16.5" thickBot="1" x14ac:dyDescent="0.3">
      <c r="A24" s="185">
        <v>4</v>
      </c>
      <c r="B24" s="494" t="s">
        <v>1385</v>
      </c>
      <c r="C24" s="504" t="s">
        <v>2598</v>
      </c>
      <c r="D24" s="503" t="s">
        <v>2237</v>
      </c>
      <c r="E24" s="505">
        <v>154.31</v>
      </c>
      <c r="F24" s="506">
        <v>103.5</v>
      </c>
      <c r="G24" s="504">
        <v>154.31</v>
      </c>
      <c r="H24" s="506">
        <v>103.5</v>
      </c>
      <c r="I24" s="506" t="s">
        <v>63</v>
      </c>
      <c r="J24" s="506" t="s">
        <v>64</v>
      </c>
      <c r="K24" s="506" t="s">
        <v>1170</v>
      </c>
      <c r="L24" s="504" t="s">
        <v>2596</v>
      </c>
    </row>
    <row r="25" spans="1:14" ht="16.5" thickBot="1" x14ac:dyDescent="0.3">
      <c r="A25" s="185">
        <v>5</v>
      </c>
      <c r="B25" s="185" t="s">
        <v>1385</v>
      </c>
      <c r="C25" s="385" t="s">
        <v>2499</v>
      </c>
      <c r="D25" s="386" t="s">
        <v>2237</v>
      </c>
      <c r="E25" s="558">
        <v>154.25</v>
      </c>
      <c r="F25" s="397" t="s">
        <v>12</v>
      </c>
      <c r="G25" s="385">
        <v>154.25</v>
      </c>
      <c r="H25" s="397" t="s">
        <v>12</v>
      </c>
      <c r="I25" s="397" t="s">
        <v>63</v>
      </c>
      <c r="J25" s="397" t="s">
        <v>64</v>
      </c>
      <c r="K25" s="397" t="s">
        <v>1170</v>
      </c>
      <c r="L25" s="504" t="s">
        <v>2597</v>
      </c>
    </row>
    <row r="26" spans="1:14" ht="16.5" thickBot="1" x14ac:dyDescent="0.3">
      <c r="A26" s="185">
        <v>6</v>
      </c>
      <c r="B26" s="494" t="s">
        <v>1385</v>
      </c>
      <c r="C26" s="504" t="s">
        <v>2599</v>
      </c>
      <c r="D26" s="503" t="s">
        <v>2237</v>
      </c>
      <c r="E26" s="505">
        <v>154.41499999999999</v>
      </c>
      <c r="F26" s="506" t="s">
        <v>12</v>
      </c>
      <c r="G26" s="504">
        <v>154.41499999999999</v>
      </c>
      <c r="H26" s="506" t="s">
        <v>12</v>
      </c>
      <c r="I26" s="506" t="s">
        <v>63</v>
      </c>
      <c r="J26" s="506" t="s">
        <v>64</v>
      </c>
      <c r="K26" s="506" t="s">
        <v>1170</v>
      </c>
      <c r="L26" s="504" t="s">
        <v>2600</v>
      </c>
    </row>
    <row r="27" spans="1:14" ht="16.5" thickBot="1" x14ac:dyDescent="0.3">
      <c r="A27" s="185">
        <v>7</v>
      </c>
      <c r="B27" s="185" t="s">
        <v>1385</v>
      </c>
      <c r="C27" s="385" t="s">
        <v>2500</v>
      </c>
      <c r="D27" s="386" t="s">
        <v>2237</v>
      </c>
      <c r="E27" s="558">
        <v>149.07499999999999</v>
      </c>
      <c r="F27" s="397" t="s">
        <v>12</v>
      </c>
      <c r="G27" s="385">
        <v>149.07499999999999</v>
      </c>
      <c r="H27" s="397" t="s">
        <v>12</v>
      </c>
      <c r="I27" s="397" t="s">
        <v>63</v>
      </c>
      <c r="J27" s="397" t="s">
        <v>64</v>
      </c>
      <c r="K27" s="397" t="s">
        <v>1170</v>
      </c>
      <c r="L27" s="385" t="s">
        <v>2601</v>
      </c>
    </row>
    <row r="28" spans="1:14" ht="16.5" thickBot="1" x14ac:dyDescent="0.3">
      <c r="A28" s="185">
        <v>8</v>
      </c>
      <c r="B28" s="185" t="s">
        <v>1385</v>
      </c>
      <c r="C28" s="385" t="s">
        <v>2501</v>
      </c>
      <c r="D28" s="386" t="s">
        <v>2237</v>
      </c>
      <c r="E28" s="558">
        <v>158.76</v>
      </c>
      <c r="F28" s="397">
        <v>192.8</v>
      </c>
      <c r="G28" s="385">
        <v>155.22</v>
      </c>
      <c r="H28" s="397">
        <v>192.8</v>
      </c>
      <c r="I28" s="397" t="s">
        <v>63</v>
      </c>
      <c r="J28" s="397" t="s">
        <v>20</v>
      </c>
      <c r="K28" s="397" t="s">
        <v>1170</v>
      </c>
      <c r="L28" s="385" t="s">
        <v>2502</v>
      </c>
    </row>
    <row r="29" spans="1:14" ht="16.5" thickBot="1" x14ac:dyDescent="0.3">
      <c r="A29" s="185">
        <v>9</v>
      </c>
      <c r="B29" s="185" t="s">
        <v>1385</v>
      </c>
      <c r="C29" s="385" t="s">
        <v>2503</v>
      </c>
      <c r="D29" s="386" t="s">
        <v>2237</v>
      </c>
      <c r="E29" s="558">
        <v>155.38499999999999</v>
      </c>
      <c r="F29" s="397">
        <v>192.8</v>
      </c>
      <c r="G29" s="385">
        <v>154.43</v>
      </c>
      <c r="H29" s="397">
        <v>192.8</v>
      </c>
      <c r="I29" s="397" t="s">
        <v>63</v>
      </c>
      <c r="J29" s="397" t="s">
        <v>20</v>
      </c>
      <c r="K29" s="397" t="s">
        <v>1170</v>
      </c>
      <c r="L29" s="385" t="s">
        <v>2502</v>
      </c>
    </row>
    <row r="30" spans="1:14" ht="16.5" thickBot="1" x14ac:dyDescent="0.3">
      <c r="A30" s="185">
        <v>10</v>
      </c>
      <c r="B30" s="185" t="s">
        <v>1385</v>
      </c>
      <c r="C30" s="385" t="s">
        <v>2504</v>
      </c>
      <c r="D30" s="385" t="s">
        <v>2237</v>
      </c>
      <c r="E30" s="558">
        <v>155.685</v>
      </c>
      <c r="F30" s="397">
        <v>192.8</v>
      </c>
      <c r="G30" s="385">
        <v>155.685</v>
      </c>
      <c r="H30" s="397">
        <v>192.8</v>
      </c>
      <c r="I30" s="397" t="s">
        <v>63</v>
      </c>
      <c r="J30" s="397" t="s">
        <v>64</v>
      </c>
      <c r="K30" s="397" t="s">
        <v>1170</v>
      </c>
      <c r="L30" s="385" t="s">
        <v>2502</v>
      </c>
    </row>
    <row r="31" spans="1:14" ht="16.5" thickBot="1" x14ac:dyDescent="0.3">
      <c r="A31" s="185">
        <v>11</v>
      </c>
      <c r="B31" s="185" t="s">
        <v>1385</v>
      </c>
      <c r="C31" s="385" t="s">
        <v>2505</v>
      </c>
      <c r="D31" s="385" t="s">
        <v>2237</v>
      </c>
      <c r="E31" s="558">
        <v>155.685</v>
      </c>
      <c r="F31" s="397">
        <v>357</v>
      </c>
      <c r="G31" s="385">
        <v>155.685</v>
      </c>
      <c r="H31" s="397">
        <v>357</v>
      </c>
      <c r="I31" s="397" t="s">
        <v>63</v>
      </c>
      <c r="J31" s="397" t="s">
        <v>64</v>
      </c>
      <c r="K31" s="397" t="s">
        <v>1314</v>
      </c>
      <c r="L31" s="385" t="s">
        <v>2502</v>
      </c>
    </row>
    <row r="32" spans="1:14" ht="16.5" thickBot="1" x14ac:dyDescent="0.3">
      <c r="A32" s="185">
        <v>12</v>
      </c>
      <c r="B32" s="185"/>
      <c r="C32" s="217"/>
      <c r="D32" s="217"/>
      <c r="E32" s="311"/>
      <c r="F32" s="185"/>
      <c r="G32" s="311"/>
      <c r="H32" s="185"/>
      <c r="I32" s="185"/>
      <c r="J32" s="185"/>
      <c r="K32" s="185"/>
      <c r="L32" s="179"/>
    </row>
    <row r="33" spans="1:12" ht="16.5" thickBot="1" x14ac:dyDescent="0.3">
      <c r="A33" s="185">
        <v>13</v>
      </c>
      <c r="B33" s="185"/>
      <c r="C33" s="203"/>
      <c r="D33" s="203"/>
      <c r="E33" s="207"/>
      <c r="F33" s="192"/>
      <c r="G33" s="207"/>
      <c r="H33" s="251"/>
      <c r="I33" s="185"/>
      <c r="J33" s="185"/>
      <c r="K33" s="185"/>
      <c r="L33" s="179"/>
    </row>
    <row r="34" spans="1:12" ht="16.5" thickBot="1" x14ac:dyDescent="0.3">
      <c r="A34" s="185">
        <v>14</v>
      </c>
      <c r="B34" s="185"/>
      <c r="C34" s="217"/>
      <c r="D34" s="217"/>
      <c r="E34" s="311"/>
      <c r="F34" s="185"/>
      <c r="G34" s="311"/>
      <c r="H34" s="185"/>
      <c r="I34" s="185"/>
      <c r="J34" s="185"/>
      <c r="K34" s="185"/>
      <c r="L34" s="179"/>
    </row>
    <row r="35" spans="1:12" ht="16.5" thickBot="1" x14ac:dyDescent="0.3">
      <c r="A35" s="185">
        <v>15</v>
      </c>
      <c r="B35" s="185"/>
      <c r="C35" s="203"/>
      <c r="D35" s="203"/>
      <c r="E35" s="207"/>
      <c r="F35" s="192"/>
      <c r="G35" s="207"/>
      <c r="H35" s="251"/>
      <c r="I35" s="185"/>
      <c r="J35" s="185"/>
      <c r="K35" s="185"/>
      <c r="L35" s="179"/>
    </row>
    <row r="36" spans="1:12" ht="16.5" thickBot="1" x14ac:dyDescent="0.3">
      <c r="A36" s="185">
        <v>16</v>
      </c>
      <c r="B36" s="185"/>
      <c r="C36" s="217"/>
      <c r="D36" s="217"/>
      <c r="E36" s="311"/>
      <c r="F36" s="185"/>
      <c r="G36" s="311"/>
      <c r="H36" s="185"/>
      <c r="I36" s="185"/>
      <c r="J36" s="185"/>
      <c r="K36" s="185"/>
      <c r="L36" s="179"/>
    </row>
  </sheetData>
  <mergeCells count="3">
    <mergeCell ref="A1:L1"/>
    <mergeCell ref="A19:L19"/>
    <mergeCell ref="M17:N17"/>
  </mergeCells>
  <pageMargins left="0.7" right="0.7" top="0.75" bottom="0.75" header="0.3" footer="0.3"/>
  <pageSetup scale="7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fitToPage="1"/>
  </sheetPr>
  <dimension ref="A1:M36"/>
  <sheetViews>
    <sheetView zoomScale="115" zoomScaleNormal="115" workbookViewId="0">
      <selection activeCell="C22" sqref="C22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8" customWidth="1"/>
    <col min="5" max="5" width="10.7109375" bestFit="1" customWidth="1"/>
    <col min="6" max="6" width="12" bestFit="1" customWidth="1"/>
    <col min="7" max="7" width="11.28515625" bestFit="1" customWidth="1"/>
    <col min="8" max="8" width="11.85546875" bestFit="1" customWidth="1"/>
    <col min="12" max="12" width="38.5703125" bestFit="1" customWidth="1"/>
  </cols>
  <sheetData>
    <row r="1" spans="1:12" ht="18.75" thickBot="1" x14ac:dyDescent="0.25">
      <c r="A1" s="626" t="s">
        <v>2454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8"/>
    </row>
    <row r="2" spans="1:12" ht="63.75" thickBot="1" x14ac:dyDescent="0.25">
      <c r="A2" s="174" t="s">
        <v>71</v>
      </c>
      <c r="B2" s="173" t="s">
        <v>1384</v>
      </c>
      <c r="C2" s="171" t="s">
        <v>1157</v>
      </c>
      <c r="D2" s="171" t="s">
        <v>1158</v>
      </c>
      <c r="E2" s="171" t="s">
        <v>1159</v>
      </c>
      <c r="F2" s="172" t="s">
        <v>1160</v>
      </c>
      <c r="G2" s="171" t="s">
        <v>1161</v>
      </c>
      <c r="H2" s="172" t="s">
        <v>1162</v>
      </c>
      <c r="I2" s="171" t="s">
        <v>1163</v>
      </c>
      <c r="J2" s="171" t="s">
        <v>1164</v>
      </c>
      <c r="K2" s="171" t="s">
        <v>1165</v>
      </c>
      <c r="L2" s="171" t="s">
        <v>1166</v>
      </c>
    </row>
    <row r="3" spans="1:12" ht="16.5" customHeight="1" thickBot="1" x14ac:dyDescent="0.3">
      <c r="A3" s="155">
        <v>1</v>
      </c>
      <c r="B3" s="185" t="s">
        <v>1385</v>
      </c>
      <c r="C3" s="179" t="s">
        <v>148</v>
      </c>
      <c r="D3" s="386" t="s">
        <v>2238</v>
      </c>
      <c r="E3" s="185" t="s">
        <v>1552</v>
      </c>
      <c r="F3" s="185" t="s">
        <v>1511</v>
      </c>
      <c r="G3" s="185" t="s">
        <v>1553</v>
      </c>
      <c r="H3" s="185" t="s">
        <v>14</v>
      </c>
      <c r="I3" s="185" t="s">
        <v>63</v>
      </c>
      <c r="J3" s="185" t="s">
        <v>20</v>
      </c>
      <c r="K3" s="185" t="s">
        <v>1170</v>
      </c>
      <c r="L3" s="179" t="s">
        <v>1554</v>
      </c>
    </row>
    <row r="4" spans="1:12" ht="16.5" customHeight="1" thickBot="1" x14ac:dyDescent="0.3">
      <c r="A4" s="156">
        <v>2</v>
      </c>
      <c r="B4" s="185" t="s">
        <v>1385</v>
      </c>
      <c r="C4" s="179" t="s">
        <v>147</v>
      </c>
      <c r="D4" s="386" t="s">
        <v>2238</v>
      </c>
      <c r="E4" s="185" t="s">
        <v>1555</v>
      </c>
      <c r="F4" s="185" t="s">
        <v>1511</v>
      </c>
      <c r="G4" s="185" t="s">
        <v>1556</v>
      </c>
      <c r="H4" s="185" t="s">
        <v>14</v>
      </c>
      <c r="I4" s="185" t="s">
        <v>63</v>
      </c>
      <c r="J4" s="185" t="s">
        <v>20</v>
      </c>
      <c r="K4" s="185" t="s">
        <v>1170</v>
      </c>
      <c r="L4" s="179" t="s">
        <v>1557</v>
      </c>
    </row>
    <row r="5" spans="1:12" ht="16.5" customHeight="1" thickBot="1" x14ac:dyDescent="0.3">
      <c r="A5" s="156">
        <v>3</v>
      </c>
      <c r="B5" s="185" t="s">
        <v>1385</v>
      </c>
      <c r="C5" s="179" t="s">
        <v>1558</v>
      </c>
      <c r="D5" s="386" t="s">
        <v>2238</v>
      </c>
      <c r="E5" s="185" t="s">
        <v>1559</v>
      </c>
      <c r="F5" s="185" t="s">
        <v>1511</v>
      </c>
      <c r="G5" s="185" t="s">
        <v>1560</v>
      </c>
      <c r="H5" s="185" t="s">
        <v>14</v>
      </c>
      <c r="I5" s="185" t="s">
        <v>63</v>
      </c>
      <c r="J5" s="185" t="s">
        <v>20</v>
      </c>
      <c r="K5" s="185" t="s">
        <v>1170</v>
      </c>
      <c r="L5" s="179" t="s">
        <v>1561</v>
      </c>
    </row>
    <row r="6" spans="1:12" ht="16.5" customHeight="1" thickBot="1" x14ac:dyDescent="0.3">
      <c r="A6" s="156">
        <v>4</v>
      </c>
      <c r="B6" s="185" t="s">
        <v>1385</v>
      </c>
      <c r="C6" s="179" t="s">
        <v>1562</v>
      </c>
      <c r="D6" s="386" t="s">
        <v>2238</v>
      </c>
      <c r="E6" s="185" t="s">
        <v>1563</v>
      </c>
      <c r="F6" s="185" t="s">
        <v>1511</v>
      </c>
      <c r="G6" s="185" t="s">
        <v>1564</v>
      </c>
      <c r="H6" s="185" t="s">
        <v>14</v>
      </c>
      <c r="I6" s="185" t="s">
        <v>63</v>
      </c>
      <c r="J6" s="185" t="s">
        <v>20</v>
      </c>
      <c r="K6" s="185" t="s">
        <v>1170</v>
      </c>
      <c r="L6" s="179" t="s">
        <v>1565</v>
      </c>
    </row>
    <row r="7" spans="1:12" ht="16.5" customHeight="1" thickBot="1" x14ac:dyDescent="0.3">
      <c r="A7" s="156">
        <v>5</v>
      </c>
      <c r="B7" s="185" t="s">
        <v>1385</v>
      </c>
      <c r="C7" s="179" t="s">
        <v>149</v>
      </c>
      <c r="D7" s="386" t="s">
        <v>2238</v>
      </c>
      <c r="E7" s="185" t="s">
        <v>1566</v>
      </c>
      <c r="F7" s="185" t="s">
        <v>1511</v>
      </c>
      <c r="G7" s="185" t="s">
        <v>1566</v>
      </c>
      <c r="H7" s="185" t="s">
        <v>1511</v>
      </c>
      <c r="I7" s="185" t="s">
        <v>63</v>
      </c>
      <c r="J7" s="185" t="s">
        <v>20</v>
      </c>
      <c r="K7" s="185" t="s">
        <v>1170</v>
      </c>
      <c r="L7" s="179" t="s">
        <v>1567</v>
      </c>
    </row>
    <row r="8" spans="1:12" ht="16.5" customHeight="1" thickBot="1" x14ac:dyDescent="0.3">
      <c r="A8" s="156">
        <v>6</v>
      </c>
      <c r="B8" s="185" t="s">
        <v>1385</v>
      </c>
      <c r="C8" s="217" t="s">
        <v>59</v>
      </c>
      <c r="D8" s="386" t="s">
        <v>2238</v>
      </c>
      <c r="E8" s="186">
        <v>168.25</v>
      </c>
      <c r="F8" s="188" t="s">
        <v>12</v>
      </c>
      <c r="G8" s="186">
        <v>168.25</v>
      </c>
      <c r="H8" s="188" t="s">
        <v>12</v>
      </c>
      <c r="I8" s="185" t="s">
        <v>63</v>
      </c>
      <c r="J8" s="185" t="s">
        <v>64</v>
      </c>
      <c r="K8" s="185" t="s">
        <v>1170</v>
      </c>
      <c r="L8" s="208" t="s">
        <v>10</v>
      </c>
    </row>
    <row r="9" spans="1:12" ht="16.5" customHeight="1" thickBot="1" x14ac:dyDescent="0.3">
      <c r="A9" s="156">
        <v>7</v>
      </c>
      <c r="B9" s="185" t="s">
        <v>1385</v>
      </c>
      <c r="C9" s="217" t="s">
        <v>1046</v>
      </c>
      <c r="D9" s="386" t="s">
        <v>2238</v>
      </c>
      <c r="E9" s="186">
        <v>169.72499999999999</v>
      </c>
      <c r="F9" s="188" t="s">
        <v>12</v>
      </c>
      <c r="G9" s="186">
        <v>165.45</v>
      </c>
      <c r="H9" s="188" t="s">
        <v>14</v>
      </c>
      <c r="I9" s="185" t="s">
        <v>63</v>
      </c>
      <c r="J9" s="185" t="s">
        <v>64</v>
      </c>
      <c r="K9" s="185" t="s">
        <v>1170</v>
      </c>
      <c r="L9" s="208" t="s">
        <v>1048</v>
      </c>
    </row>
    <row r="10" spans="1:12" ht="16.5" customHeight="1" thickBot="1" x14ac:dyDescent="0.3">
      <c r="A10" s="156">
        <v>8</v>
      </c>
      <c r="B10" s="185"/>
      <c r="C10" s="179"/>
      <c r="D10" s="179"/>
      <c r="E10" s="186"/>
      <c r="F10" s="188"/>
      <c r="G10" s="315"/>
      <c r="H10" s="185"/>
      <c r="I10" s="185"/>
      <c r="J10" s="185"/>
      <c r="K10" s="185"/>
      <c r="L10" s="208"/>
    </row>
    <row r="11" spans="1:12" ht="16.5" customHeight="1" thickBot="1" x14ac:dyDescent="0.3">
      <c r="A11" s="156">
        <v>9</v>
      </c>
      <c r="B11" s="185"/>
      <c r="C11" s="217"/>
      <c r="D11" s="217"/>
      <c r="E11" s="186"/>
      <c r="F11" s="188"/>
      <c r="G11" s="315"/>
      <c r="H11" s="188"/>
      <c r="I11" s="185"/>
      <c r="J11" s="185"/>
      <c r="K11" s="185"/>
      <c r="L11" s="208"/>
    </row>
    <row r="12" spans="1:12" ht="16.5" customHeight="1" thickBot="1" x14ac:dyDescent="0.3">
      <c r="A12" s="156">
        <v>10</v>
      </c>
      <c r="B12" s="185"/>
      <c r="C12" s="217"/>
      <c r="D12" s="217"/>
      <c r="E12" s="186"/>
      <c r="F12" s="188"/>
      <c r="G12" s="315"/>
      <c r="H12" s="188"/>
      <c r="I12" s="185"/>
      <c r="J12" s="185"/>
      <c r="K12" s="185"/>
      <c r="L12" s="208"/>
    </row>
    <row r="13" spans="1:12" ht="16.5" customHeight="1" thickBot="1" x14ac:dyDescent="0.3">
      <c r="A13" s="156">
        <v>11</v>
      </c>
      <c r="B13" s="185"/>
      <c r="C13" s="203"/>
      <c r="D13" s="203"/>
      <c r="E13" s="186"/>
      <c r="F13" s="250"/>
      <c r="G13" s="315"/>
      <c r="H13" s="251"/>
      <c r="I13" s="185"/>
      <c r="J13" s="185"/>
      <c r="K13" s="185"/>
      <c r="L13" s="208"/>
    </row>
    <row r="14" spans="1:12" ht="16.5" customHeight="1" thickBot="1" x14ac:dyDescent="0.3">
      <c r="A14" s="156">
        <v>12</v>
      </c>
      <c r="B14" s="185"/>
      <c r="C14" s="179"/>
      <c r="D14" s="179"/>
      <c r="E14" s="186"/>
      <c r="F14" s="188"/>
      <c r="G14" s="315"/>
      <c r="H14" s="251"/>
      <c r="I14" s="185"/>
      <c r="J14" s="185"/>
      <c r="K14" s="185"/>
      <c r="L14" s="208"/>
    </row>
    <row r="15" spans="1:12" ht="16.5" customHeight="1" thickBot="1" x14ac:dyDescent="0.3">
      <c r="A15" s="156">
        <v>13</v>
      </c>
      <c r="B15" s="185"/>
      <c r="C15" s="217"/>
      <c r="D15" s="217"/>
      <c r="E15" s="186"/>
      <c r="F15" s="188"/>
      <c r="G15" s="315"/>
      <c r="H15" s="185"/>
      <c r="I15" s="185"/>
      <c r="J15" s="185"/>
      <c r="K15" s="185"/>
      <c r="L15" s="200"/>
    </row>
    <row r="16" spans="1:12" ht="16.5" customHeight="1" thickBot="1" x14ac:dyDescent="0.3">
      <c r="A16" s="156">
        <v>14</v>
      </c>
      <c r="B16" s="185"/>
      <c r="C16" s="217"/>
      <c r="D16" s="217"/>
      <c r="E16" s="186"/>
      <c r="F16" s="188"/>
      <c r="G16" s="315"/>
      <c r="H16" s="185"/>
      <c r="I16" s="185"/>
      <c r="J16" s="185"/>
      <c r="K16" s="185"/>
      <c r="L16" s="200"/>
    </row>
    <row r="17" spans="1:13" ht="16.5" customHeight="1" thickBot="1" x14ac:dyDescent="0.3">
      <c r="A17" s="156">
        <v>15</v>
      </c>
      <c r="B17" s="185"/>
      <c r="C17" s="217"/>
      <c r="D17" s="217"/>
      <c r="E17" s="311"/>
      <c r="F17" s="188"/>
      <c r="G17" s="311"/>
      <c r="H17" s="192"/>
      <c r="I17" s="185"/>
      <c r="J17" s="185"/>
      <c r="K17" s="185"/>
      <c r="L17" s="179"/>
    </row>
    <row r="18" spans="1:13" ht="16.5" customHeight="1" thickBot="1" x14ac:dyDescent="0.3">
      <c r="A18" s="156">
        <v>16</v>
      </c>
      <c r="B18" s="185"/>
      <c r="C18" s="217"/>
      <c r="D18" s="217"/>
      <c r="E18" s="311"/>
      <c r="F18" s="185"/>
      <c r="G18" s="311"/>
      <c r="H18" s="185"/>
      <c r="I18" s="185"/>
      <c r="J18" s="185"/>
      <c r="K18" s="185"/>
      <c r="L18" s="179"/>
    </row>
    <row r="19" spans="1:13" ht="18.75" thickBot="1" x14ac:dyDescent="0.25">
      <c r="A19" s="626" t="s">
        <v>2455</v>
      </c>
      <c r="B19" s="627"/>
      <c r="C19" s="627"/>
      <c r="D19" s="627"/>
      <c r="E19" s="627"/>
      <c r="F19" s="627"/>
      <c r="G19" s="627"/>
      <c r="H19" s="627"/>
      <c r="I19" s="627"/>
      <c r="J19" s="627"/>
      <c r="K19" s="627"/>
      <c r="L19" s="628"/>
    </row>
    <row r="20" spans="1:13" ht="63.75" thickBot="1" x14ac:dyDescent="0.25">
      <c r="A20" s="174" t="s">
        <v>71</v>
      </c>
      <c r="B20" s="173" t="s">
        <v>1384</v>
      </c>
      <c r="C20" s="171" t="s">
        <v>1157</v>
      </c>
      <c r="D20" s="171" t="s">
        <v>1158</v>
      </c>
      <c r="E20" s="171" t="s">
        <v>1159</v>
      </c>
      <c r="F20" s="172" t="s">
        <v>1160</v>
      </c>
      <c r="G20" s="171" t="s">
        <v>1161</v>
      </c>
      <c r="H20" s="172" t="s">
        <v>1162</v>
      </c>
      <c r="I20" s="171" t="s">
        <v>1163</v>
      </c>
      <c r="J20" s="171" t="s">
        <v>1164</v>
      </c>
      <c r="K20" s="171" t="s">
        <v>1165</v>
      </c>
      <c r="L20" s="171" t="s">
        <v>1166</v>
      </c>
    </row>
    <row r="21" spans="1:13" ht="16.5" customHeight="1" thickBot="1" x14ac:dyDescent="0.3">
      <c r="A21" s="155">
        <v>1</v>
      </c>
      <c r="B21" s="185" t="s">
        <v>1385</v>
      </c>
      <c r="C21" s="179" t="s">
        <v>1213</v>
      </c>
      <c r="D21" s="386" t="s">
        <v>2239</v>
      </c>
      <c r="E21" s="185" t="s">
        <v>1699</v>
      </c>
      <c r="F21" s="185" t="s">
        <v>1511</v>
      </c>
      <c r="G21" s="185" t="s">
        <v>1700</v>
      </c>
      <c r="H21" s="185" t="s">
        <v>14</v>
      </c>
      <c r="I21" s="185" t="s">
        <v>63</v>
      </c>
      <c r="J21" s="185" t="s">
        <v>20</v>
      </c>
      <c r="K21" s="185" t="s">
        <v>1170</v>
      </c>
      <c r="L21" s="179" t="s">
        <v>1214</v>
      </c>
    </row>
    <row r="22" spans="1:13" ht="16.5" customHeight="1" thickBot="1" x14ac:dyDescent="0.3">
      <c r="A22" s="156">
        <v>2</v>
      </c>
      <c r="B22" s="185" t="s">
        <v>1385</v>
      </c>
      <c r="C22" s="531" t="s">
        <v>1701</v>
      </c>
      <c r="D22" s="386" t="s">
        <v>2239</v>
      </c>
      <c r="E22" s="185" t="s">
        <v>1702</v>
      </c>
      <c r="F22" s="494">
        <v>192.8</v>
      </c>
      <c r="G22" s="185" t="s">
        <v>1703</v>
      </c>
      <c r="H22" s="185" t="s">
        <v>1511</v>
      </c>
      <c r="I22" s="185" t="s">
        <v>63</v>
      </c>
      <c r="J22" s="185" t="s">
        <v>20</v>
      </c>
      <c r="K22" s="185" t="s">
        <v>1170</v>
      </c>
      <c r="L22" s="179" t="s">
        <v>1704</v>
      </c>
    </row>
    <row r="23" spans="1:13" ht="16.5" customHeight="1" thickBot="1" x14ac:dyDescent="0.3">
      <c r="A23" s="156">
        <v>3</v>
      </c>
      <c r="B23" s="185" t="s">
        <v>1385</v>
      </c>
      <c r="C23" s="179" t="s">
        <v>1215</v>
      </c>
      <c r="D23" s="386" t="s">
        <v>2239</v>
      </c>
      <c r="E23" s="185" t="s">
        <v>1705</v>
      </c>
      <c r="F23" s="185" t="s">
        <v>1511</v>
      </c>
      <c r="G23" s="185" t="s">
        <v>1706</v>
      </c>
      <c r="H23" s="185" t="s">
        <v>14</v>
      </c>
      <c r="I23" s="185" t="s">
        <v>63</v>
      </c>
      <c r="J23" s="185" t="s">
        <v>20</v>
      </c>
      <c r="K23" s="185" t="s">
        <v>1170</v>
      </c>
      <c r="L23" s="179" t="s">
        <v>1216</v>
      </c>
    </row>
    <row r="24" spans="1:13" ht="16.5" customHeight="1" thickBot="1" x14ac:dyDescent="0.3">
      <c r="A24" s="156">
        <v>4</v>
      </c>
      <c r="B24" s="185" t="s">
        <v>1385</v>
      </c>
      <c r="C24" s="179" t="s">
        <v>1217</v>
      </c>
      <c r="D24" s="386" t="s">
        <v>2239</v>
      </c>
      <c r="E24" s="185" t="s">
        <v>1707</v>
      </c>
      <c r="F24" s="185" t="s">
        <v>58</v>
      </c>
      <c r="G24" s="185" t="s">
        <v>1708</v>
      </c>
      <c r="H24" s="185" t="s">
        <v>14</v>
      </c>
      <c r="I24" s="185" t="s">
        <v>63</v>
      </c>
      <c r="J24" s="185" t="s">
        <v>20</v>
      </c>
      <c r="K24" s="185" t="s">
        <v>1170</v>
      </c>
      <c r="L24" s="179" t="s">
        <v>1218</v>
      </c>
    </row>
    <row r="25" spans="1:13" s="450" customFormat="1" ht="16.5" customHeight="1" thickBot="1" x14ac:dyDescent="0.3">
      <c r="A25" s="156">
        <v>5</v>
      </c>
      <c r="B25" s="185" t="s">
        <v>1385</v>
      </c>
      <c r="C25" s="179" t="s">
        <v>1219</v>
      </c>
      <c r="D25" s="386" t="s">
        <v>2239</v>
      </c>
      <c r="E25" s="185" t="s">
        <v>1713</v>
      </c>
      <c r="F25" s="185" t="s">
        <v>281</v>
      </c>
      <c r="G25" s="185" t="s">
        <v>1714</v>
      </c>
      <c r="H25" s="185" t="s">
        <v>14</v>
      </c>
      <c r="I25" s="185" t="s">
        <v>63</v>
      </c>
      <c r="J25" s="185" t="s">
        <v>20</v>
      </c>
      <c r="K25" s="185" t="s">
        <v>1170</v>
      </c>
      <c r="L25" s="179" t="s">
        <v>1220</v>
      </c>
    </row>
    <row r="26" spans="1:13" ht="16.5" customHeight="1" thickBot="1" x14ac:dyDescent="0.3">
      <c r="A26" s="156">
        <v>6</v>
      </c>
      <c r="B26" s="185" t="s">
        <v>1385</v>
      </c>
      <c r="C26" s="179" t="s">
        <v>1221</v>
      </c>
      <c r="D26" s="386" t="s">
        <v>2239</v>
      </c>
      <c r="E26" s="185" t="s">
        <v>1718</v>
      </c>
      <c r="F26" s="185" t="s">
        <v>1511</v>
      </c>
      <c r="G26" s="185" t="s">
        <v>1719</v>
      </c>
      <c r="H26" s="185" t="s">
        <v>14</v>
      </c>
      <c r="I26" s="185" t="s">
        <v>63</v>
      </c>
      <c r="J26" s="185" t="s">
        <v>20</v>
      </c>
      <c r="K26" s="185" t="s">
        <v>1170</v>
      </c>
      <c r="L26" s="179" t="s">
        <v>1720</v>
      </c>
    </row>
    <row r="27" spans="1:13" ht="16.5" customHeight="1" thickBot="1" x14ac:dyDescent="0.3">
      <c r="A27" s="156">
        <v>7</v>
      </c>
      <c r="B27" s="185" t="s">
        <v>1385</v>
      </c>
      <c r="C27" s="179" t="s">
        <v>1222</v>
      </c>
      <c r="D27" s="386" t="s">
        <v>2239</v>
      </c>
      <c r="E27" s="185" t="s">
        <v>1721</v>
      </c>
      <c r="F27" s="185" t="s">
        <v>1511</v>
      </c>
      <c r="G27" s="185" t="s">
        <v>1722</v>
      </c>
      <c r="H27" s="185" t="s">
        <v>14</v>
      </c>
      <c r="I27" s="185" t="s">
        <v>63</v>
      </c>
      <c r="J27" s="185" t="s">
        <v>20</v>
      </c>
      <c r="K27" s="185" t="s">
        <v>1170</v>
      </c>
      <c r="L27" s="179" t="s">
        <v>1223</v>
      </c>
      <c r="M27" s="352"/>
    </row>
    <row r="28" spans="1:13" ht="16.5" customHeight="1" thickBot="1" x14ac:dyDescent="0.3">
      <c r="A28" s="156">
        <v>8</v>
      </c>
      <c r="B28" s="185" t="s">
        <v>1385</v>
      </c>
      <c r="C28" s="179" t="s">
        <v>1224</v>
      </c>
      <c r="D28" s="386" t="s">
        <v>2239</v>
      </c>
      <c r="E28" s="185" t="s">
        <v>1723</v>
      </c>
      <c r="F28" s="185" t="s">
        <v>1511</v>
      </c>
      <c r="G28" s="185" t="s">
        <v>1724</v>
      </c>
      <c r="H28" s="185" t="s">
        <v>14</v>
      </c>
      <c r="I28" s="185" t="s">
        <v>63</v>
      </c>
      <c r="J28" s="185" t="s">
        <v>20</v>
      </c>
      <c r="K28" s="185" t="s">
        <v>1170</v>
      </c>
      <c r="L28" s="179" t="s">
        <v>1225</v>
      </c>
    </row>
    <row r="29" spans="1:13" ht="16.5" customHeight="1" thickBot="1" x14ac:dyDescent="0.3">
      <c r="A29" s="156">
        <v>9</v>
      </c>
      <c r="B29" s="185" t="s">
        <v>1385</v>
      </c>
      <c r="C29" s="179" t="s">
        <v>1725</v>
      </c>
      <c r="D29" s="386" t="s">
        <v>2239</v>
      </c>
      <c r="E29" s="185" t="s">
        <v>1710</v>
      </c>
      <c r="F29" s="185" t="s">
        <v>1511</v>
      </c>
      <c r="G29" s="185" t="s">
        <v>1711</v>
      </c>
      <c r="H29" s="185" t="s">
        <v>1511</v>
      </c>
      <c r="I29" s="185" t="s">
        <v>63</v>
      </c>
      <c r="J29" s="185" t="s">
        <v>20</v>
      </c>
      <c r="K29" s="185" t="s">
        <v>1170</v>
      </c>
      <c r="L29" s="179" t="s">
        <v>1726</v>
      </c>
    </row>
    <row r="30" spans="1:13" ht="16.5" customHeight="1" thickBot="1" x14ac:dyDescent="0.3">
      <c r="A30" s="156">
        <v>10</v>
      </c>
      <c r="B30" s="185" t="s">
        <v>1385</v>
      </c>
      <c r="C30" s="179" t="s">
        <v>1226</v>
      </c>
      <c r="D30" s="386" t="s">
        <v>2239</v>
      </c>
      <c r="E30" s="185" t="s">
        <v>1713</v>
      </c>
      <c r="F30" s="185" t="s">
        <v>1511</v>
      </c>
      <c r="G30" s="185" t="s">
        <v>1727</v>
      </c>
      <c r="H30" s="185" t="s">
        <v>14</v>
      </c>
      <c r="I30" s="185" t="s">
        <v>63</v>
      </c>
      <c r="J30" s="185" t="s">
        <v>20</v>
      </c>
      <c r="K30" s="185" t="s">
        <v>1170</v>
      </c>
      <c r="L30" s="179" t="s">
        <v>1227</v>
      </c>
    </row>
    <row r="31" spans="1:13" ht="16.5" customHeight="1" thickBot="1" x14ac:dyDescent="0.3">
      <c r="A31" s="156">
        <v>11</v>
      </c>
      <c r="B31" s="185"/>
      <c r="C31" s="179"/>
      <c r="D31" s="386"/>
      <c r="E31" s="185"/>
      <c r="F31" s="185"/>
      <c r="G31" s="185"/>
      <c r="H31" s="185"/>
      <c r="I31" s="185"/>
      <c r="J31" s="185"/>
      <c r="K31" s="185"/>
      <c r="L31" s="179"/>
    </row>
    <row r="32" spans="1:13" ht="16.5" customHeight="1" thickBot="1" x14ac:dyDescent="0.3">
      <c r="A32" s="156">
        <v>12</v>
      </c>
      <c r="B32" s="185"/>
      <c r="C32" s="179"/>
      <c r="D32" s="386"/>
      <c r="E32" s="185"/>
      <c r="F32" s="185"/>
      <c r="G32" s="185"/>
      <c r="H32" s="185"/>
      <c r="I32" s="185"/>
      <c r="J32" s="185"/>
      <c r="K32" s="185"/>
      <c r="L32" s="179"/>
    </row>
    <row r="33" spans="1:12" ht="16.5" customHeight="1" thickBot="1" x14ac:dyDescent="0.3">
      <c r="A33" s="156">
        <v>13</v>
      </c>
      <c r="B33" s="185"/>
      <c r="C33" s="216"/>
      <c r="D33" s="216"/>
      <c r="E33" s="207"/>
      <c r="F33" s="251"/>
      <c r="G33" s="207"/>
      <c r="H33" s="251"/>
      <c r="I33" s="185"/>
      <c r="J33" s="185"/>
      <c r="K33" s="185"/>
      <c r="L33" s="179"/>
    </row>
    <row r="34" spans="1:12" ht="16.5" customHeight="1" thickBot="1" x14ac:dyDescent="0.3">
      <c r="A34" s="156">
        <v>14</v>
      </c>
      <c r="B34" s="185"/>
      <c r="C34" s="203"/>
      <c r="D34" s="203"/>
      <c r="E34" s="207"/>
      <c r="F34" s="199"/>
      <c r="G34" s="207"/>
      <c r="H34" s="199"/>
      <c r="I34" s="185"/>
      <c r="J34" s="185"/>
      <c r="K34" s="185"/>
      <c r="L34" s="179"/>
    </row>
    <row r="35" spans="1:12" ht="16.5" customHeight="1" thickBot="1" x14ac:dyDescent="0.3">
      <c r="A35" s="156">
        <v>15</v>
      </c>
      <c r="B35" s="185"/>
      <c r="C35" s="203"/>
      <c r="D35" s="203"/>
      <c r="E35" s="234"/>
      <c r="F35" s="198"/>
      <c r="G35" s="234"/>
      <c r="H35" s="199"/>
      <c r="I35" s="185"/>
      <c r="J35" s="185"/>
      <c r="K35" s="185"/>
      <c r="L35" s="179"/>
    </row>
    <row r="36" spans="1:12" ht="16.5" customHeight="1" thickBot="1" x14ac:dyDescent="0.3">
      <c r="A36" s="156">
        <v>16</v>
      </c>
      <c r="B36" s="185"/>
      <c r="C36" s="203"/>
      <c r="D36" s="203"/>
      <c r="E36" s="234"/>
      <c r="F36" s="198"/>
      <c r="G36" s="234"/>
      <c r="H36" s="199"/>
      <c r="I36" s="185"/>
      <c r="J36" s="185"/>
      <c r="K36" s="185"/>
      <c r="L36" s="200"/>
    </row>
  </sheetData>
  <mergeCells count="2">
    <mergeCell ref="A1:L1"/>
    <mergeCell ref="A19:L19"/>
  </mergeCells>
  <pageMargins left="0.7" right="0.7" top="0.75" bottom="0.75" header="0.3" footer="0.3"/>
  <pageSetup scale="7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fitToPage="1"/>
  </sheetPr>
  <dimension ref="A1:L40"/>
  <sheetViews>
    <sheetView topLeftCell="A11" zoomScaleNormal="100" workbookViewId="0">
      <selection activeCell="D36" sqref="D36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9.140625" customWidth="1"/>
    <col min="5" max="5" width="10.7109375" bestFit="1" customWidth="1"/>
    <col min="6" max="6" width="12" bestFit="1" customWidth="1"/>
    <col min="7" max="7" width="11.42578125" bestFit="1" customWidth="1"/>
    <col min="8" max="8" width="11.85546875" bestFit="1" customWidth="1"/>
    <col min="12" max="12" width="43.42578125" bestFit="1" customWidth="1"/>
  </cols>
  <sheetData>
    <row r="1" spans="1:12" ht="18.75" thickBot="1" x14ac:dyDescent="0.25">
      <c r="A1" s="620" t="s">
        <v>2456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179" t="s">
        <v>1228</v>
      </c>
      <c r="D3" s="386" t="s">
        <v>2239</v>
      </c>
      <c r="E3" s="185" t="s">
        <v>1728</v>
      </c>
      <c r="F3" s="318" t="s">
        <v>12</v>
      </c>
      <c r="G3" s="185" t="s">
        <v>1708</v>
      </c>
      <c r="H3" s="185" t="s">
        <v>14</v>
      </c>
      <c r="I3" s="185" t="s">
        <v>63</v>
      </c>
      <c r="J3" s="185" t="s">
        <v>20</v>
      </c>
      <c r="K3" s="185" t="s">
        <v>1170</v>
      </c>
      <c r="L3" s="179" t="s">
        <v>1084</v>
      </c>
    </row>
    <row r="4" spans="1:12" ht="16.5" thickBot="1" x14ac:dyDescent="0.3">
      <c r="A4" s="185">
        <v>2</v>
      </c>
      <c r="B4" s="185" t="s">
        <v>1385</v>
      </c>
      <c r="C4" s="179" t="s">
        <v>1729</v>
      </c>
      <c r="D4" s="386" t="s">
        <v>2239</v>
      </c>
      <c r="E4" s="185" t="s">
        <v>1730</v>
      </c>
      <c r="F4" s="318" t="s">
        <v>12</v>
      </c>
      <c r="G4" s="185" t="s">
        <v>1731</v>
      </c>
      <c r="H4" s="185" t="s">
        <v>14</v>
      </c>
      <c r="I4" s="185" t="s">
        <v>63</v>
      </c>
      <c r="J4" s="185" t="s">
        <v>20</v>
      </c>
      <c r="K4" s="185" t="s">
        <v>1170</v>
      </c>
      <c r="L4" s="179" t="s">
        <v>1732</v>
      </c>
    </row>
    <row r="5" spans="1:12" ht="16.5" thickBot="1" x14ac:dyDescent="0.3">
      <c r="A5" s="185">
        <v>3</v>
      </c>
      <c r="B5" s="185" t="s">
        <v>1385</v>
      </c>
      <c r="C5" s="179" t="s">
        <v>1229</v>
      </c>
      <c r="D5" s="386" t="s">
        <v>2239</v>
      </c>
      <c r="E5" s="185" t="s">
        <v>1735</v>
      </c>
      <c r="F5" s="318" t="s">
        <v>12</v>
      </c>
      <c r="G5" s="185" t="s">
        <v>1736</v>
      </c>
      <c r="H5" s="185" t="s">
        <v>14</v>
      </c>
      <c r="I5" s="185" t="s">
        <v>63</v>
      </c>
      <c r="J5" s="185" t="s">
        <v>20</v>
      </c>
      <c r="K5" s="185" t="s">
        <v>1170</v>
      </c>
      <c r="L5" s="179" t="s">
        <v>1230</v>
      </c>
    </row>
    <row r="6" spans="1:12" ht="16.5" thickBot="1" x14ac:dyDescent="0.3">
      <c r="A6" s="185">
        <v>4</v>
      </c>
      <c r="B6" s="185" t="s">
        <v>1385</v>
      </c>
      <c r="C6" s="179" t="s">
        <v>1737</v>
      </c>
      <c r="D6" s="386" t="s">
        <v>2239</v>
      </c>
      <c r="E6" s="185" t="s">
        <v>1702</v>
      </c>
      <c r="F6" s="318" t="s">
        <v>12</v>
      </c>
      <c r="G6" s="185" t="s">
        <v>1703</v>
      </c>
      <c r="H6" s="185" t="s">
        <v>14</v>
      </c>
      <c r="I6" s="185" t="s">
        <v>63</v>
      </c>
      <c r="J6" s="185" t="s">
        <v>20</v>
      </c>
      <c r="K6" s="185" t="s">
        <v>1170</v>
      </c>
      <c r="L6" s="179" t="s">
        <v>1738</v>
      </c>
    </row>
    <row r="7" spans="1:12" ht="16.5" thickBot="1" x14ac:dyDescent="0.3">
      <c r="A7" s="185">
        <v>5</v>
      </c>
      <c r="B7" s="185" t="s">
        <v>1385</v>
      </c>
      <c r="C7" s="203" t="s">
        <v>2267</v>
      </c>
      <c r="D7" s="386" t="s">
        <v>2239</v>
      </c>
      <c r="E7" s="198">
        <v>171.55</v>
      </c>
      <c r="F7" s="318" t="s">
        <v>12</v>
      </c>
      <c r="G7" s="198">
        <v>164.15</v>
      </c>
      <c r="H7" s="185" t="s">
        <v>14</v>
      </c>
      <c r="I7" s="185"/>
      <c r="J7" s="185"/>
      <c r="K7" s="185"/>
      <c r="L7" s="179"/>
    </row>
    <row r="8" spans="1:12" ht="16.5" thickBot="1" x14ac:dyDescent="0.3">
      <c r="A8" s="185">
        <v>6</v>
      </c>
      <c r="B8" s="185" t="s">
        <v>1385</v>
      </c>
      <c r="C8" s="203" t="s">
        <v>2266</v>
      </c>
      <c r="D8" s="386" t="s">
        <v>2239</v>
      </c>
      <c r="E8" s="198">
        <v>168.26249999999999</v>
      </c>
      <c r="F8" s="318" t="s">
        <v>12</v>
      </c>
      <c r="G8" s="198">
        <v>168.26249999999999</v>
      </c>
      <c r="H8" s="185" t="s">
        <v>14</v>
      </c>
      <c r="I8" s="185" t="s">
        <v>63</v>
      </c>
      <c r="J8" s="185" t="s">
        <v>20</v>
      </c>
      <c r="K8" s="185" t="s">
        <v>1170</v>
      </c>
      <c r="L8" s="179" t="s">
        <v>2264</v>
      </c>
    </row>
    <row r="9" spans="1:12" ht="16.5" thickBot="1" x14ac:dyDescent="0.3">
      <c r="A9" s="185">
        <v>7</v>
      </c>
      <c r="B9" s="185" t="s">
        <v>1385</v>
      </c>
      <c r="C9" s="203" t="s">
        <v>2263</v>
      </c>
      <c r="D9" s="386" t="s">
        <v>2239</v>
      </c>
      <c r="E9" s="198">
        <v>163.71250000000001</v>
      </c>
      <c r="F9" s="318" t="s">
        <v>12</v>
      </c>
      <c r="G9" s="198">
        <v>163.71250000000001</v>
      </c>
      <c r="H9" s="185" t="s">
        <v>14</v>
      </c>
      <c r="I9" s="185" t="s">
        <v>63</v>
      </c>
      <c r="J9" s="185" t="s">
        <v>20</v>
      </c>
      <c r="K9" s="185" t="s">
        <v>1170</v>
      </c>
      <c r="L9" s="179" t="s">
        <v>2265</v>
      </c>
    </row>
    <row r="10" spans="1:12" ht="16.5" thickBot="1" x14ac:dyDescent="0.3">
      <c r="A10" s="185">
        <v>8</v>
      </c>
      <c r="B10" s="185" t="s">
        <v>1385</v>
      </c>
      <c r="C10" s="179" t="s">
        <v>1231</v>
      </c>
      <c r="D10" s="386" t="s">
        <v>2239</v>
      </c>
      <c r="E10" s="185" t="s">
        <v>1739</v>
      </c>
      <c r="F10" s="318" t="s">
        <v>12</v>
      </c>
      <c r="G10" s="185" t="s">
        <v>1740</v>
      </c>
      <c r="H10" s="185" t="s">
        <v>14</v>
      </c>
      <c r="I10" s="185" t="s">
        <v>63</v>
      </c>
      <c r="J10" s="185" t="s">
        <v>20</v>
      </c>
      <c r="K10" s="185" t="s">
        <v>1170</v>
      </c>
      <c r="L10" s="179" t="s">
        <v>1083</v>
      </c>
    </row>
    <row r="11" spans="1:12" ht="16.5" thickBot="1" x14ac:dyDescent="0.3">
      <c r="A11" s="185">
        <v>9</v>
      </c>
      <c r="B11" s="185" t="s">
        <v>1385</v>
      </c>
      <c r="C11" s="179" t="s">
        <v>1745</v>
      </c>
      <c r="D11" s="386" t="s">
        <v>2239</v>
      </c>
      <c r="E11" s="185" t="s">
        <v>1710</v>
      </c>
      <c r="F11" s="318" t="s">
        <v>12</v>
      </c>
      <c r="G11" s="185" t="s">
        <v>1711</v>
      </c>
      <c r="H11" s="185" t="s">
        <v>14</v>
      </c>
      <c r="I11" s="185" t="s">
        <v>63</v>
      </c>
      <c r="J11" s="185" t="s">
        <v>20</v>
      </c>
      <c r="K11" s="185" t="s">
        <v>1170</v>
      </c>
      <c r="L11" s="179" t="s">
        <v>1746</v>
      </c>
    </row>
    <row r="12" spans="1:12" ht="16.5" thickBot="1" x14ac:dyDescent="0.3">
      <c r="A12" s="185">
        <v>10</v>
      </c>
      <c r="B12" s="185" t="s">
        <v>1385</v>
      </c>
      <c r="C12" s="179" t="s">
        <v>1747</v>
      </c>
      <c r="D12" s="386" t="s">
        <v>2239</v>
      </c>
      <c r="E12" s="185" t="s">
        <v>1748</v>
      </c>
      <c r="F12" s="318" t="s">
        <v>12</v>
      </c>
      <c r="G12" s="185" t="s">
        <v>1749</v>
      </c>
      <c r="H12" s="185" t="s">
        <v>14</v>
      </c>
      <c r="I12" s="185" t="s">
        <v>63</v>
      </c>
      <c r="J12" s="185" t="s">
        <v>20</v>
      </c>
      <c r="K12" s="185" t="s">
        <v>1170</v>
      </c>
      <c r="L12" s="385" t="s">
        <v>1750</v>
      </c>
    </row>
    <row r="13" spans="1:12" ht="16.5" thickBot="1" x14ac:dyDescent="0.3">
      <c r="A13" s="185">
        <v>11</v>
      </c>
      <c r="B13" s="185" t="s">
        <v>1385</v>
      </c>
      <c r="C13" s="179" t="s">
        <v>1234</v>
      </c>
      <c r="D13" s="386" t="s">
        <v>2239</v>
      </c>
      <c r="E13" s="185" t="s">
        <v>1751</v>
      </c>
      <c r="F13" s="318" t="s">
        <v>12</v>
      </c>
      <c r="G13" s="185" t="s">
        <v>1752</v>
      </c>
      <c r="H13" s="185" t="s">
        <v>14</v>
      </c>
      <c r="I13" s="185" t="s">
        <v>63</v>
      </c>
      <c r="J13" s="185" t="s">
        <v>20</v>
      </c>
      <c r="K13" s="185" t="s">
        <v>1170</v>
      </c>
      <c r="L13" s="179" t="s">
        <v>1235</v>
      </c>
    </row>
    <row r="14" spans="1:12" ht="16.5" thickBot="1" x14ac:dyDescent="0.3">
      <c r="A14" s="185">
        <v>12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</row>
    <row r="15" spans="1:12" ht="16.5" thickBot="1" x14ac:dyDescent="0.3">
      <c r="A15" s="185">
        <v>13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</row>
    <row r="16" spans="1:12" ht="16.5" thickBot="1" x14ac:dyDescent="0.3">
      <c r="A16" s="185">
        <v>14</v>
      </c>
      <c r="B16" s="447"/>
      <c r="C16" s="448"/>
      <c r="D16" s="449"/>
      <c r="E16" s="447"/>
      <c r="F16" s="451"/>
      <c r="G16" s="447"/>
      <c r="H16" s="447"/>
      <c r="I16" s="447"/>
      <c r="J16" s="447"/>
      <c r="K16" s="447"/>
      <c r="L16" s="448"/>
    </row>
    <row r="17" spans="1:12" ht="16.5" thickBot="1" x14ac:dyDescent="0.3">
      <c r="A17" s="185">
        <v>15</v>
      </c>
      <c r="B17" s="185"/>
      <c r="C17" s="217"/>
      <c r="D17" s="217"/>
      <c r="E17" s="186"/>
      <c r="F17" s="188"/>
      <c r="G17" s="311"/>
      <c r="H17" s="192"/>
      <c r="I17" s="185"/>
      <c r="J17" s="185"/>
      <c r="K17" s="185"/>
      <c r="L17" s="179"/>
    </row>
    <row r="18" spans="1:12" ht="16.5" thickBot="1" x14ac:dyDescent="0.3">
      <c r="A18" s="185">
        <v>16</v>
      </c>
      <c r="B18" s="185"/>
      <c r="C18" s="217"/>
      <c r="D18" s="217"/>
      <c r="E18" s="311"/>
      <c r="F18" s="188"/>
      <c r="G18" s="311"/>
      <c r="H18" s="185"/>
      <c r="I18" s="185"/>
      <c r="J18" s="185"/>
      <c r="K18" s="185"/>
      <c r="L18" s="179"/>
    </row>
    <row r="19" spans="1:12" ht="18.75" thickBot="1" x14ac:dyDescent="0.25">
      <c r="A19" s="623" t="s">
        <v>2457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8" t="s">
        <v>1385</v>
      </c>
      <c r="C21" s="188" t="s">
        <v>1236</v>
      </c>
      <c r="D21" s="188" t="s">
        <v>2239</v>
      </c>
      <c r="E21" s="188" t="s">
        <v>1755</v>
      </c>
      <c r="F21" s="188" t="s">
        <v>1511</v>
      </c>
      <c r="G21" s="188" t="s">
        <v>1722</v>
      </c>
      <c r="H21" s="188" t="s">
        <v>14</v>
      </c>
      <c r="I21" s="188" t="s">
        <v>63</v>
      </c>
      <c r="J21" s="188" t="s">
        <v>20</v>
      </c>
      <c r="K21" s="188" t="s">
        <v>1170</v>
      </c>
      <c r="L21" s="188" t="s">
        <v>1237</v>
      </c>
    </row>
    <row r="22" spans="1:12" ht="16.5" thickBot="1" x14ac:dyDescent="0.3">
      <c r="A22" s="185">
        <v>2</v>
      </c>
      <c r="B22" s="188" t="s">
        <v>1385</v>
      </c>
      <c r="C22" s="188" t="s">
        <v>1238</v>
      </c>
      <c r="D22" s="188" t="s">
        <v>2239</v>
      </c>
      <c r="E22" s="188" t="s">
        <v>1758</v>
      </c>
      <c r="F22" s="188" t="s">
        <v>1511</v>
      </c>
      <c r="G22" s="188" t="s">
        <v>1759</v>
      </c>
      <c r="H22" s="188" t="s">
        <v>14</v>
      </c>
      <c r="I22" s="188" t="s">
        <v>63</v>
      </c>
      <c r="J22" s="188" t="s">
        <v>20</v>
      </c>
      <c r="K22" s="188" t="s">
        <v>1170</v>
      </c>
      <c r="L22" s="188" t="s">
        <v>1239</v>
      </c>
    </row>
    <row r="23" spans="1:12" ht="16.5" thickBot="1" x14ac:dyDescent="0.3">
      <c r="A23" s="185">
        <v>3</v>
      </c>
      <c r="B23" s="188" t="s">
        <v>1385</v>
      </c>
      <c r="C23" s="188" t="s">
        <v>1240</v>
      </c>
      <c r="D23" s="188" t="s">
        <v>2239</v>
      </c>
      <c r="E23" s="188" t="s">
        <v>1760</v>
      </c>
      <c r="F23" s="188" t="s">
        <v>1511</v>
      </c>
      <c r="G23" s="188" t="s">
        <v>1761</v>
      </c>
      <c r="H23" s="188" t="s">
        <v>14</v>
      </c>
      <c r="I23" s="188" t="s">
        <v>63</v>
      </c>
      <c r="J23" s="188" t="s">
        <v>20</v>
      </c>
      <c r="K23" s="188" t="s">
        <v>1170</v>
      </c>
      <c r="L23" s="188" t="s">
        <v>1241</v>
      </c>
    </row>
    <row r="24" spans="1:12" ht="16.5" thickBot="1" x14ac:dyDescent="0.3">
      <c r="A24" s="185">
        <v>4</v>
      </c>
      <c r="B24" s="188" t="s">
        <v>1385</v>
      </c>
      <c r="C24" s="188" t="s">
        <v>1242</v>
      </c>
      <c r="D24" s="188" t="s">
        <v>2239</v>
      </c>
      <c r="E24" s="188" t="s">
        <v>1699</v>
      </c>
      <c r="F24" s="188" t="s">
        <v>1511</v>
      </c>
      <c r="G24" s="188" t="s">
        <v>1764</v>
      </c>
      <c r="H24" s="188" t="s">
        <v>14</v>
      </c>
      <c r="I24" s="188" t="s">
        <v>63</v>
      </c>
      <c r="J24" s="188" t="s">
        <v>20</v>
      </c>
      <c r="K24" s="188" t="s">
        <v>1170</v>
      </c>
      <c r="L24" s="188" t="s">
        <v>1243</v>
      </c>
    </row>
    <row r="25" spans="1:12" ht="16.5" thickBot="1" x14ac:dyDescent="0.3">
      <c r="A25" s="185">
        <v>5</v>
      </c>
      <c r="B25" s="188" t="s">
        <v>1385</v>
      </c>
      <c r="C25" s="188" t="s">
        <v>1244</v>
      </c>
      <c r="D25" s="188" t="s">
        <v>2239</v>
      </c>
      <c r="E25" s="188" t="s">
        <v>1767</v>
      </c>
      <c r="F25" s="188" t="s">
        <v>1511</v>
      </c>
      <c r="G25" s="188" t="s">
        <v>1768</v>
      </c>
      <c r="H25" s="188" t="s">
        <v>14</v>
      </c>
      <c r="I25" s="188" t="s">
        <v>63</v>
      </c>
      <c r="J25" s="188" t="s">
        <v>20</v>
      </c>
      <c r="K25" s="188" t="s">
        <v>1170</v>
      </c>
      <c r="L25" s="188" t="s">
        <v>1245</v>
      </c>
    </row>
    <row r="26" spans="1:12" ht="16.5" thickBot="1" x14ac:dyDescent="0.3">
      <c r="A26" s="185">
        <v>6</v>
      </c>
      <c r="B26" s="188" t="s">
        <v>1385</v>
      </c>
      <c r="C26" s="188" t="s">
        <v>1247</v>
      </c>
      <c r="D26" s="188" t="s">
        <v>2239</v>
      </c>
      <c r="E26" s="188" t="s">
        <v>1770</v>
      </c>
      <c r="F26" s="188" t="s">
        <v>1511</v>
      </c>
      <c r="G26" s="188" t="s">
        <v>1700</v>
      </c>
      <c r="H26" s="188" t="s">
        <v>14</v>
      </c>
      <c r="I26" s="188" t="s">
        <v>63</v>
      </c>
      <c r="J26" s="188" t="s">
        <v>20</v>
      </c>
      <c r="K26" s="188" t="s">
        <v>1170</v>
      </c>
      <c r="L26" s="188" t="s">
        <v>1248</v>
      </c>
    </row>
    <row r="27" spans="1:12" ht="16.5" thickBot="1" x14ac:dyDescent="0.3">
      <c r="A27" s="185">
        <v>7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</row>
    <row r="28" spans="1:12" ht="16.5" thickBot="1" x14ac:dyDescent="0.3">
      <c r="A28" s="185">
        <v>8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</row>
    <row r="29" spans="1:12" ht="16.5" thickBot="1" x14ac:dyDescent="0.3">
      <c r="A29" s="185">
        <v>9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</row>
    <row r="30" spans="1:12" ht="16.5" thickBot="1" x14ac:dyDescent="0.3">
      <c r="A30" s="185">
        <v>10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</row>
    <row r="31" spans="1:12" ht="16.5" thickBot="1" x14ac:dyDescent="0.3">
      <c r="A31" s="185">
        <v>11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</row>
    <row r="32" spans="1:12" ht="16.5" thickBot="1" x14ac:dyDescent="0.3">
      <c r="A32" s="185">
        <v>12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</row>
    <row r="33" spans="1:12" ht="16.5" thickBot="1" x14ac:dyDescent="0.3">
      <c r="A33" s="185">
        <v>13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</row>
    <row r="34" spans="1:12" ht="16.5" thickBot="1" x14ac:dyDescent="0.3">
      <c r="A34" s="185">
        <v>14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</row>
    <row r="35" spans="1:12" ht="16.5" thickBot="1" x14ac:dyDescent="0.3">
      <c r="A35" s="185">
        <v>15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</row>
    <row r="36" spans="1:12" ht="16.5" thickBot="1" x14ac:dyDescent="0.3">
      <c r="A36" s="185">
        <v>16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</row>
    <row r="37" spans="1:12" x14ac:dyDescent="0.2">
      <c r="J37" s="43"/>
    </row>
    <row r="38" spans="1:12" x14ac:dyDescent="0.2">
      <c r="J38" s="43"/>
    </row>
    <row r="39" spans="1:12" x14ac:dyDescent="0.2">
      <c r="J39" s="43"/>
    </row>
    <row r="40" spans="1:12" x14ac:dyDescent="0.2">
      <c r="J40" s="43"/>
    </row>
  </sheetData>
  <mergeCells count="2">
    <mergeCell ref="A1:L1"/>
    <mergeCell ref="A19:L19"/>
  </mergeCells>
  <pageMargins left="0.7" right="0.7" top="0.75" bottom="0.75" header="0.3" footer="0.3"/>
  <pageSetup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fitToPage="1"/>
  </sheetPr>
  <dimension ref="A1:L36"/>
  <sheetViews>
    <sheetView topLeftCell="A15" zoomScale="115" zoomScaleNormal="115" workbookViewId="0">
      <selection activeCell="A25" sqref="A25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9.28515625" customWidth="1"/>
    <col min="5" max="5" width="10.7109375" bestFit="1" customWidth="1"/>
    <col min="6" max="6" width="12" bestFit="1" customWidth="1"/>
    <col min="7" max="7" width="11.28515625" bestFit="1" customWidth="1"/>
    <col min="8" max="8" width="11.85546875" bestFit="1" customWidth="1"/>
    <col min="12" max="12" width="41.28515625" customWidth="1"/>
  </cols>
  <sheetData>
    <row r="1" spans="1:12" ht="18.75" thickBot="1" x14ac:dyDescent="0.25">
      <c r="A1" s="620" t="s">
        <v>2458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customHeight="1" thickBot="1" x14ac:dyDescent="0.3">
      <c r="A3" s="185">
        <v>1</v>
      </c>
      <c r="B3" s="185" t="s">
        <v>1385</v>
      </c>
      <c r="C3" s="179" t="s">
        <v>2136</v>
      </c>
      <c r="D3" s="385" t="s">
        <v>2239</v>
      </c>
      <c r="E3" s="185" t="s">
        <v>1897</v>
      </c>
      <c r="F3" s="185" t="s">
        <v>12</v>
      </c>
      <c r="G3" s="185" t="s">
        <v>1897</v>
      </c>
      <c r="H3" s="185" t="s">
        <v>14</v>
      </c>
      <c r="I3" s="185" t="s">
        <v>63</v>
      </c>
      <c r="J3" s="185" t="s">
        <v>64</v>
      </c>
      <c r="K3" s="185" t="s">
        <v>1170</v>
      </c>
      <c r="L3" s="179" t="s">
        <v>1898</v>
      </c>
    </row>
    <row r="4" spans="1:12" ht="16.5" customHeight="1" thickBot="1" x14ac:dyDescent="0.3">
      <c r="A4" s="185">
        <v>2</v>
      </c>
      <c r="B4" s="185" t="s">
        <v>1385</v>
      </c>
      <c r="C4" s="179" t="s">
        <v>2137</v>
      </c>
      <c r="D4" s="385" t="s">
        <v>2239</v>
      </c>
      <c r="E4" s="185" t="s">
        <v>1900</v>
      </c>
      <c r="F4" s="185" t="s">
        <v>12</v>
      </c>
      <c r="G4" s="185" t="s">
        <v>1900</v>
      </c>
      <c r="H4" s="185" t="s">
        <v>14</v>
      </c>
      <c r="I4" s="185" t="s">
        <v>63</v>
      </c>
      <c r="J4" s="185" t="s">
        <v>64</v>
      </c>
      <c r="K4" s="185" t="s">
        <v>1170</v>
      </c>
      <c r="L4" s="179" t="s">
        <v>1901</v>
      </c>
    </row>
    <row r="5" spans="1:12" ht="16.5" customHeight="1" thickBot="1" x14ac:dyDescent="0.3">
      <c r="A5" s="185">
        <v>3</v>
      </c>
      <c r="B5" s="185" t="s">
        <v>1385</v>
      </c>
      <c r="C5" s="179" t="s">
        <v>2138</v>
      </c>
      <c r="D5" s="385" t="s">
        <v>2239</v>
      </c>
      <c r="E5" s="185" t="s">
        <v>1902</v>
      </c>
      <c r="F5" s="185" t="s">
        <v>12</v>
      </c>
      <c r="G5" s="185" t="s">
        <v>1902</v>
      </c>
      <c r="H5" s="185" t="s">
        <v>14</v>
      </c>
      <c r="I5" s="185" t="s">
        <v>63</v>
      </c>
      <c r="J5" s="185" t="s">
        <v>64</v>
      </c>
      <c r="K5" s="185" t="s">
        <v>1170</v>
      </c>
      <c r="L5" s="179" t="s">
        <v>1903</v>
      </c>
    </row>
    <row r="6" spans="1:12" ht="16.5" thickBot="1" x14ac:dyDescent="0.3">
      <c r="A6" s="185">
        <v>4</v>
      </c>
      <c r="B6" s="185" t="s">
        <v>1385</v>
      </c>
      <c r="C6" s="179" t="s">
        <v>2488</v>
      </c>
      <c r="D6" s="179" t="s">
        <v>2239</v>
      </c>
      <c r="E6" s="185">
        <v>167.96250000000001</v>
      </c>
      <c r="F6" s="185" t="s">
        <v>12</v>
      </c>
      <c r="G6" s="185">
        <v>167.96250000000001</v>
      </c>
      <c r="H6" s="185" t="s">
        <v>12</v>
      </c>
      <c r="I6" s="185" t="s">
        <v>63</v>
      </c>
      <c r="J6" s="185" t="s">
        <v>64</v>
      </c>
      <c r="K6" s="185" t="s">
        <v>1170</v>
      </c>
      <c r="L6" s="179" t="s">
        <v>2487</v>
      </c>
    </row>
    <row r="7" spans="1:12" ht="16.5" thickBot="1" x14ac:dyDescent="0.3">
      <c r="A7" s="185">
        <v>5</v>
      </c>
      <c r="B7" s="185" t="s">
        <v>1385</v>
      </c>
      <c r="C7" s="208" t="s">
        <v>2276</v>
      </c>
      <c r="D7" s="385" t="s">
        <v>2239</v>
      </c>
      <c r="E7" s="186">
        <v>170.01249999999999</v>
      </c>
      <c r="F7" s="188" t="s">
        <v>12</v>
      </c>
      <c r="G7" s="186">
        <v>170.01249999999999</v>
      </c>
      <c r="H7" s="188" t="s">
        <v>12</v>
      </c>
      <c r="I7" s="192" t="s">
        <v>63</v>
      </c>
      <c r="J7" s="185" t="s">
        <v>64</v>
      </c>
      <c r="K7" s="185" t="s">
        <v>1170</v>
      </c>
      <c r="L7" s="179" t="s">
        <v>3</v>
      </c>
    </row>
    <row r="8" spans="1:12" ht="16.5" thickBot="1" x14ac:dyDescent="0.3">
      <c r="A8" s="185">
        <v>6</v>
      </c>
      <c r="B8" s="185" t="s">
        <v>1385</v>
      </c>
      <c r="C8" s="208" t="s">
        <v>2277</v>
      </c>
      <c r="D8" s="385" t="s">
        <v>2239</v>
      </c>
      <c r="E8" s="186">
        <v>170.41249999999999</v>
      </c>
      <c r="F8" s="188" t="s">
        <v>12</v>
      </c>
      <c r="G8" s="186">
        <v>170.41249999999999</v>
      </c>
      <c r="H8" s="188" t="s">
        <v>12</v>
      </c>
      <c r="I8" s="192" t="s">
        <v>63</v>
      </c>
      <c r="J8" s="185" t="s">
        <v>64</v>
      </c>
      <c r="K8" s="185" t="s">
        <v>1170</v>
      </c>
      <c r="L8" s="179" t="s">
        <v>3</v>
      </c>
    </row>
    <row r="9" spans="1:12" ht="16.5" thickBot="1" x14ac:dyDescent="0.3">
      <c r="A9" s="185">
        <v>7</v>
      </c>
      <c r="B9" s="185" t="s">
        <v>1385</v>
      </c>
      <c r="C9" s="208" t="s">
        <v>106</v>
      </c>
      <c r="D9" s="385" t="s">
        <v>2239</v>
      </c>
      <c r="E9" s="186">
        <v>170.6875</v>
      </c>
      <c r="F9" s="188" t="s">
        <v>12</v>
      </c>
      <c r="G9" s="186">
        <v>170.6875</v>
      </c>
      <c r="H9" s="188" t="s">
        <v>12</v>
      </c>
      <c r="I9" s="192" t="s">
        <v>63</v>
      </c>
      <c r="J9" s="185" t="s">
        <v>64</v>
      </c>
      <c r="K9" s="185" t="s">
        <v>1170</v>
      </c>
      <c r="L9" s="179" t="s">
        <v>3</v>
      </c>
    </row>
    <row r="10" spans="1:12" ht="16.5" thickBot="1" x14ac:dyDescent="0.3">
      <c r="A10" s="185">
        <v>8</v>
      </c>
      <c r="B10" s="185" t="s">
        <v>1385</v>
      </c>
      <c r="C10" s="208" t="s">
        <v>107</v>
      </c>
      <c r="D10" s="385" t="s">
        <v>2239</v>
      </c>
      <c r="E10" s="186">
        <v>173.03749999999999</v>
      </c>
      <c r="F10" s="188" t="s">
        <v>12</v>
      </c>
      <c r="G10" s="186">
        <v>173.03749999999999</v>
      </c>
      <c r="H10" s="188" t="s">
        <v>12</v>
      </c>
      <c r="I10" s="192" t="s">
        <v>63</v>
      </c>
      <c r="J10" s="185" t="s">
        <v>64</v>
      </c>
      <c r="K10" s="185" t="s">
        <v>1170</v>
      </c>
      <c r="L10" s="179" t="s">
        <v>3</v>
      </c>
    </row>
    <row r="11" spans="1:12" ht="16.5" thickBot="1" x14ac:dyDescent="0.3">
      <c r="A11" s="185">
        <v>9</v>
      </c>
      <c r="B11" s="185" t="s">
        <v>1385</v>
      </c>
      <c r="C11" s="179" t="s">
        <v>2268</v>
      </c>
      <c r="D11" s="385" t="s">
        <v>2239</v>
      </c>
      <c r="E11" s="316">
        <v>166.67500000000001</v>
      </c>
      <c r="F11" s="188" t="s">
        <v>12</v>
      </c>
      <c r="G11" s="316">
        <v>166.67500000000001</v>
      </c>
      <c r="H11" s="185" t="s">
        <v>14</v>
      </c>
      <c r="I11" s="185"/>
      <c r="J11" s="185"/>
      <c r="K11" s="185"/>
      <c r="L11" s="284" t="s">
        <v>2275</v>
      </c>
    </row>
    <row r="12" spans="1:12" ht="16.5" thickBot="1" x14ac:dyDescent="0.3">
      <c r="A12" s="185">
        <v>10</v>
      </c>
      <c r="B12" s="185" t="s">
        <v>1385</v>
      </c>
      <c r="C12" s="179" t="s">
        <v>2273</v>
      </c>
      <c r="D12" s="385" t="s">
        <v>2239</v>
      </c>
      <c r="E12" s="317">
        <v>167.95</v>
      </c>
      <c r="F12" s="188" t="s">
        <v>12</v>
      </c>
      <c r="G12" s="317">
        <v>167.95</v>
      </c>
      <c r="H12" s="185" t="s">
        <v>14</v>
      </c>
      <c r="I12" s="185"/>
      <c r="J12" s="185"/>
      <c r="K12" s="185"/>
      <c r="L12" s="284" t="s">
        <v>2275</v>
      </c>
    </row>
    <row r="13" spans="1:12" ht="16.5" thickBot="1" x14ac:dyDescent="0.3">
      <c r="A13" s="185">
        <v>11</v>
      </c>
      <c r="B13" s="185" t="s">
        <v>1385</v>
      </c>
      <c r="C13" s="179" t="s">
        <v>2274</v>
      </c>
      <c r="D13" s="385" t="s">
        <v>2239</v>
      </c>
      <c r="E13" s="316">
        <v>168.55</v>
      </c>
      <c r="F13" s="188" t="s">
        <v>12</v>
      </c>
      <c r="G13" s="316">
        <v>168.55</v>
      </c>
      <c r="H13" s="185" t="s">
        <v>14</v>
      </c>
      <c r="I13" s="185"/>
      <c r="J13" s="185"/>
      <c r="K13" s="185"/>
      <c r="L13" s="284" t="s">
        <v>2275</v>
      </c>
    </row>
    <row r="14" spans="1:12" ht="16.5" thickBot="1" x14ac:dyDescent="0.3">
      <c r="A14" s="185">
        <v>12</v>
      </c>
      <c r="B14" s="185" t="s">
        <v>1385</v>
      </c>
      <c r="C14" s="179" t="s">
        <v>2269</v>
      </c>
      <c r="D14" s="385" t="s">
        <v>2239</v>
      </c>
      <c r="E14" s="316">
        <v>169.15</v>
      </c>
      <c r="F14" s="188" t="s">
        <v>12</v>
      </c>
      <c r="G14" s="316">
        <v>169.15</v>
      </c>
      <c r="H14" s="185" t="s">
        <v>14</v>
      </c>
      <c r="I14" s="185"/>
      <c r="J14" s="185"/>
      <c r="K14" s="185"/>
      <c r="L14" s="284" t="s">
        <v>2275</v>
      </c>
    </row>
    <row r="15" spans="1:12" ht="16.5" thickBot="1" x14ac:dyDescent="0.3">
      <c r="A15" s="185">
        <v>13</v>
      </c>
      <c r="B15" s="185" t="s">
        <v>1385</v>
      </c>
      <c r="C15" s="179" t="s">
        <v>2271</v>
      </c>
      <c r="D15" s="385" t="s">
        <v>2239</v>
      </c>
      <c r="E15" s="186">
        <v>169.2</v>
      </c>
      <c r="F15" s="188" t="s">
        <v>12</v>
      </c>
      <c r="G15" s="186">
        <v>169.2</v>
      </c>
      <c r="H15" s="185" t="s">
        <v>14</v>
      </c>
      <c r="I15" s="185"/>
      <c r="J15" s="185"/>
      <c r="K15" s="185"/>
      <c r="L15" s="284" t="s">
        <v>2275</v>
      </c>
    </row>
    <row r="16" spans="1:12" ht="16.5" thickBot="1" x14ac:dyDescent="0.3">
      <c r="A16" s="185">
        <v>14</v>
      </c>
      <c r="B16" s="185" t="s">
        <v>1385</v>
      </c>
      <c r="C16" s="179" t="s">
        <v>2272</v>
      </c>
      <c r="D16" s="385" t="s">
        <v>2239</v>
      </c>
      <c r="E16" s="186">
        <v>168.35</v>
      </c>
      <c r="F16" s="188" t="s">
        <v>12</v>
      </c>
      <c r="G16" s="186">
        <v>168.35</v>
      </c>
      <c r="H16" s="185" t="s">
        <v>14</v>
      </c>
      <c r="I16" s="185"/>
      <c r="J16" s="185"/>
      <c r="K16" s="185"/>
      <c r="L16" s="284" t="s">
        <v>2275</v>
      </c>
    </row>
    <row r="17" spans="1:12" ht="16.5" thickBot="1" x14ac:dyDescent="0.3">
      <c r="A17" s="185">
        <v>15</v>
      </c>
      <c r="B17" s="185" t="s">
        <v>1385</v>
      </c>
      <c r="C17" s="179" t="s">
        <v>2270</v>
      </c>
      <c r="D17" s="385" t="s">
        <v>2239</v>
      </c>
      <c r="E17" s="198">
        <v>163.1</v>
      </c>
      <c r="F17" s="188" t="s">
        <v>12</v>
      </c>
      <c r="G17" s="198">
        <v>163.1</v>
      </c>
      <c r="H17" s="185" t="s">
        <v>14</v>
      </c>
      <c r="I17" s="185"/>
      <c r="J17" s="185"/>
      <c r="K17" s="185"/>
      <c r="L17" s="284" t="s">
        <v>2275</v>
      </c>
    </row>
    <row r="18" spans="1:12" ht="16.5" thickBot="1" x14ac:dyDescent="0.3">
      <c r="A18" s="185">
        <v>16</v>
      </c>
      <c r="B18" s="185"/>
      <c r="C18" s="217"/>
      <c r="D18" s="217"/>
      <c r="E18" s="311"/>
      <c r="F18" s="188"/>
      <c r="G18" s="311"/>
      <c r="H18" s="185"/>
      <c r="I18" s="185"/>
      <c r="J18" s="185"/>
      <c r="K18" s="185"/>
      <c r="L18" s="179"/>
    </row>
    <row r="19" spans="1:12" ht="18.75" thickBot="1" x14ac:dyDescent="0.25">
      <c r="A19" s="623" t="s">
        <v>2459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customHeight="1" thickBot="1" x14ac:dyDescent="0.3">
      <c r="A21" s="185">
        <v>1</v>
      </c>
      <c r="B21" s="185" t="s">
        <v>1385</v>
      </c>
      <c r="C21" s="179" t="s">
        <v>1825</v>
      </c>
      <c r="D21" s="385" t="s">
        <v>2278</v>
      </c>
      <c r="E21" s="185" t="s">
        <v>1827</v>
      </c>
      <c r="F21" s="185" t="s">
        <v>12</v>
      </c>
      <c r="G21" s="185" t="s">
        <v>1828</v>
      </c>
      <c r="H21" s="185" t="s">
        <v>14</v>
      </c>
      <c r="I21" s="185" t="s">
        <v>63</v>
      </c>
      <c r="J21" s="384" t="s">
        <v>64</v>
      </c>
      <c r="K21" s="185" t="s">
        <v>1170</v>
      </c>
      <c r="L21" s="179" t="s">
        <v>1829</v>
      </c>
    </row>
    <row r="22" spans="1:12" ht="16.5" customHeight="1" thickBot="1" x14ac:dyDescent="0.3">
      <c r="A22" s="185">
        <v>2</v>
      </c>
      <c r="B22" s="185" t="s">
        <v>1385</v>
      </c>
      <c r="C22" s="179" t="s">
        <v>1830</v>
      </c>
      <c r="D22" s="385" t="s">
        <v>2278</v>
      </c>
      <c r="E22" s="185" t="s">
        <v>1831</v>
      </c>
      <c r="F22" s="185" t="s">
        <v>12</v>
      </c>
      <c r="G22" s="185" t="s">
        <v>1832</v>
      </c>
      <c r="H22" s="185" t="s">
        <v>14</v>
      </c>
      <c r="I22" s="185" t="s">
        <v>63</v>
      </c>
      <c r="J22" s="384" t="s">
        <v>64</v>
      </c>
      <c r="K22" s="185" t="s">
        <v>1170</v>
      </c>
      <c r="L22" s="179" t="s">
        <v>1833</v>
      </c>
    </row>
    <row r="23" spans="1:12" ht="16.5" customHeight="1" thickBot="1" x14ac:dyDescent="0.3">
      <c r="A23" s="185">
        <v>3</v>
      </c>
      <c r="B23" s="185" t="s">
        <v>1385</v>
      </c>
      <c r="C23" s="179" t="s">
        <v>1834</v>
      </c>
      <c r="D23" s="385" t="s">
        <v>2278</v>
      </c>
      <c r="E23" s="185" t="s">
        <v>1835</v>
      </c>
      <c r="F23" s="185" t="s">
        <v>12</v>
      </c>
      <c r="G23" s="185" t="s">
        <v>1836</v>
      </c>
      <c r="H23" s="185" t="s">
        <v>14</v>
      </c>
      <c r="I23" s="185" t="s">
        <v>63</v>
      </c>
      <c r="J23" s="384" t="s">
        <v>64</v>
      </c>
      <c r="K23" s="185" t="s">
        <v>1170</v>
      </c>
      <c r="L23" s="179" t="s">
        <v>1837</v>
      </c>
    </row>
    <row r="24" spans="1:12" ht="16.5" customHeight="1" thickBot="1" x14ac:dyDescent="0.3">
      <c r="A24" s="185">
        <v>4</v>
      </c>
      <c r="B24" s="185" t="s">
        <v>1385</v>
      </c>
      <c r="C24" s="179" t="s">
        <v>1838</v>
      </c>
      <c r="D24" s="385" t="s">
        <v>2278</v>
      </c>
      <c r="E24" s="185" t="s">
        <v>1839</v>
      </c>
      <c r="F24" s="185" t="s">
        <v>12</v>
      </c>
      <c r="G24" s="185" t="s">
        <v>230</v>
      </c>
      <c r="H24" s="185" t="s">
        <v>14</v>
      </c>
      <c r="I24" s="185" t="s">
        <v>63</v>
      </c>
      <c r="J24" s="384" t="s">
        <v>64</v>
      </c>
      <c r="K24" s="185" t="s">
        <v>1170</v>
      </c>
      <c r="L24" s="179" t="s">
        <v>1840</v>
      </c>
    </row>
    <row r="25" spans="1:12" ht="16.5" customHeight="1" thickBot="1" x14ac:dyDescent="0.3">
      <c r="A25" s="185">
        <v>5</v>
      </c>
      <c r="B25" s="185" t="s">
        <v>1385</v>
      </c>
      <c r="C25" s="179" t="s">
        <v>1841</v>
      </c>
      <c r="D25" s="385" t="s">
        <v>2278</v>
      </c>
      <c r="E25" s="185" t="s">
        <v>1842</v>
      </c>
      <c r="F25" s="185" t="s">
        <v>12</v>
      </c>
      <c r="G25" s="185" t="s">
        <v>1843</v>
      </c>
      <c r="H25" s="185" t="s">
        <v>14</v>
      </c>
      <c r="I25" s="185" t="s">
        <v>63</v>
      </c>
      <c r="J25" s="384" t="s">
        <v>64</v>
      </c>
      <c r="K25" s="185" t="s">
        <v>1170</v>
      </c>
      <c r="L25" s="179" t="s">
        <v>1844</v>
      </c>
    </row>
    <row r="26" spans="1:12" ht="16.5" customHeight="1" thickBot="1" x14ac:dyDescent="0.3">
      <c r="A26" s="185">
        <v>6</v>
      </c>
      <c r="B26" s="185" t="s">
        <v>1385</v>
      </c>
      <c r="C26" s="179" t="s">
        <v>1845</v>
      </c>
      <c r="D26" s="385" t="s">
        <v>2278</v>
      </c>
      <c r="E26" s="186">
        <v>168.47499999999999</v>
      </c>
      <c r="F26" s="185" t="s">
        <v>12</v>
      </c>
      <c r="G26" s="186">
        <v>165.4</v>
      </c>
      <c r="H26" s="185" t="s">
        <v>14</v>
      </c>
      <c r="I26" s="185" t="s">
        <v>63</v>
      </c>
      <c r="J26" s="384" t="s">
        <v>64</v>
      </c>
      <c r="K26" s="185" t="s">
        <v>1170</v>
      </c>
      <c r="L26" s="179" t="s">
        <v>1848</v>
      </c>
    </row>
    <row r="27" spans="1:12" ht="16.5" customHeight="1" thickBot="1" x14ac:dyDescent="0.3">
      <c r="A27" s="185">
        <v>7</v>
      </c>
      <c r="B27" s="185" t="s">
        <v>1385</v>
      </c>
      <c r="C27" s="385" t="s">
        <v>1849</v>
      </c>
      <c r="D27" s="385" t="s">
        <v>2278</v>
      </c>
      <c r="E27" s="185" t="s">
        <v>1850</v>
      </c>
      <c r="F27" s="185" t="s">
        <v>12</v>
      </c>
      <c r="G27" s="185" t="s">
        <v>1851</v>
      </c>
      <c r="H27" s="185" t="s">
        <v>14</v>
      </c>
      <c r="I27" s="185" t="s">
        <v>63</v>
      </c>
      <c r="J27" s="384" t="s">
        <v>64</v>
      </c>
      <c r="K27" s="185" t="s">
        <v>1170</v>
      </c>
      <c r="L27" s="179" t="s">
        <v>1852</v>
      </c>
    </row>
    <row r="28" spans="1:12" ht="16.5" customHeight="1" thickBot="1" x14ac:dyDescent="0.3">
      <c r="A28" s="185">
        <v>8</v>
      </c>
      <c r="B28" s="185" t="s">
        <v>1385</v>
      </c>
      <c r="C28" s="385" t="s">
        <v>1853</v>
      </c>
      <c r="D28" s="385" t="s">
        <v>2278</v>
      </c>
      <c r="E28" s="185" t="s">
        <v>1855</v>
      </c>
      <c r="F28" s="185" t="s">
        <v>12</v>
      </c>
      <c r="G28" s="185" t="s">
        <v>1856</v>
      </c>
      <c r="H28" s="185" t="s">
        <v>14</v>
      </c>
      <c r="I28" s="185" t="s">
        <v>63</v>
      </c>
      <c r="J28" s="384" t="s">
        <v>64</v>
      </c>
      <c r="K28" s="185" t="s">
        <v>1170</v>
      </c>
      <c r="L28" s="179" t="s">
        <v>1857</v>
      </c>
    </row>
    <row r="29" spans="1:12" ht="16.5" customHeight="1" thickBot="1" x14ac:dyDescent="0.3">
      <c r="A29" s="185">
        <v>9</v>
      </c>
      <c r="B29" s="185" t="s">
        <v>1385</v>
      </c>
      <c r="C29" s="385" t="s">
        <v>1858</v>
      </c>
      <c r="D29" s="385" t="s">
        <v>2278</v>
      </c>
      <c r="E29" s="185" t="s">
        <v>1859</v>
      </c>
      <c r="F29" s="185" t="s">
        <v>12</v>
      </c>
      <c r="G29" s="185" t="s">
        <v>1860</v>
      </c>
      <c r="H29" s="185" t="s">
        <v>14</v>
      </c>
      <c r="I29" s="185" t="s">
        <v>63</v>
      </c>
      <c r="J29" s="384" t="s">
        <v>64</v>
      </c>
      <c r="K29" s="185" t="s">
        <v>1170</v>
      </c>
      <c r="L29" s="179" t="s">
        <v>1861</v>
      </c>
    </row>
    <row r="30" spans="1:12" ht="16.5" customHeight="1" thickBot="1" x14ac:dyDescent="0.3">
      <c r="A30" s="185">
        <v>10</v>
      </c>
      <c r="B30" s="185" t="s">
        <v>1385</v>
      </c>
      <c r="C30" s="385" t="s">
        <v>1862</v>
      </c>
      <c r="D30" s="385" t="s">
        <v>2278</v>
      </c>
      <c r="E30" s="185" t="s">
        <v>1863</v>
      </c>
      <c r="F30" s="185" t="s">
        <v>12</v>
      </c>
      <c r="G30" s="185" t="s">
        <v>1864</v>
      </c>
      <c r="H30" s="185" t="s">
        <v>14</v>
      </c>
      <c r="I30" s="185" t="s">
        <v>63</v>
      </c>
      <c r="J30" s="384" t="s">
        <v>64</v>
      </c>
      <c r="K30" s="185" t="s">
        <v>1170</v>
      </c>
      <c r="L30" s="179" t="s">
        <v>1865</v>
      </c>
    </row>
    <row r="31" spans="1:12" ht="16.5" customHeight="1" thickBot="1" x14ac:dyDescent="0.3">
      <c r="A31" s="185">
        <v>11</v>
      </c>
      <c r="B31" s="185" t="s">
        <v>1385</v>
      </c>
      <c r="C31" s="385" t="s">
        <v>1866</v>
      </c>
      <c r="D31" s="385" t="s">
        <v>2278</v>
      </c>
      <c r="E31" s="185" t="s">
        <v>1867</v>
      </c>
      <c r="F31" s="185" t="s">
        <v>12</v>
      </c>
      <c r="G31" s="185" t="s">
        <v>1868</v>
      </c>
      <c r="H31" s="185" t="s">
        <v>14</v>
      </c>
      <c r="I31" s="185" t="s">
        <v>63</v>
      </c>
      <c r="J31" s="384" t="s">
        <v>64</v>
      </c>
      <c r="K31" s="185" t="s">
        <v>1170</v>
      </c>
      <c r="L31" s="179" t="s">
        <v>1869</v>
      </c>
    </row>
    <row r="32" spans="1:12" ht="16.5" thickBot="1" x14ac:dyDescent="0.3">
      <c r="A32" s="185">
        <v>12</v>
      </c>
      <c r="B32" s="185"/>
      <c r="C32" s="203"/>
      <c r="D32" s="203"/>
      <c r="E32" s="207"/>
      <c r="F32" s="198"/>
      <c r="G32" s="198"/>
      <c r="H32" s="251"/>
      <c r="I32" s="185"/>
      <c r="J32" s="185"/>
      <c r="K32" s="185"/>
      <c r="L32" s="179"/>
    </row>
    <row r="33" spans="1:12" ht="16.5" thickBot="1" x14ac:dyDescent="0.3">
      <c r="A33" s="185">
        <v>13</v>
      </c>
      <c r="B33" s="185"/>
      <c r="C33" s="217"/>
      <c r="D33" s="217"/>
      <c r="E33" s="311"/>
      <c r="F33" s="192"/>
      <c r="G33" s="311"/>
      <c r="H33" s="192"/>
      <c r="I33" s="185"/>
      <c r="J33" s="185"/>
      <c r="K33" s="185"/>
      <c r="L33" s="179"/>
    </row>
    <row r="34" spans="1:12" ht="16.5" thickBot="1" x14ac:dyDescent="0.3">
      <c r="A34" s="185">
        <v>14</v>
      </c>
      <c r="B34" s="185"/>
      <c r="C34" s="217"/>
      <c r="D34" s="217"/>
      <c r="E34" s="311"/>
      <c r="F34" s="192"/>
      <c r="G34" s="311"/>
      <c r="H34" s="192"/>
      <c r="I34" s="185"/>
      <c r="J34" s="185"/>
      <c r="K34" s="185"/>
      <c r="L34" s="179"/>
    </row>
    <row r="35" spans="1:12" ht="16.5" thickBot="1" x14ac:dyDescent="0.3">
      <c r="A35" s="185">
        <v>15</v>
      </c>
      <c r="B35" s="185"/>
      <c r="C35" s="217"/>
      <c r="D35" s="217"/>
      <c r="E35" s="311"/>
      <c r="F35" s="188"/>
      <c r="G35" s="311"/>
      <c r="H35" s="185"/>
      <c r="I35" s="185"/>
      <c r="J35" s="185"/>
      <c r="K35" s="185"/>
      <c r="L35" s="179"/>
    </row>
    <row r="36" spans="1:12" ht="16.5" thickBot="1" x14ac:dyDescent="0.3">
      <c r="A36" s="185">
        <v>16</v>
      </c>
      <c r="B36" s="185"/>
      <c r="C36" s="217"/>
      <c r="D36" s="217"/>
      <c r="E36" s="311"/>
      <c r="F36" s="188"/>
      <c r="G36" s="311"/>
      <c r="H36" s="185"/>
      <c r="I36" s="185"/>
      <c r="J36" s="185"/>
      <c r="K36" s="185"/>
      <c r="L36" s="200"/>
    </row>
  </sheetData>
  <mergeCells count="2">
    <mergeCell ref="A1:L1"/>
    <mergeCell ref="A19:L19"/>
  </mergeCells>
  <pageMargins left="0.7" right="0.7" top="0.75" bottom="0.75" header="0.3" footer="0.3"/>
  <pageSetup scale="7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L36"/>
  <sheetViews>
    <sheetView zoomScaleNormal="100" workbookViewId="0">
      <selection activeCell="D41" sqref="D41"/>
    </sheetView>
  </sheetViews>
  <sheetFormatPr defaultRowHeight="12.75" x14ac:dyDescent="0.2"/>
  <cols>
    <col min="1" max="1" width="5.7109375" bestFit="1" customWidth="1"/>
    <col min="2" max="2" width="18.42578125" bestFit="1" customWidth="1"/>
    <col min="3" max="3" width="17.7109375" customWidth="1"/>
    <col min="4" max="4" width="8.42578125" customWidth="1"/>
    <col min="5" max="5" width="10.7109375" bestFit="1" customWidth="1"/>
    <col min="6" max="6" width="12" bestFit="1" customWidth="1"/>
    <col min="7" max="7" width="11.42578125" bestFit="1" customWidth="1"/>
    <col min="8" max="8" width="11.85546875" bestFit="1" customWidth="1"/>
    <col min="12" max="12" width="51.140625" customWidth="1"/>
  </cols>
  <sheetData>
    <row r="1" spans="1:12" ht="18.75" thickBot="1" x14ac:dyDescent="0.25">
      <c r="A1" s="620" t="s">
        <v>2460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customHeight="1" thickBot="1" x14ac:dyDescent="0.3">
      <c r="A3" s="185">
        <v>1</v>
      </c>
      <c r="B3" s="385" t="s">
        <v>1509</v>
      </c>
      <c r="C3" s="179" t="s">
        <v>1870</v>
      </c>
      <c r="D3" s="385" t="s">
        <v>2278</v>
      </c>
      <c r="E3" s="185" t="s">
        <v>1872</v>
      </c>
      <c r="F3" s="185" t="s">
        <v>12</v>
      </c>
      <c r="G3" s="185" t="s">
        <v>1872</v>
      </c>
      <c r="H3" s="185" t="s">
        <v>14</v>
      </c>
      <c r="I3" s="185" t="s">
        <v>63</v>
      </c>
      <c r="J3" s="185" t="s">
        <v>64</v>
      </c>
      <c r="K3" s="185" t="s">
        <v>1170</v>
      </c>
      <c r="L3" s="179" t="s">
        <v>1873</v>
      </c>
    </row>
    <row r="4" spans="1:12" ht="16.5" customHeight="1" thickBot="1" x14ac:dyDescent="0.3">
      <c r="A4" s="185">
        <v>2</v>
      </c>
      <c r="B4" s="385" t="s">
        <v>1509</v>
      </c>
      <c r="C4" s="179" t="s">
        <v>1339</v>
      </c>
      <c r="D4" s="385" t="s">
        <v>2278</v>
      </c>
      <c r="E4" s="185" t="s">
        <v>1874</v>
      </c>
      <c r="F4" s="185" t="s">
        <v>12</v>
      </c>
      <c r="G4" s="185" t="s">
        <v>1874</v>
      </c>
      <c r="H4" s="185" t="s">
        <v>14</v>
      </c>
      <c r="I4" s="185" t="s">
        <v>63</v>
      </c>
      <c r="J4" s="185" t="s">
        <v>64</v>
      </c>
      <c r="K4" s="185" t="s">
        <v>1170</v>
      </c>
      <c r="L4" s="179" t="s">
        <v>1875</v>
      </c>
    </row>
    <row r="5" spans="1:12" ht="16.5" customHeight="1" thickBot="1" x14ac:dyDescent="0.3">
      <c r="A5" s="185">
        <v>3</v>
      </c>
      <c r="B5" s="385" t="s">
        <v>1509</v>
      </c>
      <c r="C5" s="179" t="s">
        <v>1876</v>
      </c>
      <c r="D5" s="385" t="s">
        <v>2278</v>
      </c>
      <c r="E5" s="185" t="s">
        <v>1877</v>
      </c>
      <c r="F5" s="185" t="s">
        <v>12</v>
      </c>
      <c r="G5" s="185" t="s">
        <v>1877</v>
      </c>
      <c r="H5" s="185" t="s">
        <v>14</v>
      </c>
      <c r="I5" s="185" t="s">
        <v>63</v>
      </c>
      <c r="J5" s="185" t="s">
        <v>64</v>
      </c>
      <c r="K5" s="185" t="s">
        <v>1170</v>
      </c>
      <c r="L5" s="179" t="s">
        <v>1878</v>
      </c>
    </row>
    <row r="6" spans="1:12" ht="16.5" customHeight="1" thickBot="1" x14ac:dyDescent="0.3">
      <c r="A6" s="185">
        <v>4</v>
      </c>
      <c r="B6" s="385" t="s">
        <v>1509</v>
      </c>
      <c r="C6" s="179" t="s">
        <v>2365</v>
      </c>
      <c r="D6" s="208" t="s">
        <v>1261</v>
      </c>
      <c r="E6" s="186">
        <v>166.72499999999999</v>
      </c>
      <c r="F6" s="185">
        <v>0</v>
      </c>
      <c r="G6" s="186">
        <v>166.72499999999999</v>
      </c>
      <c r="H6" s="185" t="s">
        <v>14</v>
      </c>
      <c r="I6" s="185" t="s">
        <v>63</v>
      </c>
      <c r="J6" s="185" t="s">
        <v>64</v>
      </c>
      <c r="K6" s="185" t="s">
        <v>1170</v>
      </c>
      <c r="L6" s="208" t="s">
        <v>2362</v>
      </c>
    </row>
    <row r="7" spans="1:12" ht="16.5" customHeight="1" thickBot="1" x14ac:dyDescent="0.3">
      <c r="A7" s="185">
        <v>5</v>
      </c>
      <c r="B7" s="385" t="s">
        <v>1509</v>
      </c>
      <c r="C7" s="179" t="s">
        <v>1879</v>
      </c>
      <c r="D7" s="208" t="s">
        <v>1261</v>
      </c>
      <c r="E7" s="186">
        <v>166.77500000000001</v>
      </c>
      <c r="F7" s="192">
        <v>0</v>
      </c>
      <c r="G7" s="186">
        <v>166.77500000000001</v>
      </c>
      <c r="H7" s="192" t="s">
        <v>14</v>
      </c>
      <c r="I7" s="185" t="s">
        <v>63</v>
      </c>
      <c r="J7" s="185" t="s">
        <v>64</v>
      </c>
      <c r="K7" s="185" t="s">
        <v>1170</v>
      </c>
      <c r="L7" s="208" t="s">
        <v>2363</v>
      </c>
    </row>
    <row r="8" spans="1:12" ht="16.5" customHeight="1" thickBot="1" x14ac:dyDescent="0.3">
      <c r="A8" s="185">
        <v>6</v>
      </c>
      <c r="B8" s="385" t="s">
        <v>1509</v>
      </c>
      <c r="C8" s="179" t="s">
        <v>1882</v>
      </c>
      <c r="D8" s="208" t="s">
        <v>1261</v>
      </c>
      <c r="E8" s="186">
        <v>168.25</v>
      </c>
      <c r="F8" s="192">
        <v>0</v>
      </c>
      <c r="G8" s="186">
        <v>168.25</v>
      </c>
      <c r="H8" s="192" t="s">
        <v>14</v>
      </c>
      <c r="I8" s="185" t="s">
        <v>63</v>
      </c>
      <c r="J8" s="185" t="s">
        <v>64</v>
      </c>
      <c r="K8" s="185" t="s">
        <v>1170</v>
      </c>
      <c r="L8" s="208" t="s">
        <v>2364</v>
      </c>
    </row>
    <row r="9" spans="1:12" ht="16.5" thickBot="1" x14ac:dyDescent="0.3">
      <c r="A9" s="185">
        <v>7</v>
      </c>
      <c r="B9" s="208" t="s">
        <v>1182</v>
      </c>
      <c r="C9" s="208" t="s">
        <v>2369</v>
      </c>
      <c r="D9" s="185">
        <v>3</v>
      </c>
      <c r="E9" s="186">
        <v>173.55</v>
      </c>
      <c r="F9" s="418">
        <v>653</v>
      </c>
      <c r="G9" s="186">
        <v>163.16249999999999</v>
      </c>
      <c r="H9" s="418">
        <v>653</v>
      </c>
      <c r="I9" s="185" t="s">
        <v>63</v>
      </c>
      <c r="J9" s="185" t="s">
        <v>20</v>
      </c>
      <c r="K9" s="185" t="s">
        <v>1314</v>
      </c>
      <c r="L9" s="208" t="s">
        <v>2370</v>
      </c>
    </row>
    <row r="10" spans="1:12" ht="16.5" thickBot="1" x14ac:dyDescent="0.3">
      <c r="A10" s="185">
        <v>8</v>
      </c>
      <c r="B10" s="208" t="s">
        <v>1182</v>
      </c>
      <c r="C10" s="208" t="s">
        <v>2371</v>
      </c>
      <c r="D10" s="185">
        <v>3</v>
      </c>
      <c r="E10" s="186">
        <v>172.41249999999999</v>
      </c>
      <c r="F10" s="418">
        <v>653</v>
      </c>
      <c r="G10" s="186">
        <v>162.88749999999999</v>
      </c>
      <c r="H10" s="418">
        <v>653</v>
      </c>
      <c r="I10" s="185" t="s">
        <v>63</v>
      </c>
      <c r="J10" s="185" t="s">
        <v>20</v>
      </c>
      <c r="K10" s="185" t="s">
        <v>1314</v>
      </c>
      <c r="L10" s="208" t="s">
        <v>2370</v>
      </c>
    </row>
    <row r="11" spans="1:12" ht="16.5" thickBot="1" x14ac:dyDescent="0.3">
      <c r="A11" s="185">
        <v>9</v>
      </c>
      <c r="B11" s="208" t="s">
        <v>1182</v>
      </c>
      <c r="C11" s="208" t="s">
        <v>2372</v>
      </c>
      <c r="D11" s="185">
        <v>3</v>
      </c>
      <c r="E11" s="186">
        <v>173.6</v>
      </c>
      <c r="F11" s="418">
        <v>653</v>
      </c>
      <c r="G11" s="186">
        <v>164.1875</v>
      </c>
      <c r="H11" s="418">
        <v>653</v>
      </c>
      <c r="I11" s="185" t="s">
        <v>63</v>
      </c>
      <c r="J11" s="185" t="s">
        <v>20</v>
      </c>
      <c r="K11" s="185" t="s">
        <v>1314</v>
      </c>
      <c r="L11" s="208" t="s">
        <v>2370</v>
      </c>
    </row>
    <row r="12" spans="1:12" ht="16.5" thickBot="1" x14ac:dyDescent="0.3">
      <c r="A12" s="185">
        <v>10</v>
      </c>
      <c r="B12" s="385"/>
      <c r="C12" s="217"/>
      <c r="D12" s="217"/>
      <c r="E12" s="186"/>
      <c r="F12" s="188"/>
      <c r="G12" s="186"/>
      <c r="H12" s="251"/>
      <c r="I12" s="192"/>
      <c r="J12" s="185"/>
      <c r="K12" s="185"/>
      <c r="L12" s="179"/>
    </row>
    <row r="13" spans="1:12" ht="16.5" thickBot="1" x14ac:dyDescent="0.3">
      <c r="A13" s="185">
        <v>11</v>
      </c>
      <c r="B13" s="185"/>
      <c r="C13" s="206"/>
      <c r="D13" s="206"/>
      <c r="E13" s="207"/>
      <c r="F13" s="320"/>
      <c r="G13" s="319"/>
      <c r="H13" s="320"/>
      <c r="I13" s="185"/>
      <c r="J13" s="185"/>
      <c r="K13" s="185"/>
      <c r="L13" s="179"/>
    </row>
    <row r="14" spans="1:12" ht="16.5" thickBot="1" x14ac:dyDescent="0.3">
      <c r="A14" s="185">
        <v>12</v>
      </c>
      <c r="B14" s="185"/>
      <c r="C14" s="206"/>
      <c r="D14" s="206"/>
      <c r="E14" s="207"/>
      <c r="F14" s="320"/>
      <c r="G14" s="319"/>
      <c r="H14" s="320"/>
      <c r="I14" s="185"/>
      <c r="J14" s="185"/>
      <c r="K14" s="185"/>
      <c r="L14" s="179"/>
    </row>
    <row r="15" spans="1:12" ht="16.5" thickBot="1" x14ac:dyDescent="0.3">
      <c r="A15" s="185">
        <v>13</v>
      </c>
      <c r="B15" s="185"/>
      <c r="C15" s="206"/>
      <c r="D15" s="206"/>
      <c r="E15" s="207"/>
      <c r="F15" s="320"/>
      <c r="G15" s="319"/>
      <c r="H15" s="320"/>
      <c r="I15" s="185"/>
      <c r="J15" s="185"/>
      <c r="K15" s="185"/>
      <c r="L15" s="179"/>
    </row>
    <row r="16" spans="1:12" ht="16.5" thickBot="1" x14ac:dyDescent="0.3">
      <c r="A16" s="185">
        <v>14</v>
      </c>
      <c r="B16" s="185"/>
      <c r="C16" s="206"/>
      <c r="D16" s="206"/>
      <c r="E16" s="207"/>
      <c r="F16" s="320"/>
      <c r="G16" s="319"/>
      <c r="H16" s="320"/>
      <c r="I16" s="185"/>
      <c r="J16" s="185"/>
      <c r="K16" s="185"/>
      <c r="L16" s="179"/>
    </row>
    <row r="17" spans="1:12" ht="16.5" thickBot="1" x14ac:dyDescent="0.3">
      <c r="A17" s="185">
        <v>15</v>
      </c>
      <c r="B17" s="185"/>
      <c r="C17" s="206"/>
      <c r="D17" s="206"/>
      <c r="E17" s="207"/>
      <c r="F17" s="320"/>
      <c r="G17" s="319"/>
      <c r="H17" s="320"/>
      <c r="I17" s="185"/>
      <c r="J17" s="185"/>
      <c r="K17" s="185"/>
      <c r="L17" s="179"/>
    </row>
    <row r="18" spans="1:12" ht="16.5" thickBot="1" x14ac:dyDescent="0.3">
      <c r="A18" s="185">
        <v>16</v>
      </c>
      <c r="B18" s="185"/>
      <c r="C18" s="206"/>
      <c r="D18" s="206"/>
      <c r="E18" s="207"/>
      <c r="F18" s="320"/>
      <c r="G18" s="319"/>
      <c r="H18" s="320"/>
      <c r="I18" s="185"/>
      <c r="J18" s="185"/>
      <c r="K18" s="185"/>
      <c r="L18" s="179"/>
    </row>
    <row r="19" spans="1:12" ht="18.75" thickBot="1" x14ac:dyDescent="0.25">
      <c r="A19" s="623" t="s">
        <v>2461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206" t="s">
        <v>255</v>
      </c>
      <c r="D21" s="206" t="s">
        <v>2279</v>
      </c>
      <c r="E21" s="207">
        <v>155</v>
      </c>
      <c r="F21" s="320" t="s">
        <v>12</v>
      </c>
      <c r="G21" s="319">
        <v>155</v>
      </c>
      <c r="H21" s="320" t="s">
        <v>12</v>
      </c>
      <c r="I21" s="185" t="s">
        <v>63</v>
      </c>
      <c r="J21" s="185" t="s">
        <v>20</v>
      </c>
      <c r="K21" s="185" t="s">
        <v>1170</v>
      </c>
      <c r="L21" s="179" t="s">
        <v>9</v>
      </c>
    </row>
    <row r="22" spans="1:12" ht="16.5" thickBot="1" x14ac:dyDescent="0.3">
      <c r="A22" s="185">
        <v>2</v>
      </c>
      <c r="B22" s="185" t="s">
        <v>1385</v>
      </c>
      <c r="C22" s="206" t="s">
        <v>256</v>
      </c>
      <c r="D22" s="206" t="s">
        <v>2279</v>
      </c>
      <c r="E22" s="207">
        <v>155</v>
      </c>
      <c r="F22" s="320" t="s">
        <v>12</v>
      </c>
      <c r="G22" s="319">
        <v>155</v>
      </c>
      <c r="H22" s="320" t="s">
        <v>12</v>
      </c>
      <c r="I22" s="185" t="s">
        <v>63</v>
      </c>
      <c r="J22" s="185" t="s">
        <v>20</v>
      </c>
      <c r="K22" s="185" t="s">
        <v>1170</v>
      </c>
      <c r="L22" s="179" t="s">
        <v>9</v>
      </c>
    </row>
    <row r="23" spans="1:12" ht="16.5" thickBot="1" x14ac:dyDescent="0.3">
      <c r="A23" s="185">
        <v>3</v>
      </c>
      <c r="B23" s="185" t="s">
        <v>1385</v>
      </c>
      <c r="C23" s="206" t="s">
        <v>257</v>
      </c>
      <c r="D23" s="206" t="s">
        <v>2279</v>
      </c>
      <c r="E23" s="207">
        <v>155</v>
      </c>
      <c r="F23" s="320" t="s">
        <v>12</v>
      </c>
      <c r="G23" s="319">
        <v>155</v>
      </c>
      <c r="H23" s="320" t="s">
        <v>12</v>
      </c>
      <c r="I23" s="185" t="s">
        <v>63</v>
      </c>
      <c r="J23" s="185" t="s">
        <v>20</v>
      </c>
      <c r="K23" s="185" t="s">
        <v>1170</v>
      </c>
      <c r="L23" s="179" t="s">
        <v>9</v>
      </c>
    </row>
    <row r="24" spans="1:12" ht="16.5" thickBot="1" x14ac:dyDescent="0.3">
      <c r="A24" s="185">
        <v>4</v>
      </c>
      <c r="B24" s="185" t="s">
        <v>1385</v>
      </c>
      <c r="C24" s="206" t="s">
        <v>258</v>
      </c>
      <c r="D24" s="206" t="s">
        <v>2279</v>
      </c>
      <c r="E24" s="207">
        <v>155</v>
      </c>
      <c r="F24" s="320" t="s">
        <v>12</v>
      </c>
      <c r="G24" s="319">
        <v>155</v>
      </c>
      <c r="H24" s="320" t="s">
        <v>12</v>
      </c>
      <c r="I24" s="185" t="s">
        <v>63</v>
      </c>
      <c r="J24" s="185" t="s">
        <v>20</v>
      </c>
      <c r="K24" s="185" t="s">
        <v>1170</v>
      </c>
      <c r="L24" s="179" t="s">
        <v>9</v>
      </c>
    </row>
    <row r="25" spans="1:12" ht="16.5" thickBot="1" x14ac:dyDescent="0.3">
      <c r="A25" s="185">
        <v>5</v>
      </c>
      <c r="B25" s="185" t="s">
        <v>1385</v>
      </c>
      <c r="C25" s="206" t="s">
        <v>259</v>
      </c>
      <c r="D25" s="206" t="s">
        <v>2279</v>
      </c>
      <c r="E25" s="207">
        <v>155</v>
      </c>
      <c r="F25" s="320" t="s">
        <v>12</v>
      </c>
      <c r="G25" s="319">
        <v>155</v>
      </c>
      <c r="H25" s="320" t="s">
        <v>12</v>
      </c>
      <c r="I25" s="185" t="s">
        <v>63</v>
      </c>
      <c r="J25" s="185" t="s">
        <v>20</v>
      </c>
      <c r="K25" s="185" t="s">
        <v>1170</v>
      </c>
      <c r="L25" s="179" t="s">
        <v>9</v>
      </c>
    </row>
    <row r="26" spans="1:12" ht="16.5" thickBot="1" x14ac:dyDescent="0.3">
      <c r="A26" s="185">
        <v>6</v>
      </c>
      <c r="B26" s="185" t="s">
        <v>1385</v>
      </c>
      <c r="C26" s="206" t="s">
        <v>260</v>
      </c>
      <c r="D26" s="206" t="s">
        <v>2279</v>
      </c>
      <c r="E26" s="207">
        <v>155</v>
      </c>
      <c r="F26" s="320" t="s">
        <v>12</v>
      </c>
      <c r="G26" s="319">
        <v>155</v>
      </c>
      <c r="H26" s="320" t="s">
        <v>12</v>
      </c>
      <c r="I26" s="185" t="s">
        <v>63</v>
      </c>
      <c r="J26" s="185" t="s">
        <v>20</v>
      </c>
      <c r="K26" s="185" t="s">
        <v>1170</v>
      </c>
      <c r="L26" s="179" t="s">
        <v>9</v>
      </c>
    </row>
    <row r="27" spans="1:12" ht="16.5" thickBot="1" x14ac:dyDescent="0.3">
      <c r="A27" s="185">
        <v>7</v>
      </c>
      <c r="B27" s="185" t="s">
        <v>1385</v>
      </c>
      <c r="C27" s="206" t="s">
        <v>261</v>
      </c>
      <c r="D27" s="206" t="s">
        <v>2279</v>
      </c>
      <c r="E27" s="207">
        <v>155</v>
      </c>
      <c r="F27" s="320" t="s">
        <v>12</v>
      </c>
      <c r="G27" s="319">
        <v>155</v>
      </c>
      <c r="H27" s="320" t="s">
        <v>12</v>
      </c>
      <c r="I27" s="185" t="s">
        <v>63</v>
      </c>
      <c r="J27" s="185" t="s">
        <v>20</v>
      </c>
      <c r="K27" s="185" t="s">
        <v>1170</v>
      </c>
      <c r="L27" s="179" t="s">
        <v>9</v>
      </c>
    </row>
    <row r="28" spans="1:12" ht="16.5" thickBot="1" x14ac:dyDescent="0.3">
      <c r="A28" s="185">
        <v>8</v>
      </c>
      <c r="B28" s="185" t="s">
        <v>1385</v>
      </c>
      <c r="C28" s="206" t="s">
        <v>262</v>
      </c>
      <c r="D28" s="206" t="s">
        <v>2279</v>
      </c>
      <c r="E28" s="207">
        <v>155</v>
      </c>
      <c r="F28" s="320" t="s">
        <v>12</v>
      </c>
      <c r="G28" s="319">
        <v>155</v>
      </c>
      <c r="H28" s="320" t="s">
        <v>12</v>
      </c>
      <c r="I28" s="185" t="s">
        <v>63</v>
      </c>
      <c r="J28" s="185" t="s">
        <v>20</v>
      </c>
      <c r="K28" s="185" t="s">
        <v>1170</v>
      </c>
      <c r="L28" s="179" t="s">
        <v>9</v>
      </c>
    </row>
    <row r="29" spans="1:12" ht="16.5" thickBot="1" x14ac:dyDescent="0.3">
      <c r="A29" s="185">
        <v>9</v>
      </c>
      <c r="B29" s="185" t="s">
        <v>1385</v>
      </c>
      <c r="C29" s="206" t="s">
        <v>263</v>
      </c>
      <c r="D29" s="206" t="s">
        <v>2279</v>
      </c>
      <c r="E29" s="207">
        <v>155</v>
      </c>
      <c r="F29" s="320" t="s">
        <v>12</v>
      </c>
      <c r="G29" s="319">
        <v>155</v>
      </c>
      <c r="H29" s="320" t="s">
        <v>12</v>
      </c>
      <c r="I29" s="185" t="s">
        <v>63</v>
      </c>
      <c r="J29" s="185" t="s">
        <v>20</v>
      </c>
      <c r="K29" s="185" t="s">
        <v>1170</v>
      </c>
      <c r="L29" s="179" t="s">
        <v>9</v>
      </c>
    </row>
    <row r="30" spans="1:12" ht="16.5" thickBot="1" x14ac:dyDescent="0.3">
      <c r="A30" s="185">
        <v>10</v>
      </c>
      <c r="B30" s="185" t="s">
        <v>1385</v>
      </c>
      <c r="C30" s="206" t="s">
        <v>264</v>
      </c>
      <c r="D30" s="206" t="s">
        <v>2279</v>
      </c>
      <c r="E30" s="207">
        <v>155</v>
      </c>
      <c r="F30" s="320" t="s">
        <v>12</v>
      </c>
      <c r="G30" s="319">
        <v>155</v>
      </c>
      <c r="H30" s="320" t="s">
        <v>12</v>
      </c>
      <c r="I30" s="185" t="s">
        <v>63</v>
      </c>
      <c r="J30" s="185" t="s">
        <v>20</v>
      </c>
      <c r="K30" s="185" t="s">
        <v>1170</v>
      </c>
      <c r="L30" s="179" t="s">
        <v>9</v>
      </c>
    </row>
    <row r="31" spans="1:12" ht="16.5" thickBot="1" x14ac:dyDescent="0.3">
      <c r="A31" s="185">
        <v>11</v>
      </c>
      <c r="B31" s="185" t="s">
        <v>1385</v>
      </c>
      <c r="C31" s="206" t="s">
        <v>265</v>
      </c>
      <c r="D31" s="206" t="s">
        <v>2279</v>
      </c>
      <c r="E31" s="207">
        <v>155</v>
      </c>
      <c r="F31" s="320" t="s">
        <v>12</v>
      </c>
      <c r="G31" s="319">
        <v>155</v>
      </c>
      <c r="H31" s="320" t="s">
        <v>12</v>
      </c>
      <c r="I31" s="185" t="s">
        <v>63</v>
      </c>
      <c r="J31" s="185" t="s">
        <v>20</v>
      </c>
      <c r="K31" s="185" t="s">
        <v>1170</v>
      </c>
      <c r="L31" s="179" t="s">
        <v>9</v>
      </c>
    </row>
    <row r="32" spans="1:12" ht="16.5" thickBot="1" x14ac:dyDescent="0.3">
      <c r="A32" s="185">
        <v>12</v>
      </c>
      <c r="B32" s="185" t="s">
        <v>1385</v>
      </c>
      <c r="C32" s="206" t="s">
        <v>266</v>
      </c>
      <c r="D32" s="206" t="s">
        <v>2279</v>
      </c>
      <c r="E32" s="207">
        <v>155</v>
      </c>
      <c r="F32" s="320" t="s">
        <v>12</v>
      </c>
      <c r="G32" s="319">
        <v>155</v>
      </c>
      <c r="H32" s="320" t="s">
        <v>12</v>
      </c>
      <c r="I32" s="185" t="s">
        <v>63</v>
      </c>
      <c r="J32" s="185" t="s">
        <v>20</v>
      </c>
      <c r="K32" s="185" t="s">
        <v>1170</v>
      </c>
      <c r="L32" s="179" t="s">
        <v>9</v>
      </c>
    </row>
    <row r="33" spans="1:12" ht="16.5" thickBot="1" x14ac:dyDescent="0.3">
      <c r="A33" s="185">
        <v>13</v>
      </c>
      <c r="B33" s="185" t="s">
        <v>1385</v>
      </c>
      <c r="C33" s="206" t="s">
        <v>267</v>
      </c>
      <c r="D33" s="206" t="s">
        <v>2279</v>
      </c>
      <c r="E33" s="207">
        <v>155</v>
      </c>
      <c r="F33" s="320" t="s">
        <v>12</v>
      </c>
      <c r="G33" s="319">
        <v>155</v>
      </c>
      <c r="H33" s="320" t="s">
        <v>12</v>
      </c>
      <c r="I33" s="185" t="s">
        <v>63</v>
      </c>
      <c r="J33" s="185" t="s">
        <v>20</v>
      </c>
      <c r="K33" s="185" t="s">
        <v>1170</v>
      </c>
      <c r="L33" s="179" t="s">
        <v>9</v>
      </c>
    </row>
    <row r="34" spans="1:12" ht="16.5" thickBot="1" x14ac:dyDescent="0.3">
      <c r="A34" s="185">
        <v>14</v>
      </c>
      <c r="B34" s="185" t="s">
        <v>1385</v>
      </c>
      <c r="C34" s="206" t="s">
        <v>268</v>
      </c>
      <c r="D34" s="206" t="s">
        <v>2279</v>
      </c>
      <c r="E34" s="207">
        <v>155</v>
      </c>
      <c r="F34" s="320" t="s">
        <v>12</v>
      </c>
      <c r="G34" s="319">
        <v>155</v>
      </c>
      <c r="H34" s="320" t="s">
        <v>12</v>
      </c>
      <c r="I34" s="185" t="s">
        <v>63</v>
      </c>
      <c r="J34" s="185" t="s">
        <v>20</v>
      </c>
      <c r="K34" s="185" t="s">
        <v>1170</v>
      </c>
      <c r="L34" s="179" t="s">
        <v>9</v>
      </c>
    </row>
    <row r="35" spans="1:12" ht="16.5" thickBot="1" x14ac:dyDescent="0.3">
      <c r="A35" s="185">
        <v>15</v>
      </c>
      <c r="B35" s="185" t="s">
        <v>1385</v>
      </c>
      <c r="C35" s="206" t="s">
        <v>269</v>
      </c>
      <c r="D35" s="206" t="s">
        <v>2279</v>
      </c>
      <c r="E35" s="207">
        <v>155</v>
      </c>
      <c r="F35" s="320" t="s">
        <v>12</v>
      </c>
      <c r="G35" s="319">
        <v>155</v>
      </c>
      <c r="H35" s="320" t="s">
        <v>12</v>
      </c>
      <c r="I35" s="185" t="s">
        <v>63</v>
      </c>
      <c r="J35" s="185" t="s">
        <v>20</v>
      </c>
      <c r="K35" s="185" t="s">
        <v>1170</v>
      </c>
      <c r="L35" s="179" t="s">
        <v>9</v>
      </c>
    </row>
    <row r="36" spans="1:12" ht="16.5" thickBot="1" x14ac:dyDescent="0.3">
      <c r="A36" s="185">
        <v>16</v>
      </c>
      <c r="B36" s="185" t="s">
        <v>1385</v>
      </c>
      <c r="C36" s="206" t="s">
        <v>270</v>
      </c>
      <c r="D36" s="206" t="s">
        <v>2279</v>
      </c>
      <c r="E36" s="207">
        <v>155</v>
      </c>
      <c r="F36" s="320" t="s">
        <v>12</v>
      </c>
      <c r="G36" s="319">
        <v>155</v>
      </c>
      <c r="H36" s="320" t="s">
        <v>12</v>
      </c>
      <c r="I36" s="185" t="s">
        <v>63</v>
      </c>
      <c r="J36" s="185" t="s">
        <v>20</v>
      </c>
      <c r="K36" s="185" t="s">
        <v>1170</v>
      </c>
      <c r="L36" s="179" t="s">
        <v>9</v>
      </c>
    </row>
  </sheetData>
  <mergeCells count="2">
    <mergeCell ref="A1:L1"/>
    <mergeCell ref="A19:L19"/>
  </mergeCells>
  <pageMargins left="0.7" right="0.7" top="0.75" bottom="0.75" header="0.3" footer="0.3"/>
  <pageSetup scale="7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L36"/>
  <sheetViews>
    <sheetView topLeftCell="A11" zoomScaleNormal="100" workbookViewId="0">
      <selection activeCell="C39" sqref="C39"/>
    </sheetView>
  </sheetViews>
  <sheetFormatPr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2.28515625" customWidth="1"/>
    <col min="6" max="6" width="12" customWidth="1"/>
    <col min="7" max="7" width="12.28515625" customWidth="1"/>
    <col min="8" max="8" width="11.85546875" customWidth="1"/>
    <col min="12" max="12" width="30.7109375" bestFit="1" customWidth="1"/>
  </cols>
  <sheetData>
    <row r="1" spans="1:12" ht="18.75" thickBot="1" x14ac:dyDescent="0.25">
      <c r="A1" s="620" t="s">
        <v>2462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1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06" t="s">
        <v>2380</v>
      </c>
      <c r="D3" s="206" t="s">
        <v>2279</v>
      </c>
      <c r="E3" s="207">
        <v>155</v>
      </c>
      <c r="F3" s="320" t="s">
        <v>12</v>
      </c>
      <c r="G3" s="319">
        <v>155</v>
      </c>
      <c r="H3" s="320" t="s">
        <v>12</v>
      </c>
      <c r="I3" s="185" t="s">
        <v>63</v>
      </c>
      <c r="J3" s="185" t="s">
        <v>20</v>
      </c>
      <c r="K3" s="185" t="s">
        <v>1170</v>
      </c>
      <c r="L3" s="179" t="s">
        <v>2381</v>
      </c>
    </row>
    <row r="4" spans="1:12" ht="16.5" thickBot="1" x14ac:dyDescent="0.3">
      <c r="A4" s="185">
        <v>2</v>
      </c>
      <c r="B4" s="185" t="s">
        <v>1385</v>
      </c>
      <c r="C4" s="206" t="s">
        <v>2382</v>
      </c>
      <c r="D4" s="206" t="s">
        <v>2279</v>
      </c>
      <c r="E4" s="207">
        <v>155</v>
      </c>
      <c r="F4" s="320" t="s">
        <v>12</v>
      </c>
      <c r="G4" s="319">
        <v>155</v>
      </c>
      <c r="H4" s="320" t="s">
        <v>12</v>
      </c>
      <c r="I4" s="185" t="s">
        <v>63</v>
      </c>
      <c r="J4" s="185" t="s">
        <v>20</v>
      </c>
      <c r="K4" s="185" t="s">
        <v>1170</v>
      </c>
      <c r="L4" s="179" t="s">
        <v>2381</v>
      </c>
    </row>
    <row r="5" spans="1:12" ht="16.5" thickBot="1" x14ac:dyDescent="0.3">
      <c r="A5" s="185">
        <v>3</v>
      </c>
      <c r="B5" s="185" t="s">
        <v>1385</v>
      </c>
      <c r="C5" s="206" t="s">
        <v>2383</v>
      </c>
      <c r="D5" s="206" t="s">
        <v>2279</v>
      </c>
      <c r="E5" s="207">
        <v>155</v>
      </c>
      <c r="F5" s="320" t="s">
        <v>12</v>
      </c>
      <c r="G5" s="319">
        <v>155</v>
      </c>
      <c r="H5" s="320" t="s">
        <v>12</v>
      </c>
      <c r="I5" s="185" t="s">
        <v>63</v>
      </c>
      <c r="J5" s="185" t="s">
        <v>20</v>
      </c>
      <c r="K5" s="185" t="s">
        <v>1170</v>
      </c>
      <c r="L5" s="179" t="s">
        <v>2381</v>
      </c>
    </row>
    <row r="6" spans="1:12" ht="16.5" thickBot="1" x14ac:dyDescent="0.3">
      <c r="A6" s="185">
        <v>4</v>
      </c>
      <c r="B6" s="185" t="s">
        <v>1385</v>
      </c>
      <c r="C6" s="206" t="s">
        <v>2384</v>
      </c>
      <c r="D6" s="206" t="s">
        <v>2279</v>
      </c>
      <c r="E6" s="207">
        <v>155</v>
      </c>
      <c r="F6" s="320" t="s">
        <v>12</v>
      </c>
      <c r="G6" s="319">
        <v>155</v>
      </c>
      <c r="H6" s="320" t="s">
        <v>12</v>
      </c>
      <c r="I6" s="185" t="s">
        <v>63</v>
      </c>
      <c r="J6" s="185" t="s">
        <v>20</v>
      </c>
      <c r="K6" s="185" t="s">
        <v>1170</v>
      </c>
      <c r="L6" s="179" t="s">
        <v>2381</v>
      </c>
    </row>
    <row r="7" spans="1:12" ht="16.5" thickBot="1" x14ac:dyDescent="0.3">
      <c r="A7" s="185">
        <v>5</v>
      </c>
      <c r="B7" s="185" t="s">
        <v>1385</v>
      </c>
      <c r="C7" s="206" t="s">
        <v>2385</v>
      </c>
      <c r="D7" s="206" t="s">
        <v>2279</v>
      </c>
      <c r="E7" s="207">
        <v>155</v>
      </c>
      <c r="F7" s="320" t="s">
        <v>12</v>
      </c>
      <c r="G7" s="319">
        <v>155</v>
      </c>
      <c r="H7" s="320" t="s">
        <v>12</v>
      </c>
      <c r="I7" s="185" t="s">
        <v>63</v>
      </c>
      <c r="J7" s="185" t="s">
        <v>20</v>
      </c>
      <c r="K7" s="185" t="s">
        <v>1170</v>
      </c>
      <c r="L7" s="179" t="s">
        <v>2381</v>
      </c>
    </row>
    <row r="8" spans="1:12" ht="16.5" thickBot="1" x14ac:dyDescent="0.3">
      <c r="A8" s="185">
        <v>6</v>
      </c>
      <c r="B8" s="185" t="s">
        <v>1385</v>
      </c>
      <c r="C8" s="206" t="s">
        <v>2386</v>
      </c>
      <c r="D8" s="206" t="s">
        <v>2279</v>
      </c>
      <c r="E8" s="207">
        <v>155</v>
      </c>
      <c r="F8" s="320" t="s">
        <v>12</v>
      </c>
      <c r="G8" s="319">
        <v>155</v>
      </c>
      <c r="H8" s="320" t="s">
        <v>12</v>
      </c>
      <c r="I8" s="185" t="s">
        <v>63</v>
      </c>
      <c r="J8" s="185" t="s">
        <v>20</v>
      </c>
      <c r="K8" s="185" t="s">
        <v>1170</v>
      </c>
      <c r="L8" s="179" t="s">
        <v>2381</v>
      </c>
    </row>
    <row r="9" spans="1:12" ht="16.5" thickBot="1" x14ac:dyDescent="0.3">
      <c r="A9" s="185">
        <v>7</v>
      </c>
      <c r="B9" s="185" t="s">
        <v>1385</v>
      </c>
      <c r="C9" s="206" t="s">
        <v>2387</v>
      </c>
      <c r="D9" s="206" t="s">
        <v>2279</v>
      </c>
      <c r="E9" s="207">
        <v>155</v>
      </c>
      <c r="F9" s="320" t="s">
        <v>12</v>
      </c>
      <c r="G9" s="319">
        <v>155</v>
      </c>
      <c r="H9" s="320" t="s">
        <v>12</v>
      </c>
      <c r="I9" s="185" t="s">
        <v>63</v>
      </c>
      <c r="J9" s="185" t="s">
        <v>20</v>
      </c>
      <c r="K9" s="185" t="s">
        <v>1170</v>
      </c>
      <c r="L9" s="179" t="s">
        <v>2381</v>
      </c>
    </row>
    <row r="10" spans="1:12" ht="16.5" thickBot="1" x14ac:dyDescent="0.3">
      <c r="A10" s="185">
        <v>8</v>
      </c>
      <c r="B10" s="185" t="s">
        <v>1385</v>
      </c>
      <c r="C10" s="206" t="s">
        <v>2388</v>
      </c>
      <c r="D10" s="206" t="s">
        <v>2279</v>
      </c>
      <c r="E10" s="207">
        <v>155</v>
      </c>
      <c r="F10" s="320" t="s">
        <v>12</v>
      </c>
      <c r="G10" s="319">
        <v>155</v>
      </c>
      <c r="H10" s="320" t="s">
        <v>12</v>
      </c>
      <c r="I10" s="185" t="s">
        <v>63</v>
      </c>
      <c r="J10" s="185" t="s">
        <v>20</v>
      </c>
      <c r="K10" s="185" t="s">
        <v>1170</v>
      </c>
      <c r="L10" s="179" t="s">
        <v>2381</v>
      </c>
    </row>
    <row r="11" spans="1:12" ht="16.5" thickBot="1" x14ac:dyDescent="0.3">
      <c r="A11" s="185">
        <v>9</v>
      </c>
      <c r="B11" s="185" t="s">
        <v>1385</v>
      </c>
      <c r="C11" s="206" t="s">
        <v>2389</v>
      </c>
      <c r="D11" s="206" t="s">
        <v>2279</v>
      </c>
      <c r="E11" s="207">
        <v>155</v>
      </c>
      <c r="F11" s="320" t="s">
        <v>12</v>
      </c>
      <c r="G11" s="319">
        <v>155</v>
      </c>
      <c r="H11" s="320" t="s">
        <v>12</v>
      </c>
      <c r="I11" s="185" t="s">
        <v>63</v>
      </c>
      <c r="J11" s="185" t="s">
        <v>20</v>
      </c>
      <c r="K11" s="185" t="s">
        <v>1170</v>
      </c>
      <c r="L11" s="179" t="s">
        <v>2381</v>
      </c>
    </row>
    <row r="12" spans="1:12" ht="16.5" thickBot="1" x14ac:dyDescent="0.3">
      <c r="A12" s="185">
        <v>10</v>
      </c>
      <c r="B12" s="185" t="s">
        <v>1385</v>
      </c>
      <c r="C12" s="206" t="s">
        <v>2390</v>
      </c>
      <c r="D12" s="206" t="s">
        <v>2279</v>
      </c>
      <c r="E12" s="207">
        <v>155</v>
      </c>
      <c r="F12" s="320" t="s">
        <v>12</v>
      </c>
      <c r="G12" s="319">
        <v>155</v>
      </c>
      <c r="H12" s="320" t="s">
        <v>12</v>
      </c>
      <c r="I12" s="185" t="s">
        <v>63</v>
      </c>
      <c r="J12" s="185" t="s">
        <v>20</v>
      </c>
      <c r="K12" s="185" t="s">
        <v>1170</v>
      </c>
      <c r="L12" s="179" t="s">
        <v>2381</v>
      </c>
    </row>
    <row r="13" spans="1:12" ht="16.5" thickBot="1" x14ac:dyDescent="0.3">
      <c r="A13" s="185">
        <v>11</v>
      </c>
      <c r="B13" s="185" t="s">
        <v>1385</v>
      </c>
      <c r="C13" s="206" t="s">
        <v>2391</v>
      </c>
      <c r="D13" s="206" t="s">
        <v>2279</v>
      </c>
      <c r="E13" s="207">
        <v>155</v>
      </c>
      <c r="F13" s="320" t="s">
        <v>12</v>
      </c>
      <c r="G13" s="319">
        <v>155</v>
      </c>
      <c r="H13" s="320" t="s">
        <v>12</v>
      </c>
      <c r="I13" s="185" t="s">
        <v>63</v>
      </c>
      <c r="J13" s="185" t="s">
        <v>20</v>
      </c>
      <c r="K13" s="185" t="s">
        <v>1170</v>
      </c>
      <c r="L13" s="179" t="s">
        <v>2381</v>
      </c>
    </row>
    <row r="14" spans="1:12" ht="16.5" thickBot="1" x14ac:dyDescent="0.3">
      <c r="A14" s="185">
        <v>12</v>
      </c>
      <c r="B14" s="185" t="s">
        <v>1385</v>
      </c>
      <c r="C14" s="206" t="s">
        <v>2392</v>
      </c>
      <c r="D14" s="206" t="s">
        <v>2279</v>
      </c>
      <c r="E14" s="207">
        <v>155</v>
      </c>
      <c r="F14" s="320" t="s">
        <v>12</v>
      </c>
      <c r="G14" s="319">
        <v>155</v>
      </c>
      <c r="H14" s="320" t="s">
        <v>12</v>
      </c>
      <c r="I14" s="185" t="s">
        <v>63</v>
      </c>
      <c r="J14" s="185" t="s">
        <v>20</v>
      </c>
      <c r="K14" s="185" t="s">
        <v>1170</v>
      </c>
      <c r="L14" s="179" t="s">
        <v>2381</v>
      </c>
    </row>
    <row r="15" spans="1:12" ht="16.5" thickBot="1" x14ac:dyDescent="0.3">
      <c r="A15" s="185">
        <v>13</v>
      </c>
      <c r="B15" s="185" t="s">
        <v>1385</v>
      </c>
      <c r="C15" s="206" t="s">
        <v>2393</v>
      </c>
      <c r="D15" s="206" t="s">
        <v>2279</v>
      </c>
      <c r="E15" s="207">
        <v>155</v>
      </c>
      <c r="F15" s="320" t="s">
        <v>12</v>
      </c>
      <c r="G15" s="319">
        <v>155</v>
      </c>
      <c r="H15" s="320" t="s">
        <v>12</v>
      </c>
      <c r="I15" s="185" t="s">
        <v>63</v>
      </c>
      <c r="J15" s="185" t="s">
        <v>20</v>
      </c>
      <c r="K15" s="185" t="s">
        <v>1170</v>
      </c>
      <c r="L15" s="179" t="s">
        <v>2381</v>
      </c>
    </row>
    <row r="16" spans="1:12" ht="16.5" thickBot="1" x14ac:dyDescent="0.3">
      <c r="A16" s="185">
        <v>14</v>
      </c>
      <c r="B16" s="185" t="s">
        <v>1385</v>
      </c>
      <c r="C16" s="206" t="s">
        <v>2394</v>
      </c>
      <c r="D16" s="206" t="s">
        <v>2279</v>
      </c>
      <c r="E16" s="207">
        <v>155</v>
      </c>
      <c r="F16" s="320" t="s">
        <v>12</v>
      </c>
      <c r="G16" s="319">
        <v>155</v>
      </c>
      <c r="H16" s="320" t="s">
        <v>12</v>
      </c>
      <c r="I16" s="185" t="s">
        <v>63</v>
      </c>
      <c r="J16" s="185" t="s">
        <v>20</v>
      </c>
      <c r="K16" s="185" t="s">
        <v>1170</v>
      </c>
      <c r="L16" s="179" t="s">
        <v>2381</v>
      </c>
    </row>
    <row r="17" spans="1:12" ht="16.5" thickBot="1" x14ac:dyDescent="0.3">
      <c r="A17" s="185">
        <v>15</v>
      </c>
      <c r="B17" s="185" t="s">
        <v>1385</v>
      </c>
      <c r="C17" s="206" t="s">
        <v>2395</v>
      </c>
      <c r="D17" s="206" t="s">
        <v>2279</v>
      </c>
      <c r="E17" s="207">
        <v>155</v>
      </c>
      <c r="F17" s="320" t="s">
        <v>12</v>
      </c>
      <c r="G17" s="319">
        <v>155</v>
      </c>
      <c r="H17" s="320" t="s">
        <v>12</v>
      </c>
      <c r="I17" s="185" t="s">
        <v>63</v>
      </c>
      <c r="J17" s="185" t="s">
        <v>20</v>
      </c>
      <c r="K17" s="185" t="s">
        <v>1170</v>
      </c>
      <c r="L17" s="179" t="s">
        <v>2381</v>
      </c>
    </row>
    <row r="18" spans="1:12" ht="16.5" thickBot="1" x14ac:dyDescent="0.3">
      <c r="A18" s="185">
        <v>16</v>
      </c>
      <c r="B18" s="185" t="s">
        <v>1385</v>
      </c>
      <c r="C18" s="206" t="s">
        <v>2396</v>
      </c>
      <c r="D18" s="206" t="s">
        <v>2279</v>
      </c>
      <c r="E18" s="207">
        <v>155</v>
      </c>
      <c r="F18" s="320" t="s">
        <v>12</v>
      </c>
      <c r="G18" s="319">
        <v>155</v>
      </c>
      <c r="H18" s="320" t="s">
        <v>12</v>
      </c>
      <c r="I18" s="185" t="s">
        <v>63</v>
      </c>
      <c r="J18" s="185" t="s">
        <v>20</v>
      </c>
      <c r="K18" s="185" t="s">
        <v>1170</v>
      </c>
      <c r="L18" s="179" t="s">
        <v>2381</v>
      </c>
    </row>
    <row r="19" spans="1:12" ht="18.75" thickBot="1" x14ac:dyDescent="0.25">
      <c r="A19" s="623" t="s">
        <v>2463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1.7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217" t="s">
        <v>13</v>
      </c>
      <c r="D21" s="217" t="s">
        <v>2240</v>
      </c>
      <c r="E21" s="311">
        <v>153.77000000000001</v>
      </c>
      <c r="F21" s="188" t="s">
        <v>153</v>
      </c>
      <c r="G21" s="311">
        <v>154.25</v>
      </c>
      <c r="H21" s="192">
        <v>136.5</v>
      </c>
      <c r="I21" s="185" t="s">
        <v>63</v>
      </c>
      <c r="J21" s="185" t="s">
        <v>20</v>
      </c>
      <c r="K21" s="185" t="s">
        <v>1170</v>
      </c>
      <c r="L21" s="200" t="s">
        <v>2147</v>
      </c>
    </row>
    <row r="22" spans="1:12" ht="16.5" thickBot="1" x14ac:dyDescent="0.3">
      <c r="A22" s="185">
        <v>2</v>
      </c>
      <c r="B22" s="185" t="s">
        <v>1385</v>
      </c>
      <c r="C22" s="217" t="s">
        <v>157</v>
      </c>
      <c r="D22" s="217" t="s">
        <v>2240</v>
      </c>
      <c r="E22" s="311">
        <v>153.905</v>
      </c>
      <c r="F22" s="188" t="s">
        <v>153</v>
      </c>
      <c r="G22" s="311">
        <v>154.995</v>
      </c>
      <c r="H22" s="185">
        <v>127.3</v>
      </c>
      <c r="I22" s="185" t="s">
        <v>63</v>
      </c>
      <c r="J22" s="185" t="s">
        <v>20</v>
      </c>
      <c r="K22" s="185" t="s">
        <v>1170</v>
      </c>
      <c r="L22" s="200" t="s">
        <v>2148</v>
      </c>
    </row>
    <row r="23" spans="1:12" ht="16.5" thickBot="1" x14ac:dyDescent="0.3">
      <c r="A23" s="185">
        <v>3</v>
      </c>
      <c r="B23" s="185" t="s">
        <v>1385</v>
      </c>
      <c r="C23" s="217" t="s">
        <v>158</v>
      </c>
      <c r="D23" s="217" t="s">
        <v>2240</v>
      </c>
      <c r="E23" s="311">
        <v>153.97999999999999</v>
      </c>
      <c r="F23" s="188" t="s">
        <v>153</v>
      </c>
      <c r="G23" s="311">
        <v>155.715</v>
      </c>
      <c r="H23" s="192">
        <v>127.3</v>
      </c>
      <c r="I23" s="185" t="s">
        <v>63</v>
      </c>
      <c r="J23" s="185" t="s">
        <v>20</v>
      </c>
      <c r="K23" s="185" t="s">
        <v>1170</v>
      </c>
      <c r="L23" s="200" t="s">
        <v>2149</v>
      </c>
    </row>
    <row r="24" spans="1:12" ht="16.5" thickBot="1" x14ac:dyDescent="0.3">
      <c r="A24" s="185">
        <v>4</v>
      </c>
      <c r="B24" s="185" t="s">
        <v>1385</v>
      </c>
      <c r="C24" s="217" t="s">
        <v>159</v>
      </c>
      <c r="D24" s="217" t="s">
        <v>2240</v>
      </c>
      <c r="E24" s="311">
        <v>156.13499999999999</v>
      </c>
      <c r="F24" s="188" t="s">
        <v>131</v>
      </c>
      <c r="G24" s="311">
        <v>154.94999999999999</v>
      </c>
      <c r="H24" s="185">
        <v>114.8</v>
      </c>
      <c r="I24" s="185" t="s">
        <v>63</v>
      </c>
      <c r="J24" s="185" t="s">
        <v>20</v>
      </c>
      <c r="K24" s="185" t="s">
        <v>1170</v>
      </c>
      <c r="L24" s="200" t="s">
        <v>2150</v>
      </c>
    </row>
    <row r="25" spans="1:12" ht="16.5" thickBot="1" x14ac:dyDescent="0.3">
      <c r="A25" s="185">
        <v>5</v>
      </c>
      <c r="B25" s="185" t="s">
        <v>1385</v>
      </c>
      <c r="C25" s="217" t="s">
        <v>160</v>
      </c>
      <c r="D25" s="217" t="s">
        <v>2240</v>
      </c>
      <c r="E25" s="311">
        <v>154.875</v>
      </c>
      <c r="F25" s="188" t="s">
        <v>131</v>
      </c>
      <c r="G25" s="311">
        <v>155.13</v>
      </c>
      <c r="H25" s="185">
        <v>114.8</v>
      </c>
      <c r="I25" s="185" t="s">
        <v>63</v>
      </c>
      <c r="J25" s="185" t="s">
        <v>20</v>
      </c>
      <c r="K25" s="185" t="s">
        <v>1170</v>
      </c>
      <c r="L25" s="200" t="s">
        <v>2151</v>
      </c>
    </row>
    <row r="26" spans="1:12" ht="16.5" thickBot="1" x14ac:dyDescent="0.3">
      <c r="A26" s="185">
        <v>6</v>
      </c>
      <c r="B26" s="185" t="s">
        <v>1385</v>
      </c>
      <c r="C26" s="217" t="s">
        <v>161</v>
      </c>
      <c r="D26" s="217" t="s">
        <v>2240</v>
      </c>
      <c r="E26" s="311">
        <v>150.995</v>
      </c>
      <c r="F26" s="192">
        <v>100</v>
      </c>
      <c r="G26" s="311">
        <v>154.80000000000001</v>
      </c>
      <c r="H26" s="192">
        <v>114.8</v>
      </c>
      <c r="I26" s="185" t="s">
        <v>63</v>
      </c>
      <c r="J26" s="185" t="s">
        <v>20</v>
      </c>
      <c r="K26" s="185" t="s">
        <v>1170</v>
      </c>
      <c r="L26" s="179" t="s">
        <v>2152</v>
      </c>
    </row>
    <row r="27" spans="1:12" ht="16.5" thickBot="1" x14ac:dyDescent="0.3">
      <c r="A27" s="185">
        <v>7</v>
      </c>
      <c r="B27" s="185" t="s">
        <v>1385</v>
      </c>
      <c r="C27" s="217" t="s">
        <v>162</v>
      </c>
      <c r="D27" s="217" t="s">
        <v>2240</v>
      </c>
      <c r="E27" s="311">
        <v>155.595</v>
      </c>
      <c r="F27" s="192">
        <v>100</v>
      </c>
      <c r="G27" s="311">
        <v>155.595</v>
      </c>
      <c r="H27" s="188" t="s">
        <v>131</v>
      </c>
      <c r="I27" s="185" t="s">
        <v>63</v>
      </c>
      <c r="J27" s="185" t="s">
        <v>20</v>
      </c>
      <c r="K27" s="185" t="s">
        <v>1170</v>
      </c>
      <c r="L27" s="179" t="s">
        <v>2153</v>
      </c>
    </row>
    <row r="28" spans="1:12" ht="16.5" thickBot="1" x14ac:dyDescent="0.3">
      <c r="A28" s="185">
        <v>8</v>
      </c>
      <c r="B28" s="185" t="s">
        <v>1385</v>
      </c>
      <c r="C28" s="217" t="s">
        <v>163</v>
      </c>
      <c r="D28" s="217" t="s">
        <v>2240</v>
      </c>
      <c r="E28" s="311">
        <v>154.845</v>
      </c>
      <c r="F28" s="192">
        <v>100</v>
      </c>
      <c r="G28" s="311">
        <v>154.845</v>
      </c>
      <c r="H28" s="188" t="s">
        <v>131</v>
      </c>
      <c r="I28" s="185" t="s">
        <v>63</v>
      </c>
      <c r="J28" s="185" t="s">
        <v>20</v>
      </c>
      <c r="K28" s="185" t="s">
        <v>1170</v>
      </c>
      <c r="L28" s="179" t="s">
        <v>2154</v>
      </c>
    </row>
    <row r="29" spans="1:12" ht="16.5" thickBot="1" x14ac:dyDescent="0.3">
      <c r="A29" s="185">
        <v>9</v>
      </c>
      <c r="B29" s="185" t="s">
        <v>1385</v>
      </c>
      <c r="C29" s="217" t="s">
        <v>164</v>
      </c>
      <c r="D29" s="217" t="s">
        <v>2240</v>
      </c>
      <c r="E29" s="311">
        <v>154.65</v>
      </c>
      <c r="F29" s="192">
        <v>100</v>
      </c>
      <c r="G29" s="311">
        <v>154.65</v>
      </c>
      <c r="H29" s="188" t="s">
        <v>131</v>
      </c>
      <c r="I29" s="185" t="s">
        <v>63</v>
      </c>
      <c r="J29" s="185" t="s">
        <v>20</v>
      </c>
      <c r="K29" s="185" t="s">
        <v>1170</v>
      </c>
      <c r="L29" s="179" t="s">
        <v>2155</v>
      </c>
    </row>
    <row r="30" spans="1:12" ht="16.5" thickBot="1" x14ac:dyDescent="0.3">
      <c r="A30" s="185">
        <v>10</v>
      </c>
      <c r="B30" s="185" t="s">
        <v>1385</v>
      </c>
      <c r="C30" s="217" t="s">
        <v>1141</v>
      </c>
      <c r="D30" s="217" t="s">
        <v>2240</v>
      </c>
      <c r="E30" s="311">
        <v>155.63999999999999</v>
      </c>
      <c r="F30" s="192">
        <v>100</v>
      </c>
      <c r="G30" s="311">
        <v>155.63999999999999</v>
      </c>
      <c r="H30" s="188" t="s">
        <v>131</v>
      </c>
      <c r="I30" s="185" t="s">
        <v>63</v>
      </c>
      <c r="J30" s="185" t="s">
        <v>20</v>
      </c>
      <c r="K30" s="185" t="s">
        <v>1170</v>
      </c>
      <c r="L30" s="179" t="s">
        <v>1142</v>
      </c>
    </row>
    <row r="31" spans="1:12" ht="16.5" thickBot="1" x14ac:dyDescent="0.3">
      <c r="A31" s="185">
        <v>11</v>
      </c>
      <c r="B31" s="185" t="s">
        <v>1385</v>
      </c>
      <c r="C31" s="217" t="s">
        <v>165</v>
      </c>
      <c r="D31" s="217" t="s">
        <v>2240</v>
      </c>
      <c r="E31" s="311">
        <v>159.07499999999999</v>
      </c>
      <c r="F31" s="192">
        <v>100</v>
      </c>
      <c r="G31" s="311">
        <v>159.07499999999999</v>
      </c>
      <c r="H31" s="192">
        <v>100</v>
      </c>
      <c r="I31" s="185" t="s">
        <v>63</v>
      </c>
      <c r="J31" s="185" t="s">
        <v>20</v>
      </c>
      <c r="K31" s="185" t="s">
        <v>1170</v>
      </c>
      <c r="L31" s="179" t="s">
        <v>2156</v>
      </c>
    </row>
    <row r="32" spans="1:12" ht="16.5" thickBot="1" x14ac:dyDescent="0.3">
      <c r="A32" s="185">
        <v>12</v>
      </c>
      <c r="B32" s="185" t="s">
        <v>1385</v>
      </c>
      <c r="C32" s="217" t="s">
        <v>166</v>
      </c>
      <c r="D32" s="217" t="s">
        <v>2240</v>
      </c>
      <c r="E32" s="311">
        <v>154.19</v>
      </c>
      <c r="F32" s="192">
        <v>100</v>
      </c>
      <c r="G32" s="311">
        <v>154.19</v>
      </c>
      <c r="H32" s="192">
        <v>100</v>
      </c>
      <c r="I32" s="185" t="s">
        <v>63</v>
      </c>
      <c r="J32" s="185" t="s">
        <v>20</v>
      </c>
      <c r="K32" s="185" t="s">
        <v>1170</v>
      </c>
      <c r="L32" s="179" t="s">
        <v>2157</v>
      </c>
    </row>
    <row r="33" spans="1:12" ht="16.5" thickBot="1" x14ac:dyDescent="0.3">
      <c r="A33" s="185">
        <v>13</v>
      </c>
      <c r="B33" s="185" t="s">
        <v>1385</v>
      </c>
      <c r="C33" s="217" t="s">
        <v>167</v>
      </c>
      <c r="D33" s="217" t="s">
        <v>2240</v>
      </c>
      <c r="E33" s="311">
        <v>155.97</v>
      </c>
      <c r="F33" s="192">
        <v>100</v>
      </c>
      <c r="G33" s="311">
        <v>155.97</v>
      </c>
      <c r="H33" s="192">
        <v>100</v>
      </c>
      <c r="I33" s="185" t="s">
        <v>63</v>
      </c>
      <c r="J33" s="185" t="s">
        <v>20</v>
      </c>
      <c r="K33" s="185" t="s">
        <v>1170</v>
      </c>
      <c r="L33" s="179" t="s">
        <v>2158</v>
      </c>
    </row>
    <row r="34" spans="1:12" ht="16.5" thickBot="1" x14ac:dyDescent="0.3">
      <c r="A34" s="185">
        <v>14</v>
      </c>
      <c r="B34" s="185" t="s">
        <v>1385</v>
      </c>
      <c r="C34" s="217" t="s">
        <v>60</v>
      </c>
      <c r="D34" s="217" t="s">
        <v>2240</v>
      </c>
      <c r="E34" s="311">
        <v>154.44499999999999</v>
      </c>
      <c r="F34" s="192" t="s">
        <v>12</v>
      </c>
      <c r="G34" s="311">
        <v>155.77500000000001</v>
      </c>
      <c r="H34" s="192">
        <v>82.5</v>
      </c>
      <c r="I34" s="185" t="s">
        <v>63</v>
      </c>
      <c r="J34" s="185" t="s">
        <v>20</v>
      </c>
      <c r="K34" s="185" t="s">
        <v>1170</v>
      </c>
      <c r="L34" s="179" t="s">
        <v>168</v>
      </c>
    </row>
    <row r="35" spans="1:12" ht="16.5" thickBot="1" x14ac:dyDescent="0.3">
      <c r="A35" s="185">
        <v>15</v>
      </c>
      <c r="B35" s="185" t="s">
        <v>1385</v>
      </c>
      <c r="C35" s="217" t="s">
        <v>61</v>
      </c>
      <c r="D35" s="217" t="s">
        <v>2240</v>
      </c>
      <c r="E35" s="311">
        <v>154.31</v>
      </c>
      <c r="F35" s="188" t="s">
        <v>12</v>
      </c>
      <c r="G35" s="311">
        <v>159.04499999999999</v>
      </c>
      <c r="H35" s="185">
        <v>82.5</v>
      </c>
      <c r="I35" s="185" t="s">
        <v>63</v>
      </c>
      <c r="J35" s="185" t="s">
        <v>20</v>
      </c>
      <c r="K35" s="185" t="s">
        <v>1170</v>
      </c>
      <c r="L35" s="179" t="s">
        <v>169</v>
      </c>
    </row>
    <row r="36" spans="1:12" ht="16.5" thickBot="1" x14ac:dyDescent="0.3">
      <c r="A36" s="326">
        <v>16</v>
      </c>
      <c r="B36" s="185"/>
      <c r="C36" s="279"/>
      <c r="D36" s="279"/>
      <c r="E36" s="280"/>
      <c r="F36" s="328"/>
      <c r="G36" s="280"/>
      <c r="H36" s="328"/>
      <c r="I36" s="191"/>
      <c r="J36" s="190"/>
      <c r="K36" s="190"/>
      <c r="L36" s="279"/>
    </row>
  </sheetData>
  <mergeCells count="2">
    <mergeCell ref="A19:L19"/>
    <mergeCell ref="A1:L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L37"/>
  <sheetViews>
    <sheetView zoomScaleNormal="100" workbookViewId="0">
      <selection activeCell="L6" sqref="L6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13.140625" customWidth="1"/>
    <col min="5" max="5" width="10.5703125" bestFit="1" customWidth="1"/>
    <col min="6" max="6" width="11.140625" customWidth="1"/>
    <col min="7" max="7" width="11.28515625" bestFit="1" customWidth="1"/>
    <col min="8" max="8" width="13.140625" customWidth="1"/>
    <col min="12" max="12" width="34.140625" customWidth="1"/>
  </cols>
  <sheetData>
    <row r="1" spans="1:12" ht="18.75" thickBot="1" x14ac:dyDescent="0.25">
      <c r="A1" s="620" t="s">
        <v>2465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2.5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179" t="s">
        <v>130</v>
      </c>
      <c r="D3" s="179" t="s">
        <v>2241</v>
      </c>
      <c r="E3" s="186">
        <v>156.25</v>
      </c>
      <c r="F3" s="185" t="s">
        <v>12</v>
      </c>
      <c r="G3" s="186">
        <v>156.25</v>
      </c>
      <c r="H3" s="185" t="s">
        <v>12</v>
      </c>
      <c r="I3" s="192" t="s">
        <v>21</v>
      </c>
      <c r="J3" s="185" t="s">
        <v>63</v>
      </c>
      <c r="K3" s="185" t="s">
        <v>1170</v>
      </c>
      <c r="L3" s="292" t="s">
        <v>2215</v>
      </c>
    </row>
    <row r="4" spans="1:12" ht="16.5" thickBot="1" x14ac:dyDescent="0.3">
      <c r="A4" s="185">
        <v>2</v>
      </c>
      <c r="B4" s="185" t="s">
        <v>1385</v>
      </c>
      <c r="C4" s="495" t="s">
        <v>2605</v>
      </c>
      <c r="D4" s="203" t="s">
        <v>2241</v>
      </c>
      <c r="E4" s="186">
        <v>156.30000000000001</v>
      </c>
      <c r="F4" s="250" t="s">
        <v>12</v>
      </c>
      <c r="G4" s="186">
        <v>156.30000000000001</v>
      </c>
      <c r="H4" s="250" t="s">
        <v>12</v>
      </c>
      <c r="I4" s="192" t="s">
        <v>21</v>
      </c>
      <c r="J4" s="185" t="s">
        <v>63</v>
      </c>
      <c r="K4" s="185" t="s">
        <v>1170</v>
      </c>
      <c r="L4" s="292" t="s">
        <v>2215</v>
      </c>
    </row>
    <row r="5" spans="1:12" ht="16.5" thickBot="1" x14ac:dyDescent="0.3">
      <c r="A5" s="185">
        <v>3</v>
      </c>
      <c r="B5" s="185" t="s">
        <v>1385</v>
      </c>
      <c r="C5" s="495" t="s">
        <v>2602</v>
      </c>
      <c r="D5" s="179" t="s">
        <v>2241</v>
      </c>
      <c r="E5" s="186">
        <v>156.44999999999999</v>
      </c>
      <c r="F5" s="250" t="s">
        <v>12</v>
      </c>
      <c r="G5" s="186">
        <v>156.44999999999999</v>
      </c>
      <c r="H5" s="250" t="s">
        <v>12</v>
      </c>
      <c r="I5" s="192" t="s">
        <v>21</v>
      </c>
      <c r="J5" s="185" t="s">
        <v>63</v>
      </c>
      <c r="K5" s="185" t="s">
        <v>1170</v>
      </c>
      <c r="L5" s="292" t="s">
        <v>2215</v>
      </c>
    </row>
    <row r="6" spans="1:12" ht="16.5" thickBot="1" x14ac:dyDescent="0.3">
      <c r="A6" s="185">
        <v>4</v>
      </c>
      <c r="B6" s="185" t="s">
        <v>1385</v>
      </c>
      <c r="C6" s="495" t="s">
        <v>1289</v>
      </c>
      <c r="D6" s="203" t="s">
        <v>2241</v>
      </c>
      <c r="E6" s="198">
        <v>156.80000000000001</v>
      </c>
      <c r="F6" s="250" t="s">
        <v>12</v>
      </c>
      <c r="G6" s="198">
        <v>156.80000000000001</v>
      </c>
      <c r="H6" s="250" t="s">
        <v>12</v>
      </c>
      <c r="I6" s="192" t="s">
        <v>21</v>
      </c>
      <c r="J6" s="185" t="s">
        <v>63</v>
      </c>
      <c r="K6" s="185" t="s">
        <v>1170</v>
      </c>
      <c r="L6" s="559" t="s">
        <v>2647</v>
      </c>
    </row>
    <row r="7" spans="1:12" ht="16.5" thickBot="1" x14ac:dyDescent="0.3">
      <c r="A7" s="185">
        <v>5</v>
      </c>
      <c r="B7" s="185" t="s">
        <v>1385</v>
      </c>
      <c r="C7" s="495" t="s">
        <v>2606</v>
      </c>
      <c r="D7" s="179" t="s">
        <v>2241</v>
      </c>
      <c r="E7" s="198">
        <v>157</v>
      </c>
      <c r="F7" s="250" t="s">
        <v>12</v>
      </c>
      <c r="G7" s="198">
        <v>157</v>
      </c>
      <c r="H7" s="250" t="s">
        <v>12</v>
      </c>
      <c r="I7" s="192" t="s">
        <v>21</v>
      </c>
      <c r="J7" s="185" t="s">
        <v>63</v>
      </c>
      <c r="K7" s="185" t="s">
        <v>1170</v>
      </c>
      <c r="L7" s="292" t="s">
        <v>2215</v>
      </c>
    </row>
    <row r="8" spans="1:12" ht="16.5" thickBot="1" x14ac:dyDescent="0.3">
      <c r="A8" s="185">
        <v>6</v>
      </c>
      <c r="B8" s="185" t="s">
        <v>1385</v>
      </c>
      <c r="C8" s="495" t="s">
        <v>2603</v>
      </c>
      <c r="D8" s="203" t="s">
        <v>2241</v>
      </c>
      <c r="E8" s="198">
        <v>157.05000000000001</v>
      </c>
      <c r="F8" s="250" t="s">
        <v>12</v>
      </c>
      <c r="G8" s="198">
        <v>157.05000000000001</v>
      </c>
      <c r="H8" s="250" t="s">
        <v>12</v>
      </c>
      <c r="I8" s="192" t="s">
        <v>21</v>
      </c>
      <c r="J8" s="185" t="s">
        <v>63</v>
      </c>
      <c r="K8" s="185" t="s">
        <v>1170</v>
      </c>
      <c r="L8" s="292" t="s">
        <v>2215</v>
      </c>
    </row>
    <row r="9" spans="1:12" ht="16.5" thickBot="1" x14ac:dyDescent="0.3">
      <c r="A9" s="185">
        <v>7</v>
      </c>
      <c r="B9" s="185" t="s">
        <v>1385</v>
      </c>
      <c r="C9" s="495" t="s">
        <v>2569</v>
      </c>
      <c r="D9" s="179" t="s">
        <v>2241</v>
      </c>
      <c r="E9" s="198">
        <v>157.1</v>
      </c>
      <c r="F9" s="250" t="s">
        <v>12</v>
      </c>
      <c r="G9" s="198">
        <v>157.1</v>
      </c>
      <c r="H9" s="250" t="s">
        <v>12</v>
      </c>
      <c r="I9" s="192" t="s">
        <v>21</v>
      </c>
      <c r="J9" s="185" t="s">
        <v>63</v>
      </c>
      <c r="K9" s="185" t="s">
        <v>1170</v>
      </c>
      <c r="L9" s="501" t="s">
        <v>2570</v>
      </c>
    </row>
    <row r="10" spans="1:12" ht="16.5" thickBot="1" x14ac:dyDescent="0.3">
      <c r="A10" s="185">
        <v>8</v>
      </c>
      <c r="B10" s="185" t="s">
        <v>1385</v>
      </c>
      <c r="C10" s="510" t="s">
        <v>2604</v>
      </c>
      <c r="D10" s="203" t="s">
        <v>2241</v>
      </c>
      <c r="E10" s="198">
        <v>157.15</v>
      </c>
      <c r="F10" s="250" t="s">
        <v>12</v>
      </c>
      <c r="G10" s="198">
        <v>157.15</v>
      </c>
      <c r="H10" s="250" t="s">
        <v>12</v>
      </c>
      <c r="I10" s="192" t="s">
        <v>21</v>
      </c>
      <c r="J10" s="185" t="s">
        <v>63</v>
      </c>
      <c r="K10" s="185" t="s">
        <v>1170</v>
      </c>
      <c r="L10" s="292" t="s">
        <v>2215</v>
      </c>
    </row>
    <row r="11" spans="1:12" ht="16.5" thickBot="1" x14ac:dyDescent="0.3">
      <c r="A11" s="185">
        <v>9</v>
      </c>
      <c r="B11" s="185" t="s">
        <v>1385</v>
      </c>
      <c r="C11" s="179" t="s">
        <v>112</v>
      </c>
      <c r="D11" s="179" t="s">
        <v>2241</v>
      </c>
      <c r="E11" s="198">
        <v>155.16</v>
      </c>
      <c r="F11" s="251">
        <v>146.19999999999999</v>
      </c>
      <c r="G11" s="198">
        <v>155.16</v>
      </c>
      <c r="H11" s="251">
        <v>146.19999999999999</v>
      </c>
      <c r="I11" s="185" t="s">
        <v>63</v>
      </c>
      <c r="J11" s="185" t="s">
        <v>20</v>
      </c>
      <c r="K11" s="185" t="s">
        <v>1170</v>
      </c>
      <c r="L11" s="179" t="s">
        <v>143</v>
      </c>
    </row>
    <row r="12" spans="1:12" ht="16.5" thickBot="1" x14ac:dyDescent="0.3">
      <c r="A12" s="185">
        <v>10</v>
      </c>
      <c r="B12" s="185" t="s">
        <v>1385</v>
      </c>
      <c r="C12" s="179" t="s">
        <v>113</v>
      </c>
      <c r="D12" s="203" t="s">
        <v>2241</v>
      </c>
      <c r="E12" s="198">
        <v>155.23500000000001</v>
      </c>
      <c r="F12" s="251">
        <v>146.19999999999999</v>
      </c>
      <c r="G12" s="198">
        <v>155.23500000000001</v>
      </c>
      <c r="H12" s="251">
        <v>146.19999999999999</v>
      </c>
      <c r="I12" s="185" t="s">
        <v>63</v>
      </c>
      <c r="J12" s="185" t="s">
        <v>20</v>
      </c>
      <c r="K12" s="185" t="s">
        <v>1170</v>
      </c>
      <c r="L12" s="179" t="s">
        <v>143</v>
      </c>
    </row>
    <row r="13" spans="1:12" ht="16.5" thickBot="1" x14ac:dyDescent="0.3">
      <c r="A13" s="185">
        <v>11</v>
      </c>
      <c r="B13" s="185" t="s">
        <v>1385</v>
      </c>
      <c r="C13" s="179" t="s">
        <v>114</v>
      </c>
      <c r="D13" s="179" t="s">
        <v>2241</v>
      </c>
      <c r="E13" s="198">
        <v>155.28</v>
      </c>
      <c r="F13" s="251">
        <v>146.19999999999999</v>
      </c>
      <c r="G13" s="198">
        <v>155.28</v>
      </c>
      <c r="H13" s="251">
        <v>146.19999999999999</v>
      </c>
      <c r="I13" s="185" t="s">
        <v>63</v>
      </c>
      <c r="J13" s="185" t="s">
        <v>20</v>
      </c>
      <c r="K13" s="185" t="s">
        <v>1170</v>
      </c>
      <c r="L13" s="179" t="s">
        <v>143</v>
      </c>
    </row>
    <row r="14" spans="1:12" ht="16.5" thickBot="1" x14ac:dyDescent="0.3">
      <c r="A14" s="185">
        <v>12</v>
      </c>
      <c r="B14" s="185"/>
      <c r="C14" s="361"/>
      <c r="D14" s="279"/>
      <c r="E14" s="311"/>
      <c r="F14" s="208"/>
      <c r="G14" s="311"/>
      <c r="H14" s="208"/>
      <c r="I14" s="191"/>
      <c r="J14" s="190"/>
      <c r="K14" s="190"/>
      <c r="L14" s="279"/>
    </row>
    <row r="15" spans="1:12" ht="16.5" thickBot="1" x14ac:dyDescent="0.3">
      <c r="A15" s="185">
        <v>13</v>
      </c>
      <c r="B15" s="185"/>
      <c r="C15" s="361"/>
      <c r="D15" s="279"/>
      <c r="E15" s="311"/>
      <c r="F15" s="208"/>
      <c r="G15" s="311"/>
      <c r="H15" s="208"/>
      <c r="I15" s="191"/>
      <c r="J15" s="190"/>
      <c r="K15" s="190"/>
      <c r="L15" s="279"/>
    </row>
    <row r="16" spans="1:12" ht="16.5" thickBot="1" x14ac:dyDescent="0.3">
      <c r="A16" s="185">
        <v>14</v>
      </c>
      <c r="B16" s="185"/>
      <c r="C16" s="361"/>
      <c r="D16" s="279"/>
      <c r="E16" s="311"/>
      <c r="F16" s="208"/>
      <c r="G16" s="311"/>
      <c r="H16" s="208"/>
      <c r="I16" s="191"/>
      <c r="J16" s="190"/>
      <c r="K16" s="190"/>
      <c r="L16" s="279"/>
    </row>
    <row r="17" spans="1:12" ht="16.5" thickBot="1" x14ac:dyDescent="0.3">
      <c r="A17" s="185">
        <v>15</v>
      </c>
      <c r="B17" s="185"/>
      <c r="C17" s="361"/>
      <c r="D17" s="279"/>
      <c r="E17" s="311"/>
      <c r="F17" s="208"/>
      <c r="G17" s="311"/>
      <c r="H17" s="208"/>
      <c r="I17" s="191"/>
      <c r="J17" s="190"/>
      <c r="K17" s="190"/>
      <c r="L17" s="279"/>
    </row>
    <row r="18" spans="1:12" ht="16.5" thickBot="1" x14ac:dyDescent="0.3">
      <c r="A18" s="185">
        <v>16</v>
      </c>
      <c r="B18" s="185"/>
      <c r="C18" s="361"/>
      <c r="D18" s="279"/>
      <c r="E18" s="311"/>
      <c r="F18" s="208"/>
      <c r="G18" s="311"/>
      <c r="H18" s="208"/>
      <c r="I18" s="191"/>
      <c r="J18" s="190"/>
      <c r="K18" s="190"/>
      <c r="L18" s="279"/>
    </row>
    <row r="19" spans="1:12" ht="18.75" thickBot="1" x14ac:dyDescent="0.25">
      <c r="A19" s="623" t="s">
        <v>2464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3.2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customHeight="1" thickBot="1" x14ac:dyDescent="0.3">
      <c r="A21" s="185">
        <v>1</v>
      </c>
      <c r="B21" s="185" t="s">
        <v>1385</v>
      </c>
      <c r="C21" s="313" t="s">
        <v>2483</v>
      </c>
      <c r="D21" s="217" t="s">
        <v>66</v>
      </c>
      <c r="E21" s="186">
        <v>154.16</v>
      </c>
      <c r="F21" s="188" t="s">
        <v>12</v>
      </c>
      <c r="G21" s="186">
        <v>159.13499999999999</v>
      </c>
      <c r="H21" s="251" t="s">
        <v>14</v>
      </c>
      <c r="I21" s="192" t="s">
        <v>63</v>
      </c>
      <c r="J21" s="192" t="s">
        <v>20</v>
      </c>
      <c r="K21" s="185" t="s">
        <v>1170</v>
      </c>
      <c r="L21" s="179" t="s">
        <v>2</v>
      </c>
    </row>
    <row r="22" spans="1:12" ht="16.5" customHeight="1" thickBot="1" x14ac:dyDescent="0.3">
      <c r="A22" s="185">
        <v>2</v>
      </c>
      <c r="B22" s="185" t="s">
        <v>1385</v>
      </c>
      <c r="C22" s="313" t="s">
        <v>2484</v>
      </c>
      <c r="D22" s="217" t="s">
        <v>66</v>
      </c>
      <c r="E22" s="186">
        <v>154.16</v>
      </c>
      <c r="F22" s="188" t="s">
        <v>12</v>
      </c>
      <c r="G22" s="186">
        <v>159.19499999999999</v>
      </c>
      <c r="H22" s="251" t="s">
        <v>14</v>
      </c>
      <c r="I22" s="192" t="s">
        <v>63</v>
      </c>
      <c r="J22" s="185" t="s">
        <v>20</v>
      </c>
      <c r="K22" s="185" t="s">
        <v>1170</v>
      </c>
      <c r="L22" s="179" t="s">
        <v>2</v>
      </c>
    </row>
    <row r="23" spans="1:12" ht="16.5" customHeight="1" thickBot="1" x14ac:dyDescent="0.3">
      <c r="A23" s="185">
        <v>3</v>
      </c>
      <c r="B23" s="185" t="s">
        <v>1385</v>
      </c>
      <c r="C23" s="313" t="s">
        <v>2485</v>
      </c>
      <c r="D23" s="217" t="s">
        <v>66</v>
      </c>
      <c r="E23" s="186">
        <v>154.22</v>
      </c>
      <c r="F23" s="188" t="s">
        <v>12</v>
      </c>
      <c r="G23" s="186">
        <v>159.13499999999999</v>
      </c>
      <c r="H23" s="251" t="s">
        <v>14</v>
      </c>
      <c r="I23" s="192" t="s">
        <v>63</v>
      </c>
      <c r="J23" s="185" t="s">
        <v>20</v>
      </c>
      <c r="K23" s="185" t="s">
        <v>1170</v>
      </c>
      <c r="L23" s="179" t="s">
        <v>2</v>
      </c>
    </row>
    <row r="24" spans="1:12" ht="16.5" customHeight="1" thickBot="1" x14ac:dyDescent="0.3">
      <c r="A24" s="185">
        <v>4</v>
      </c>
      <c r="B24" s="185" t="s">
        <v>1385</v>
      </c>
      <c r="C24" s="313" t="s">
        <v>2486</v>
      </c>
      <c r="D24" s="217" t="s">
        <v>66</v>
      </c>
      <c r="E24" s="186">
        <v>154.22</v>
      </c>
      <c r="F24" s="188" t="s">
        <v>12</v>
      </c>
      <c r="G24" s="186">
        <v>159.19499999999999</v>
      </c>
      <c r="H24" s="251" t="s">
        <v>14</v>
      </c>
      <c r="I24" s="192" t="s">
        <v>63</v>
      </c>
      <c r="J24" s="185" t="s">
        <v>20</v>
      </c>
      <c r="K24" s="185" t="s">
        <v>1170</v>
      </c>
      <c r="L24" s="179" t="s">
        <v>2</v>
      </c>
    </row>
    <row r="25" spans="1:12" ht="16.5" customHeight="1" thickBot="1" x14ac:dyDescent="0.3">
      <c r="A25" s="185">
        <v>5</v>
      </c>
      <c r="B25" s="385"/>
      <c r="C25" s="393"/>
      <c r="D25" s="386"/>
      <c r="E25" s="239"/>
      <c r="F25" s="239"/>
      <c r="G25" s="239"/>
      <c r="H25" s="239"/>
      <c r="I25" s="239"/>
      <c r="J25" s="239"/>
      <c r="K25" s="239"/>
      <c r="L25" s="405"/>
    </row>
    <row r="26" spans="1:12" ht="16.5" customHeight="1" thickBot="1" x14ac:dyDescent="0.3">
      <c r="A26" s="185">
        <v>6</v>
      </c>
      <c r="B26" s="385"/>
      <c r="C26" s="393"/>
      <c r="D26" s="386"/>
      <c r="E26" s="239"/>
      <c r="F26" s="239"/>
      <c r="G26" s="239"/>
      <c r="H26" s="239"/>
      <c r="I26" s="239"/>
      <c r="J26" s="239"/>
      <c r="K26" s="239"/>
      <c r="L26" s="237"/>
    </row>
    <row r="27" spans="1:12" ht="16.5" customHeight="1" thickBot="1" x14ac:dyDescent="0.3">
      <c r="A27" s="185">
        <v>7</v>
      </c>
      <c r="B27" s="385"/>
      <c r="C27" s="393"/>
      <c r="D27" s="386"/>
      <c r="E27" s="239"/>
      <c r="F27" s="239"/>
      <c r="G27" s="239"/>
      <c r="H27" s="239"/>
      <c r="I27" s="239"/>
      <c r="J27" s="239"/>
      <c r="K27" s="239"/>
      <c r="L27" s="405"/>
    </row>
    <row r="28" spans="1:12" ht="16.5" customHeight="1" thickBot="1" x14ac:dyDescent="0.3">
      <c r="A28" s="185">
        <v>8</v>
      </c>
      <c r="B28" s="385"/>
      <c r="C28" s="393"/>
      <c r="D28" s="386"/>
      <c r="E28" s="239"/>
      <c r="F28" s="239"/>
      <c r="G28" s="239"/>
      <c r="H28" s="239"/>
      <c r="I28" s="239"/>
      <c r="J28" s="239"/>
      <c r="K28" s="395"/>
      <c r="L28" s="405"/>
    </row>
    <row r="29" spans="1:12" ht="16.5" customHeight="1" thickBot="1" x14ac:dyDescent="0.3">
      <c r="A29" s="185">
        <v>9</v>
      </c>
      <c r="B29" s="385"/>
      <c r="C29" s="393"/>
      <c r="D29" s="386"/>
      <c r="E29" s="239"/>
      <c r="F29" s="239"/>
      <c r="G29" s="239"/>
      <c r="H29" s="239"/>
      <c r="I29" s="239"/>
      <c r="J29" s="239"/>
      <c r="K29" s="395"/>
      <c r="L29" s="237"/>
    </row>
    <row r="30" spans="1:12" ht="16.5" customHeight="1" thickBot="1" x14ac:dyDescent="0.3">
      <c r="A30" s="185">
        <v>10</v>
      </c>
      <c r="B30" s="393"/>
      <c r="C30" s="393"/>
      <c r="D30" s="386"/>
      <c r="E30" s="239"/>
      <c r="F30" s="239"/>
      <c r="G30" s="239"/>
      <c r="H30" s="239"/>
      <c r="I30" s="239"/>
      <c r="J30" s="239"/>
      <c r="K30" s="395"/>
      <c r="L30" s="405"/>
    </row>
    <row r="31" spans="1:12" ht="16.5" customHeight="1" thickBot="1" x14ac:dyDescent="0.3">
      <c r="A31" s="185">
        <v>11</v>
      </c>
      <c r="B31" s="393"/>
      <c r="C31" s="393"/>
      <c r="D31" s="386"/>
      <c r="E31" s="239"/>
      <c r="F31" s="239"/>
      <c r="G31" s="239"/>
      <c r="H31" s="239"/>
      <c r="I31" s="239"/>
      <c r="J31" s="239"/>
      <c r="K31" s="239"/>
      <c r="L31" s="237"/>
    </row>
    <row r="32" spans="1:12" ht="16.5" customHeight="1" thickBot="1" x14ac:dyDescent="0.3">
      <c r="A32" s="185">
        <v>12</v>
      </c>
      <c r="B32" s="393"/>
      <c r="C32" s="393"/>
      <c r="D32" s="386"/>
      <c r="E32" s="239"/>
      <c r="F32" s="239"/>
      <c r="G32" s="239"/>
      <c r="H32" s="239"/>
      <c r="I32" s="239"/>
      <c r="J32" s="239"/>
      <c r="K32" s="395"/>
      <c r="L32" s="237"/>
    </row>
    <row r="33" spans="1:12" ht="16.5" customHeight="1" thickBot="1" x14ac:dyDescent="0.3">
      <c r="A33" s="185">
        <v>13</v>
      </c>
      <c r="B33" s="393"/>
      <c r="C33" s="393"/>
      <c r="D33" s="386"/>
      <c r="E33" s="239"/>
      <c r="F33" s="239"/>
      <c r="G33" s="239"/>
      <c r="H33" s="239"/>
      <c r="I33" s="239"/>
      <c r="J33" s="239"/>
      <c r="K33" s="239"/>
      <c r="L33" s="237"/>
    </row>
    <row r="34" spans="1:12" ht="16.5" customHeight="1" thickBot="1" x14ac:dyDescent="0.3">
      <c r="A34" s="185">
        <v>14</v>
      </c>
      <c r="B34" s="393"/>
      <c r="C34" s="393"/>
      <c r="D34" s="386"/>
      <c r="E34" s="239"/>
      <c r="F34" s="239"/>
      <c r="G34" s="239"/>
      <c r="H34" s="239"/>
      <c r="I34" s="239"/>
      <c r="J34" s="239"/>
      <c r="K34" s="395"/>
      <c r="L34" s="237"/>
    </row>
    <row r="35" spans="1:12" ht="16.5" customHeight="1" thickBot="1" x14ac:dyDescent="0.3">
      <c r="A35" s="185">
        <v>15</v>
      </c>
      <c r="B35" s="393"/>
      <c r="C35" s="393"/>
      <c r="D35" s="386"/>
      <c r="E35" s="239"/>
      <c r="F35" s="239"/>
      <c r="G35" s="239"/>
      <c r="H35" s="239"/>
      <c r="I35" s="239"/>
      <c r="J35" s="239"/>
      <c r="K35" s="395"/>
      <c r="L35" s="237"/>
    </row>
    <row r="36" spans="1:12" ht="16.5" customHeight="1" thickBot="1" x14ac:dyDescent="0.3">
      <c r="A36" s="185">
        <v>16</v>
      </c>
      <c r="B36" s="185"/>
      <c r="C36" s="386"/>
      <c r="D36" s="279"/>
      <c r="E36" s="311"/>
      <c r="F36" s="185"/>
      <c r="G36" s="311"/>
      <c r="H36" s="185"/>
      <c r="I36" s="191"/>
      <c r="J36" s="190"/>
      <c r="K36" s="190"/>
      <c r="L36" s="278"/>
    </row>
    <row r="37" spans="1:12" ht="16.5" customHeight="1" x14ac:dyDescent="0.2"/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L36"/>
  <sheetViews>
    <sheetView topLeftCell="A7" zoomScaleNormal="100" workbookViewId="0">
      <selection activeCell="C4" sqref="C4:C7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0.5703125" bestFit="1" customWidth="1"/>
    <col min="6" max="6" width="14.42578125" customWidth="1"/>
    <col min="7" max="7" width="11.85546875" customWidth="1"/>
    <col min="8" max="8" width="14" customWidth="1"/>
    <col min="12" max="12" width="32.42578125" customWidth="1"/>
  </cols>
  <sheetData>
    <row r="1" spans="1:12" ht="18.75" thickBot="1" x14ac:dyDescent="0.25">
      <c r="A1" s="620" t="s">
        <v>2466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5.5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customHeight="1" thickBot="1" x14ac:dyDescent="0.3">
      <c r="A3" s="185">
        <v>1</v>
      </c>
      <c r="B3" s="385" t="s">
        <v>2026</v>
      </c>
      <c r="C3" s="393" t="s">
        <v>1113</v>
      </c>
      <c r="D3" s="386" t="s">
        <v>2280</v>
      </c>
      <c r="E3" s="239" t="s">
        <v>2027</v>
      </c>
      <c r="F3" s="239" t="s">
        <v>281</v>
      </c>
      <c r="G3" s="239" t="s">
        <v>2027</v>
      </c>
      <c r="H3" s="239" t="s">
        <v>281</v>
      </c>
      <c r="I3" s="239" t="s">
        <v>63</v>
      </c>
      <c r="J3" s="239" t="s">
        <v>20</v>
      </c>
      <c r="K3" s="239" t="s">
        <v>1170</v>
      </c>
      <c r="L3" s="237" t="s">
        <v>2028</v>
      </c>
    </row>
    <row r="4" spans="1:12" ht="16.5" thickBot="1" x14ac:dyDescent="0.3">
      <c r="A4" s="185">
        <v>2</v>
      </c>
      <c r="B4" s="385" t="s">
        <v>1302</v>
      </c>
      <c r="C4" s="560" t="s">
        <v>2029</v>
      </c>
      <c r="D4" s="386" t="s">
        <v>2280</v>
      </c>
      <c r="E4" s="239" t="s">
        <v>2030</v>
      </c>
      <c r="F4" s="507" t="s">
        <v>281</v>
      </c>
      <c r="G4" s="239" t="s">
        <v>2031</v>
      </c>
      <c r="H4" s="239" t="s">
        <v>281</v>
      </c>
      <c r="I4" s="239" t="s">
        <v>63</v>
      </c>
      <c r="J4" s="239" t="s">
        <v>20</v>
      </c>
      <c r="K4" s="395" t="s">
        <v>1170</v>
      </c>
      <c r="L4" s="405"/>
    </row>
    <row r="5" spans="1:12" ht="16.5" thickBot="1" x14ac:dyDescent="0.3">
      <c r="A5" s="185">
        <v>3</v>
      </c>
      <c r="B5" s="385" t="s">
        <v>1302</v>
      </c>
      <c r="C5" s="560" t="s">
        <v>2033</v>
      </c>
      <c r="D5" s="386" t="s">
        <v>2280</v>
      </c>
      <c r="E5" s="239" t="s">
        <v>2035</v>
      </c>
      <c r="F5" s="507" t="s">
        <v>281</v>
      </c>
      <c r="G5" s="239" t="s">
        <v>2036</v>
      </c>
      <c r="H5" s="507" t="s">
        <v>281</v>
      </c>
      <c r="I5" s="239" t="s">
        <v>63</v>
      </c>
      <c r="J5" s="239" t="s">
        <v>20</v>
      </c>
      <c r="K5" s="239" t="s">
        <v>1170</v>
      </c>
      <c r="L5" s="405"/>
    </row>
    <row r="6" spans="1:12" ht="16.5" thickBot="1" x14ac:dyDescent="0.3">
      <c r="A6" s="185">
        <v>4</v>
      </c>
      <c r="B6" s="385" t="s">
        <v>1302</v>
      </c>
      <c r="C6" s="560" t="s">
        <v>2037</v>
      </c>
      <c r="D6" s="386" t="s">
        <v>2280</v>
      </c>
      <c r="E6" s="239" t="s">
        <v>2038</v>
      </c>
      <c r="F6" s="507" t="s">
        <v>281</v>
      </c>
      <c r="G6" s="239" t="s">
        <v>2039</v>
      </c>
      <c r="H6" s="507" t="s">
        <v>281</v>
      </c>
      <c r="I6" s="239" t="s">
        <v>63</v>
      </c>
      <c r="J6" s="239" t="s">
        <v>20</v>
      </c>
      <c r="K6" s="395" t="s">
        <v>1170</v>
      </c>
      <c r="L6" s="405"/>
    </row>
    <row r="7" spans="1:12" ht="16.5" thickBot="1" x14ac:dyDescent="0.3">
      <c r="A7" s="185">
        <v>5</v>
      </c>
      <c r="B7" s="385" t="s">
        <v>1302</v>
      </c>
      <c r="C7" s="560" t="s">
        <v>2040</v>
      </c>
      <c r="D7" s="386" t="s">
        <v>2280</v>
      </c>
      <c r="E7" s="239" t="s">
        <v>2041</v>
      </c>
      <c r="F7" s="507" t="s">
        <v>281</v>
      </c>
      <c r="G7" s="239" t="s">
        <v>2042</v>
      </c>
      <c r="H7" s="507" t="s">
        <v>281</v>
      </c>
      <c r="I7" s="239" t="s">
        <v>63</v>
      </c>
      <c r="J7" s="239" t="s">
        <v>20</v>
      </c>
      <c r="K7" s="239" t="s">
        <v>1170</v>
      </c>
      <c r="L7" s="405"/>
    </row>
    <row r="8" spans="1:12" ht="16.5" thickBot="1" x14ac:dyDescent="0.3">
      <c r="A8" s="185">
        <v>6</v>
      </c>
      <c r="B8" s="385" t="s">
        <v>1302</v>
      </c>
      <c r="C8" s="393" t="s">
        <v>1114</v>
      </c>
      <c r="D8" s="386" t="s">
        <v>2280</v>
      </c>
      <c r="E8" s="239" t="s">
        <v>2044</v>
      </c>
      <c r="F8" s="239" t="s">
        <v>57</v>
      </c>
      <c r="G8" s="239" t="s">
        <v>2045</v>
      </c>
      <c r="H8" s="239" t="s">
        <v>57</v>
      </c>
      <c r="I8" s="239" t="s">
        <v>63</v>
      </c>
      <c r="J8" s="239" t="s">
        <v>20</v>
      </c>
      <c r="K8" s="239" t="s">
        <v>1170</v>
      </c>
      <c r="L8" s="237" t="s">
        <v>1305</v>
      </c>
    </row>
    <row r="9" spans="1:12" ht="16.5" thickBot="1" x14ac:dyDescent="0.3">
      <c r="A9" s="185">
        <v>7</v>
      </c>
      <c r="B9" s="385" t="s">
        <v>1302</v>
      </c>
      <c r="C9" s="393" t="s">
        <v>1115</v>
      </c>
      <c r="D9" s="386" t="s">
        <v>2280</v>
      </c>
      <c r="E9" s="239" t="s">
        <v>2046</v>
      </c>
      <c r="F9" s="239" t="s">
        <v>57</v>
      </c>
      <c r="G9" s="239" t="s">
        <v>2047</v>
      </c>
      <c r="H9" s="239" t="s">
        <v>57</v>
      </c>
      <c r="I9" s="239" t="s">
        <v>63</v>
      </c>
      <c r="J9" s="239" t="s">
        <v>20</v>
      </c>
      <c r="K9" s="239" t="s">
        <v>1170</v>
      </c>
      <c r="L9" s="405"/>
    </row>
    <row r="10" spans="1:12" ht="16.5" thickBot="1" x14ac:dyDescent="0.3">
      <c r="A10" s="185">
        <v>8</v>
      </c>
      <c r="B10" s="385" t="s">
        <v>1302</v>
      </c>
      <c r="C10" s="393" t="s">
        <v>1116</v>
      </c>
      <c r="D10" s="386" t="s">
        <v>2280</v>
      </c>
      <c r="E10" s="239" t="s">
        <v>2048</v>
      </c>
      <c r="F10" s="239" t="s">
        <v>57</v>
      </c>
      <c r="G10" s="239" t="s">
        <v>2049</v>
      </c>
      <c r="H10" s="239" t="s">
        <v>57</v>
      </c>
      <c r="I10" s="239" t="s">
        <v>63</v>
      </c>
      <c r="J10" s="239" t="s">
        <v>20</v>
      </c>
      <c r="K10" s="395" t="s">
        <v>1170</v>
      </c>
      <c r="L10" s="405"/>
    </row>
    <row r="11" spans="1:12" ht="16.5" thickBot="1" x14ac:dyDescent="0.3">
      <c r="A11" s="185">
        <v>9</v>
      </c>
      <c r="B11" s="385" t="s">
        <v>1302</v>
      </c>
      <c r="C11" s="393" t="s">
        <v>1117</v>
      </c>
      <c r="D11" s="386" t="s">
        <v>2280</v>
      </c>
      <c r="E11" s="239" t="s">
        <v>2050</v>
      </c>
      <c r="F11" s="239" t="s">
        <v>57</v>
      </c>
      <c r="G11" s="239" t="s">
        <v>2051</v>
      </c>
      <c r="H11" s="239" t="s">
        <v>57</v>
      </c>
      <c r="I11" s="239" t="s">
        <v>63</v>
      </c>
      <c r="J11" s="239" t="s">
        <v>20</v>
      </c>
      <c r="K11" s="395" t="s">
        <v>1170</v>
      </c>
      <c r="L11" s="237" t="s">
        <v>1306</v>
      </c>
    </row>
    <row r="12" spans="1:12" ht="16.5" thickBot="1" x14ac:dyDescent="0.3">
      <c r="A12" s="185">
        <v>10</v>
      </c>
      <c r="B12" s="393" t="s">
        <v>1307</v>
      </c>
      <c r="C12" s="393" t="s">
        <v>1118</v>
      </c>
      <c r="D12" s="386" t="s">
        <v>2280</v>
      </c>
      <c r="E12" s="239" t="s">
        <v>2052</v>
      </c>
      <c r="F12" s="239" t="s">
        <v>57</v>
      </c>
      <c r="G12" s="239" t="s">
        <v>2052</v>
      </c>
      <c r="H12" s="239" t="s">
        <v>57</v>
      </c>
      <c r="I12" s="239" t="s">
        <v>63</v>
      </c>
      <c r="J12" s="239" t="s">
        <v>20</v>
      </c>
      <c r="K12" s="395" t="s">
        <v>1170</v>
      </c>
      <c r="L12" s="405"/>
    </row>
    <row r="13" spans="1:12" ht="16.5" thickBot="1" x14ac:dyDescent="0.3">
      <c r="A13" s="185">
        <v>11</v>
      </c>
      <c r="B13" s="393" t="s">
        <v>1307</v>
      </c>
      <c r="C13" s="393" t="s">
        <v>1119</v>
      </c>
      <c r="D13" s="386" t="s">
        <v>2280</v>
      </c>
      <c r="E13" s="239" t="s">
        <v>2053</v>
      </c>
      <c r="F13" s="239" t="s">
        <v>57</v>
      </c>
      <c r="G13" s="239" t="s">
        <v>2053</v>
      </c>
      <c r="H13" s="239" t="s">
        <v>57</v>
      </c>
      <c r="I13" s="239" t="s">
        <v>63</v>
      </c>
      <c r="J13" s="239" t="s">
        <v>20</v>
      </c>
      <c r="K13" s="239" t="s">
        <v>1170</v>
      </c>
      <c r="L13" s="237" t="s">
        <v>1308</v>
      </c>
    </row>
    <row r="14" spans="1:12" ht="16.5" thickBot="1" x14ac:dyDescent="0.3">
      <c r="A14" s="185">
        <v>12</v>
      </c>
      <c r="B14" s="393" t="s">
        <v>1307</v>
      </c>
      <c r="C14" s="393" t="s">
        <v>1120</v>
      </c>
      <c r="D14" s="386" t="s">
        <v>2280</v>
      </c>
      <c r="E14" s="239" t="s">
        <v>2044</v>
      </c>
      <c r="F14" s="239" t="s">
        <v>57</v>
      </c>
      <c r="G14" s="239" t="s">
        <v>2044</v>
      </c>
      <c r="H14" s="239" t="s">
        <v>57</v>
      </c>
      <c r="I14" s="239" t="s">
        <v>63</v>
      </c>
      <c r="J14" s="239" t="s">
        <v>20</v>
      </c>
      <c r="K14" s="395" t="s">
        <v>1170</v>
      </c>
      <c r="L14" s="237" t="s">
        <v>1309</v>
      </c>
    </row>
    <row r="15" spans="1:12" ht="16.5" thickBot="1" x14ac:dyDescent="0.3">
      <c r="A15" s="185">
        <v>13</v>
      </c>
      <c r="B15" s="393" t="s">
        <v>1307</v>
      </c>
      <c r="C15" s="393" t="s">
        <v>1121</v>
      </c>
      <c r="D15" s="386" t="s">
        <v>2280</v>
      </c>
      <c r="E15" s="239" t="s">
        <v>2046</v>
      </c>
      <c r="F15" s="239" t="s">
        <v>57</v>
      </c>
      <c r="G15" s="239" t="s">
        <v>2046</v>
      </c>
      <c r="H15" s="239" t="s">
        <v>57</v>
      </c>
      <c r="I15" s="239" t="s">
        <v>63</v>
      </c>
      <c r="J15" s="239" t="s">
        <v>20</v>
      </c>
      <c r="K15" s="239" t="s">
        <v>1170</v>
      </c>
      <c r="L15" s="237" t="s">
        <v>1310</v>
      </c>
    </row>
    <row r="16" spans="1:12" ht="16.5" thickBot="1" x14ac:dyDescent="0.3">
      <c r="A16" s="185">
        <v>14</v>
      </c>
      <c r="B16" s="393" t="s">
        <v>1307</v>
      </c>
      <c r="C16" s="393" t="s">
        <v>1122</v>
      </c>
      <c r="D16" s="386" t="s">
        <v>2280</v>
      </c>
      <c r="E16" s="239" t="s">
        <v>2048</v>
      </c>
      <c r="F16" s="239" t="s">
        <v>57</v>
      </c>
      <c r="G16" s="239" t="s">
        <v>2048</v>
      </c>
      <c r="H16" s="239" t="s">
        <v>57</v>
      </c>
      <c r="I16" s="239" t="s">
        <v>63</v>
      </c>
      <c r="J16" s="239" t="s">
        <v>20</v>
      </c>
      <c r="K16" s="395" t="s">
        <v>1170</v>
      </c>
      <c r="L16" s="237" t="s">
        <v>1311</v>
      </c>
    </row>
    <row r="17" spans="1:12" ht="16.5" thickBot="1" x14ac:dyDescent="0.3">
      <c r="A17" s="185">
        <v>15</v>
      </c>
      <c r="B17" s="393" t="s">
        <v>1307</v>
      </c>
      <c r="C17" s="393" t="s">
        <v>1123</v>
      </c>
      <c r="D17" s="386" t="s">
        <v>2280</v>
      </c>
      <c r="E17" s="239" t="s">
        <v>2050</v>
      </c>
      <c r="F17" s="239" t="s">
        <v>57</v>
      </c>
      <c r="G17" s="239" t="s">
        <v>2050</v>
      </c>
      <c r="H17" s="239" t="s">
        <v>57</v>
      </c>
      <c r="I17" s="239" t="s">
        <v>63</v>
      </c>
      <c r="J17" s="239" t="s">
        <v>20</v>
      </c>
      <c r="K17" s="395" t="s">
        <v>1170</v>
      </c>
      <c r="L17" s="237" t="s">
        <v>1312</v>
      </c>
    </row>
    <row r="18" spans="1:12" ht="16.5" thickBot="1" x14ac:dyDescent="0.3">
      <c r="A18" s="185">
        <v>16</v>
      </c>
      <c r="B18" s="185"/>
      <c r="C18" s="279"/>
      <c r="D18" s="279"/>
      <c r="E18" s="280"/>
      <c r="F18" s="328"/>
      <c r="G18" s="280"/>
      <c r="H18" s="328"/>
      <c r="I18" s="191"/>
      <c r="J18" s="190"/>
      <c r="K18" s="190"/>
      <c r="L18" s="279"/>
    </row>
    <row r="19" spans="1:12" ht="18.75" thickBot="1" x14ac:dyDescent="0.25">
      <c r="A19" s="623" t="s">
        <v>2467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4.75" customHeight="1" thickBot="1" x14ac:dyDescent="0.25">
      <c r="A20" s="174" t="s">
        <v>71</v>
      </c>
      <c r="B20" s="366" t="s">
        <v>1384</v>
      </c>
      <c r="C20" s="366" t="s">
        <v>1157</v>
      </c>
      <c r="D20" s="366" t="s">
        <v>1158</v>
      </c>
      <c r="E20" s="366" t="s">
        <v>1159</v>
      </c>
      <c r="F20" s="367" t="s">
        <v>1160</v>
      </c>
      <c r="G20" s="366" t="s">
        <v>1161</v>
      </c>
      <c r="H20" s="367" t="s">
        <v>1162</v>
      </c>
      <c r="I20" s="366" t="s">
        <v>1163</v>
      </c>
      <c r="J20" s="366" t="s">
        <v>1164</v>
      </c>
      <c r="K20" s="366" t="s">
        <v>1165</v>
      </c>
      <c r="L20" s="366" t="s">
        <v>1166</v>
      </c>
    </row>
    <row r="21" spans="1:12" ht="16.5" thickBot="1" x14ac:dyDescent="0.3">
      <c r="A21" s="185">
        <v>1</v>
      </c>
      <c r="B21" s="185" t="s">
        <v>1385</v>
      </c>
      <c r="C21" s="393" t="s">
        <v>607</v>
      </c>
      <c r="D21" s="386" t="s">
        <v>2280</v>
      </c>
      <c r="E21" s="239" t="s">
        <v>2058</v>
      </c>
      <c r="F21" s="239">
        <v>173.8</v>
      </c>
      <c r="G21" s="239" t="s">
        <v>2059</v>
      </c>
      <c r="H21" s="239">
        <v>173.8</v>
      </c>
      <c r="I21" s="239" t="s">
        <v>63</v>
      </c>
      <c r="J21" s="239" t="s">
        <v>20</v>
      </c>
      <c r="K21" s="239" t="s">
        <v>1170</v>
      </c>
      <c r="L21" s="284" t="s">
        <v>2282</v>
      </c>
    </row>
    <row r="22" spans="1:12" ht="16.5" thickBot="1" x14ac:dyDescent="0.3">
      <c r="A22" s="185">
        <v>2</v>
      </c>
      <c r="B22" s="185" t="s">
        <v>1385</v>
      </c>
      <c r="C22" s="393" t="s">
        <v>1125</v>
      </c>
      <c r="D22" s="386" t="s">
        <v>2280</v>
      </c>
      <c r="E22" s="239" t="s">
        <v>2061</v>
      </c>
      <c r="F22" s="239">
        <v>173.8</v>
      </c>
      <c r="G22" s="239" t="s">
        <v>2062</v>
      </c>
      <c r="H22" s="239">
        <v>173.8</v>
      </c>
      <c r="I22" s="239" t="s">
        <v>63</v>
      </c>
      <c r="J22" s="239" t="s">
        <v>20</v>
      </c>
      <c r="K22" s="239" t="s">
        <v>1170</v>
      </c>
      <c r="L22" s="284" t="s">
        <v>2283</v>
      </c>
    </row>
    <row r="23" spans="1:12" ht="16.5" thickBot="1" x14ac:dyDescent="0.3">
      <c r="A23" s="185">
        <v>3</v>
      </c>
      <c r="B23" s="185" t="s">
        <v>1385</v>
      </c>
      <c r="C23" s="393" t="s">
        <v>1127</v>
      </c>
      <c r="D23" s="386" t="s">
        <v>2280</v>
      </c>
      <c r="E23" s="239" t="s">
        <v>2064</v>
      </c>
      <c r="F23" s="239" t="s">
        <v>12</v>
      </c>
      <c r="G23" s="239" t="s">
        <v>2065</v>
      </c>
      <c r="H23" s="239" t="s">
        <v>14</v>
      </c>
      <c r="I23" s="239" t="s">
        <v>63</v>
      </c>
      <c r="J23" s="239" t="s">
        <v>20</v>
      </c>
      <c r="K23" s="239" t="s">
        <v>1170</v>
      </c>
      <c r="L23" s="284"/>
    </row>
    <row r="24" spans="1:12" ht="16.5" thickBot="1" x14ac:dyDescent="0.3">
      <c r="A24" s="185">
        <v>4</v>
      </c>
      <c r="B24" s="185" t="s">
        <v>1385</v>
      </c>
      <c r="C24" s="393" t="s">
        <v>1129</v>
      </c>
      <c r="D24" s="386" t="s">
        <v>2280</v>
      </c>
      <c r="E24" s="239" t="s">
        <v>2067</v>
      </c>
      <c r="F24" s="239" t="s">
        <v>12</v>
      </c>
      <c r="G24" s="239" t="s">
        <v>2068</v>
      </c>
      <c r="H24" s="239" t="s">
        <v>14</v>
      </c>
      <c r="I24" s="239" t="s">
        <v>63</v>
      </c>
      <c r="J24" s="239" t="s">
        <v>20</v>
      </c>
      <c r="K24" s="239" t="s">
        <v>1170</v>
      </c>
      <c r="L24" s="284"/>
    </row>
    <row r="25" spans="1:12" ht="16.5" thickBot="1" x14ac:dyDescent="0.3">
      <c r="A25" s="185">
        <v>5</v>
      </c>
      <c r="B25" s="185" t="s">
        <v>1385</v>
      </c>
      <c r="C25" s="393" t="s">
        <v>610</v>
      </c>
      <c r="D25" s="386" t="s">
        <v>2280</v>
      </c>
      <c r="E25" s="239" t="s">
        <v>2070</v>
      </c>
      <c r="F25" s="239">
        <v>173.8</v>
      </c>
      <c r="G25" s="239" t="s">
        <v>2071</v>
      </c>
      <c r="H25" s="239">
        <v>173.8</v>
      </c>
      <c r="I25" s="239" t="s">
        <v>63</v>
      </c>
      <c r="J25" s="239" t="s">
        <v>20</v>
      </c>
      <c r="K25" s="239" t="s">
        <v>1170</v>
      </c>
      <c r="L25" s="284" t="s">
        <v>2286</v>
      </c>
    </row>
    <row r="26" spans="1:12" ht="16.5" thickBot="1" x14ac:dyDescent="0.3">
      <c r="A26" s="185">
        <v>6</v>
      </c>
      <c r="B26" s="185" t="s">
        <v>1385</v>
      </c>
      <c r="C26" s="393" t="s">
        <v>1132</v>
      </c>
      <c r="D26" s="386" t="s">
        <v>2280</v>
      </c>
      <c r="E26" s="239" t="s">
        <v>2073</v>
      </c>
      <c r="F26" s="239">
        <v>173.8</v>
      </c>
      <c r="G26" s="239" t="s">
        <v>2074</v>
      </c>
      <c r="H26" s="239">
        <v>173.8</v>
      </c>
      <c r="I26" s="239" t="s">
        <v>63</v>
      </c>
      <c r="J26" s="239" t="s">
        <v>20</v>
      </c>
      <c r="K26" s="239" t="s">
        <v>1170</v>
      </c>
      <c r="L26" s="284" t="s">
        <v>2284</v>
      </c>
    </row>
    <row r="27" spans="1:12" ht="16.5" thickBot="1" x14ac:dyDescent="0.3">
      <c r="A27" s="185">
        <v>7</v>
      </c>
      <c r="B27" s="185" t="s">
        <v>1385</v>
      </c>
      <c r="C27" s="393" t="s">
        <v>1134</v>
      </c>
      <c r="D27" s="386" t="s">
        <v>2280</v>
      </c>
      <c r="E27" s="239" t="s">
        <v>2076</v>
      </c>
      <c r="F27" s="239">
        <v>173.8</v>
      </c>
      <c r="G27" s="239" t="s">
        <v>2077</v>
      </c>
      <c r="H27" s="239">
        <v>173.8</v>
      </c>
      <c r="I27" s="239" t="s">
        <v>63</v>
      </c>
      <c r="J27" s="239" t="s">
        <v>20</v>
      </c>
      <c r="K27" s="239" t="s">
        <v>1170</v>
      </c>
      <c r="L27" s="284" t="s">
        <v>2285</v>
      </c>
    </row>
    <row r="28" spans="1:12" ht="16.5" thickBot="1" x14ac:dyDescent="0.3">
      <c r="A28" s="185">
        <v>8</v>
      </c>
      <c r="B28" s="185" t="s">
        <v>1385</v>
      </c>
      <c r="C28" s="393" t="s">
        <v>1136</v>
      </c>
      <c r="D28" s="386" t="s">
        <v>2280</v>
      </c>
      <c r="E28" s="239" t="s">
        <v>2079</v>
      </c>
      <c r="F28" s="239" t="s">
        <v>12</v>
      </c>
      <c r="G28" s="239" t="s">
        <v>2080</v>
      </c>
      <c r="H28" s="239" t="s">
        <v>14</v>
      </c>
      <c r="I28" s="239" t="s">
        <v>63</v>
      </c>
      <c r="J28" s="239" t="s">
        <v>20</v>
      </c>
      <c r="K28" s="239" t="s">
        <v>1170</v>
      </c>
      <c r="L28" s="284"/>
    </row>
    <row r="29" spans="1:12" ht="16.5" thickBot="1" x14ac:dyDescent="0.3">
      <c r="A29" s="185">
        <v>9</v>
      </c>
      <c r="B29" s="185" t="s">
        <v>1385</v>
      </c>
      <c r="C29" s="393" t="s">
        <v>613</v>
      </c>
      <c r="D29" s="386" t="s">
        <v>2280</v>
      </c>
      <c r="E29" s="239" t="s">
        <v>2082</v>
      </c>
      <c r="F29" s="239" t="s">
        <v>12</v>
      </c>
      <c r="G29" s="239" t="s">
        <v>2083</v>
      </c>
      <c r="H29" s="239" t="s">
        <v>14</v>
      </c>
      <c r="I29" s="239" t="s">
        <v>63</v>
      </c>
      <c r="J29" s="239" t="s">
        <v>20</v>
      </c>
      <c r="K29" s="239" t="s">
        <v>1170</v>
      </c>
      <c r="L29" s="284"/>
    </row>
    <row r="30" spans="1:12" ht="16.5" thickBot="1" x14ac:dyDescent="0.3">
      <c r="A30" s="360">
        <v>10</v>
      </c>
      <c r="B30" s="185" t="s">
        <v>1385</v>
      </c>
      <c r="C30" s="393" t="s">
        <v>1139</v>
      </c>
      <c r="D30" s="386" t="s">
        <v>2280</v>
      </c>
      <c r="E30" s="239" t="s">
        <v>2085</v>
      </c>
      <c r="F30" s="239">
        <v>173.8</v>
      </c>
      <c r="G30" s="239" t="s">
        <v>2086</v>
      </c>
      <c r="H30" s="239">
        <v>173.8</v>
      </c>
      <c r="I30" s="239" t="s">
        <v>63</v>
      </c>
      <c r="J30" s="239" t="s">
        <v>20</v>
      </c>
      <c r="K30" s="239" t="s">
        <v>1170</v>
      </c>
      <c r="L30" s="284" t="s">
        <v>2287</v>
      </c>
    </row>
    <row r="31" spans="1:12" ht="16.5" thickBot="1" x14ac:dyDescent="0.3">
      <c r="A31" s="360">
        <v>11</v>
      </c>
      <c r="B31" s="185" t="s">
        <v>1385</v>
      </c>
      <c r="C31" s="393" t="s">
        <v>2281</v>
      </c>
      <c r="D31" s="386" t="s">
        <v>2280</v>
      </c>
      <c r="E31" s="238">
        <v>460.22500000000002</v>
      </c>
      <c r="F31" s="239">
        <v>173.8</v>
      </c>
      <c r="G31" s="238">
        <v>467.97500000000002</v>
      </c>
      <c r="H31" s="239">
        <v>173.8</v>
      </c>
      <c r="I31" s="239" t="s">
        <v>63</v>
      </c>
      <c r="J31" s="239" t="s">
        <v>20</v>
      </c>
      <c r="K31" s="239" t="s">
        <v>1170</v>
      </c>
      <c r="L31" s="284" t="s">
        <v>2288</v>
      </c>
    </row>
    <row r="32" spans="1:12" ht="16.5" thickBot="1" x14ac:dyDescent="0.3">
      <c r="A32" s="360">
        <v>12</v>
      </c>
      <c r="B32" s="185" t="s">
        <v>1385</v>
      </c>
      <c r="C32" s="393" t="s">
        <v>1124</v>
      </c>
      <c r="D32" s="386" t="s">
        <v>2280</v>
      </c>
      <c r="E32" s="239" t="s">
        <v>2088</v>
      </c>
      <c r="F32" s="239" t="s">
        <v>12</v>
      </c>
      <c r="G32" s="239" t="s">
        <v>2089</v>
      </c>
      <c r="H32" s="239" t="s">
        <v>14</v>
      </c>
      <c r="I32" s="239" t="s">
        <v>63</v>
      </c>
      <c r="J32" s="239" t="s">
        <v>20</v>
      </c>
      <c r="K32" s="239" t="s">
        <v>1170</v>
      </c>
      <c r="L32" s="284"/>
    </row>
    <row r="33" spans="1:12" ht="16.5" thickBot="1" x14ac:dyDescent="0.3">
      <c r="A33" s="360">
        <v>13</v>
      </c>
      <c r="B33" s="185" t="s">
        <v>1385</v>
      </c>
      <c r="C33" s="393" t="s">
        <v>1126</v>
      </c>
      <c r="D33" s="386" t="s">
        <v>2280</v>
      </c>
      <c r="E33" s="239" t="s">
        <v>2091</v>
      </c>
      <c r="F33" s="239" t="s">
        <v>12</v>
      </c>
      <c r="G33" s="239" t="s">
        <v>2092</v>
      </c>
      <c r="H33" s="239" t="s">
        <v>14</v>
      </c>
      <c r="I33" s="239" t="s">
        <v>63</v>
      </c>
      <c r="J33" s="239" t="s">
        <v>20</v>
      </c>
      <c r="K33" s="239" t="s">
        <v>1170</v>
      </c>
      <c r="L33" s="284"/>
    </row>
    <row r="34" spans="1:12" ht="16.5" thickBot="1" x14ac:dyDescent="0.3">
      <c r="A34" s="360">
        <v>14</v>
      </c>
      <c r="B34" s="185" t="s">
        <v>1385</v>
      </c>
      <c r="C34" s="393" t="s">
        <v>1128</v>
      </c>
      <c r="D34" s="386" t="s">
        <v>2280</v>
      </c>
      <c r="E34" s="239" t="s">
        <v>2094</v>
      </c>
      <c r="F34" s="239" t="s">
        <v>12</v>
      </c>
      <c r="G34" s="239" t="s">
        <v>2095</v>
      </c>
      <c r="H34" s="239" t="s">
        <v>14</v>
      </c>
      <c r="I34" s="239" t="s">
        <v>63</v>
      </c>
      <c r="J34" s="239" t="s">
        <v>20</v>
      </c>
      <c r="K34" s="239" t="s">
        <v>1170</v>
      </c>
      <c r="L34" s="279"/>
    </row>
    <row r="35" spans="1:12" ht="16.5" thickBot="1" x14ac:dyDescent="0.3">
      <c r="A35" s="360">
        <v>15</v>
      </c>
      <c r="B35" s="185" t="s">
        <v>1385</v>
      </c>
      <c r="C35" s="393" t="s">
        <v>1130</v>
      </c>
      <c r="D35" s="386" t="s">
        <v>2280</v>
      </c>
      <c r="E35" s="239" t="s">
        <v>2097</v>
      </c>
      <c r="F35" s="239" t="s">
        <v>12</v>
      </c>
      <c r="G35" s="239" t="s">
        <v>2098</v>
      </c>
      <c r="H35" s="239" t="s">
        <v>14</v>
      </c>
      <c r="I35" s="239" t="s">
        <v>63</v>
      </c>
      <c r="J35" s="239" t="s">
        <v>20</v>
      </c>
      <c r="K35" s="239" t="s">
        <v>1170</v>
      </c>
      <c r="L35" s="279"/>
    </row>
    <row r="36" spans="1:12" ht="16.5" thickBot="1" x14ac:dyDescent="0.3">
      <c r="A36" s="360">
        <v>16</v>
      </c>
      <c r="B36" s="185"/>
      <c r="C36" s="279"/>
      <c r="D36" s="279"/>
      <c r="E36" s="280"/>
      <c r="F36" s="328"/>
      <c r="G36" s="280"/>
      <c r="H36" s="328"/>
      <c r="I36" s="191"/>
      <c r="J36" s="190"/>
      <c r="K36" s="190"/>
      <c r="L36" s="279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L36"/>
  <sheetViews>
    <sheetView topLeftCell="A4" zoomScale="115" zoomScaleNormal="115" workbookViewId="0">
      <selection activeCell="E18" sqref="E18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0.5703125" bestFit="1" customWidth="1"/>
    <col min="6" max="6" width="12.28515625" customWidth="1"/>
    <col min="7" max="7" width="11.28515625" bestFit="1" customWidth="1"/>
    <col min="8" max="8" width="12.7109375" customWidth="1"/>
    <col min="12" max="12" width="33.140625" customWidth="1"/>
  </cols>
  <sheetData>
    <row r="1" spans="1:12" ht="18.75" thickBot="1" x14ac:dyDescent="0.25">
      <c r="A1" s="620" t="s">
        <v>2564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1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customHeight="1" thickBot="1" x14ac:dyDescent="0.3">
      <c r="A3" s="185">
        <v>1</v>
      </c>
      <c r="B3" s="185" t="s">
        <v>1385</v>
      </c>
      <c r="C3" s="393" t="s">
        <v>1131</v>
      </c>
      <c r="D3" s="386" t="s">
        <v>2280</v>
      </c>
      <c r="E3" s="239" t="s">
        <v>2100</v>
      </c>
      <c r="F3" s="239" t="s">
        <v>12</v>
      </c>
      <c r="G3" s="239" t="s">
        <v>2101</v>
      </c>
      <c r="H3" s="239" t="s">
        <v>14</v>
      </c>
      <c r="I3" s="239" t="s">
        <v>63</v>
      </c>
      <c r="J3" s="239" t="s">
        <v>20</v>
      </c>
      <c r="K3" s="239" t="s">
        <v>1170</v>
      </c>
      <c r="L3" s="179" t="s">
        <v>1388</v>
      </c>
    </row>
    <row r="4" spans="1:12" ht="16.5" customHeight="1" thickBot="1" x14ac:dyDescent="0.3">
      <c r="A4" s="185">
        <v>2</v>
      </c>
      <c r="B4" s="185" t="s">
        <v>1385</v>
      </c>
      <c r="C4" s="393" t="s">
        <v>1133</v>
      </c>
      <c r="D4" s="386" t="s">
        <v>2280</v>
      </c>
      <c r="E4" s="239" t="s">
        <v>2103</v>
      </c>
      <c r="F4" s="239" t="s">
        <v>12</v>
      </c>
      <c r="G4" s="239" t="s">
        <v>2104</v>
      </c>
      <c r="H4" s="239" t="s">
        <v>14</v>
      </c>
      <c r="I4" s="239" t="s">
        <v>63</v>
      </c>
      <c r="J4" s="239" t="s">
        <v>20</v>
      </c>
      <c r="K4" s="239" t="s">
        <v>1170</v>
      </c>
      <c r="L4" s="179" t="s">
        <v>273</v>
      </c>
    </row>
    <row r="5" spans="1:12" ht="16.5" customHeight="1" thickBot="1" x14ac:dyDescent="0.3">
      <c r="A5" s="185">
        <v>3</v>
      </c>
      <c r="B5" s="185" t="s">
        <v>1385</v>
      </c>
      <c r="C5" s="393" t="s">
        <v>1135</v>
      </c>
      <c r="D5" s="386" t="s">
        <v>2280</v>
      </c>
      <c r="E5" s="239" t="s">
        <v>2106</v>
      </c>
      <c r="F5" s="239" t="s">
        <v>12</v>
      </c>
      <c r="G5" s="239" t="s">
        <v>2107</v>
      </c>
      <c r="H5" s="239" t="s">
        <v>14</v>
      </c>
      <c r="I5" s="239" t="s">
        <v>63</v>
      </c>
      <c r="J5" s="239" t="s">
        <v>20</v>
      </c>
      <c r="K5" s="239" t="s">
        <v>1170</v>
      </c>
      <c r="L5" s="179" t="s">
        <v>273</v>
      </c>
    </row>
    <row r="6" spans="1:12" ht="16.5" customHeight="1" thickBot="1" x14ac:dyDescent="0.3">
      <c r="A6" s="185">
        <v>4</v>
      </c>
      <c r="B6" s="185" t="s">
        <v>1385</v>
      </c>
      <c r="C6" s="393" t="s">
        <v>1137</v>
      </c>
      <c r="D6" s="386" t="s">
        <v>2280</v>
      </c>
      <c r="E6" s="239" t="s">
        <v>2109</v>
      </c>
      <c r="F6" s="239" t="s">
        <v>12</v>
      </c>
      <c r="G6" s="239" t="s">
        <v>2110</v>
      </c>
      <c r="H6" s="239" t="s">
        <v>14</v>
      </c>
      <c r="I6" s="239" t="s">
        <v>63</v>
      </c>
      <c r="J6" s="239" t="s">
        <v>20</v>
      </c>
      <c r="K6" s="239" t="s">
        <v>1170</v>
      </c>
      <c r="L6" s="179" t="s">
        <v>273</v>
      </c>
    </row>
    <row r="7" spans="1:12" ht="16.5" customHeight="1" thickBot="1" x14ac:dyDescent="0.3">
      <c r="A7" s="185">
        <v>5</v>
      </c>
      <c r="B7" s="185" t="s">
        <v>1385</v>
      </c>
      <c r="C7" s="393" t="s">
        <v>1138</v>
      </c>
      <c r="D7" s="386" t="s">
        <v>2280</v>
      </c>
      <c r="E7" s="239" t="s">
        <v>2112</v>
      </c>
      <c r="F7" s="239" t="s">
        <v>12</v>
      </c>
      <c r="G7" s="239" t="s">
        <v>2113</v>
      </c>
      <c r="H7" s="239" t="s">
        <v>14</v>
      </c>
      <c r="I7" s="239" t="s">
        <v>63</v>
      </c>
      <c r="J7" s="239" t="s">
        <v>20</v>
      </c>
      <c r="K7" s="239" t="s">
        <v>1170</v>
      </c>
      <c r="L7" s="179" t="s">
        <v>273</v>
      </c>
    </row>
    <row r="8" spans="1:12" ht="16.5" customHeight="1" thickBot="1" x14ac:dyDescent="0.3">
      <c r="A8" s="185">
        <v>6</v>
      </c>
      <c r="B8" s="185" t="s">
        <v>1385</v>
      </c>
      <c r="C8" s="393" t="s">
        <v>1140</v>
      </c>
      <c r="D8" s="386" t="s">
        <v>2280</v>
      </c>
      <c r="E8" s="239" t="s">
        <v>2115</v>
      </c>
      <c r="F8" s="239" t="s">
        <v>12</v>
      </c>
      <c r="G8" s="239" t="s">
        <v>2116</v>
      </c>
      <c r="H8" s="239" t="s">
        <v>14</v>
      </c>
      <c r="I8" s="239" t="s">
        <v>63</v>
      </c>
      <c r="J8" s="239" t="s">
        <v>20</v>
      </c>
      <c r="K8" s="239" t="s">
        <v>1170</v>
      </c>
      <c r="L8" s="179" t="s">
        <v>273</v>
      </c>
    </row>
    <row r="9" spans="1:12" ht="16.5" customHeight="1" thickBot="1" x14ac:dyDescent="0.3">
      <c r="A9" s="185">
        <v>7</v>
      </c>
      <c r="B9" s="185"/>
      <c r="C9" s="208"/>
      <c r="D9" s="359"/>
      <c r="E9" s="338"/>
      <c r="F9" s="187"/>
      <c r="G9" s="270"/>
      <c r="H9" s="187"/>
      <c r="I9" s="191"/>
      <c r="J9" s="190"/>
      <c r="K9" s="190"/>
      <c r="L9" s="179"/>
    </row>
    <row r="10" spans="1:12" ht="16.5" customHeight="1" thickBot="1" x14ac:dyDescent="0.3">
      <c r="A10" s="185">
        <v>8</v>
      </c>
      <c r="B10" s="185"/>
      <c r="C10" s="208"/>
      <c r="D10" s="359"/>
      <c r="E10" s="338"/>
      <c r="F10" s="187"/>
      <c r="G10" s="270"/>
      <c r="H10" s="187"/>
      <c r="I10" s="191"/>
      <c r="J10" s="190"/>
      <c r="K10" s="190"/>
      <c r="L10" s="179"/>
    </row>
    <row r="11" spans="1:12" ht="16.5" customHeight="1" thickBot="1" x14ac:dyDescent="0.3">
      <c r="A11" s="185">
        <v>9</v>
      </c>
      <c r="B11" s="185"/>
      <c r="C11" s="208"/>
      <c r="D11" s="359"/>
      <c r="E11" s="338"/>
      <c r="F11" s="187"/>
      <c r="G11" s="270"/>
      <c r="H11" s="187"/>
      <c r="I11" s="191"/>
      <c r="J11" s="190"/>
      <c r="K11" s="190"/>
      <c r="L11" s="179"/>
    </row>
    <row r="12" spans="1:12" ht="16.5" customHeight="1" thickBot="1" x14ac:dyDescent="0.3">
      <c r="A12" s="185">
        <v>10</v>
      </c>
      <c r="B12" s="385"/>
      <c r="C12" s="393"/>
      <c r="D12" s="391"/>
      <c r="E12" s="239"/>
      <c r="F12" s="239"/>
      <c r="G12" s="239"/>
      <c r="H12" s="239"/>
      <c r="I12" s="392"/>
      <c r="J12" s="392"/>
      <c r="K12" s="239"/>
      <c r="L12" s="179"/>
    </row>
    <row r="13" spans="1:12" ht="16.5" customHeight="1" thickBot="1" x14ac:dyDescent="0.3">
      <c r="A13" s="185">
        <v>11</v>
      </c>
      <c r="B13" s="385"/>
      <c r="C13" s="393"/>
      <c r="D13" s="391"/>
      <c r="E13" s="239"/>
      <c r="F13" s="239"/>
      <c r="G13" s="239"/>
      <c r="H13" s="239"/>
      <c r="I13" s="392"/>
      <c r="J13" s="392"/>
      <c r="K13" s="239"/>
      <c r="L13" s="335"/>
    </row>
    <row r="14" spans="1:12" ht="16.5" customHeight="1" thickBot="1" x14ac:dyDescent="0.3">
      <c r="A14" s="185">
        <v>12</v>
      </c>
      <c r="B14" s="385"/>
      <c r="C14" s="393"/>
      <c r="D14" s="391"/>
      <c r="E14" s="239"/>
      <c r="F14" s="239"/>
      <c r="G14" s="239"/>
      <c r="H14" s="239"/>
      <c r="I14" s="392"/>
      <c r="J14" s="392"/>
      <c r="K14" s="239"/>
      <c r="L14" s="335"/>
    </row>
    <row r="15" spans="1:12" ht="16.5" customHeight="1" thickBot="1" x14ac:dyDescent="0.3">
      <c r="A15" s="185">
        <v>13</v>
      </c>
      <c r="B15" s="385"/>
      <c r="C15" s="393"/>
      <c r="D15" s="385"/>
      <c r="E15" s="239"/>
      <c r="F15" s="239"/>
      <c r="G15" s="239"/>
      <c r="H15" s="239"/>
      <c r="I15" s="392"/>
      <c r="J15" s="392"/>
      <c r="K15" s="239"/>
      <c r="L15" s="335"/>
    </row>
    <row r="16" spans="1:12" ht="16.5" customHeight="1" thickBot="1" x14ac:dyDescent="0.3">
      <c r="A16" s="185">
        <v>14</v>
      </c>
      <c r="B16" s="385"/>
      <c r="C16" s="393"/>
      <c r="D16" s="391"/>
      <c r="E16" s="239"/>
      <c r="F16" s="239"/>
      <c r="G16" s="239"/>
      <c r="H16" s="239"/>
      <c r="I16" s="392"/>
      <c r="J16" s="392"/>
      <c r="K16" s="239"/>
      <c r="L16" s="335"/>
    </row>
    <row r="17" spans="1:12" ht="16.5" customHeight="1" thickBot="1" x14ac:dyDescent="0.3">
      <c r="A17" s="185">
        <v>15</v>
      </c>
      <c r="B17" s="385"/>
      <c r="C17" s="393"/>
      <c r="D17" s="391"/>
      <c r="E17" s="239"/>
      <c r="F17" s="239"/>
      <c r="G17" s="239"/>
      <c r="H17" s="239"/>
      <c r="I17" s="392"/>
      <c r="J17" s="392"/>
      <c r="K17" s="239"/>
      <c r="L17" s="335"/>
    </row>
    <row r="18" spans="1:12" ht="16.5" thickBot="1" x14ac:dyDescent="0.3">
      <c r="A18" s="185">
        <v>16</v>
      </c>
      <c r="B18" s="185"/>
      <c r="C18" s="334"/>
      <c r="D18" s="334"/>
      <c r="E18" s="194"/>
      <c r="F18" s="187"/>
      <c r="G18" s="186"/>
      <c r="H18" s="187"/>
      <c r="I18" s="191"/>
      <c r="J18" s="190"/>
      <c r="K18" s="190"/>
      <c r="L18" s="200"/>
    </row>
    <row r="19" spans="1:12" ht="18.75" thickBot="1" x14ac:dyDescent="0.25">
      <c r="A19" s="623" t="s">
        <v>2468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1.7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customHeight="1" thickBot="1" x14ac:dyDescent="0.3">
      <c r="A21" s="185">
        <v>1</v>
      </c>
      <c r="B21" s="185" t="s">
        <v>1385</v>
      </c>
      <c r="C21" s="208" t="s">
        <v>1437</v>
      </c>
      <c r="D21" s="359" t="s">
        <v>104</v>
      </c>
      <c r="E21" s="338" t="s">
        <v>1446</v>
      </c>
      <c r="F21" s="187"/>
      <c r="G21" s="270"/>
      <c r="H21" s="187"/>
      <c r="I21" s="191" t="s">
        <v>63</v>
      </c>
      <c r="J21" s="190" t="s">
        <v>64</v>
      </c>
      <c r="K21" s="190" t="s">
        <v>1314</v>
      </c>
      <c r="L21" s="179" t="s">
        <v>1388</v>
      </c>
    </row>
    <row r="22" spans="1:12" ht="16.5" customHeight="1" thickBot="1" x14ac:dyDescent="0.3">
      <c r="A22" s="185">
        <v>2</v>
      </c>
      <c r="B22" s="185" t="s">
        <v>1385</v>
      </c>
      <c r="C22" s="208" t="s">
        <v>1438</v>
      </c>
      <c r="D22" s="359" t="s">
        <v>104</v>
      </c>
      <c r="E22" s="338" t="s">
        <v>1447</v>
      </c>
      <c r="F22" s="187"/>
      <c r="G22" s="270"/>
      <c r="H22" s="187"/>
      <c r="I22" s="191" t="s">
        <v>63</v>
      </c>
      <c r="J22" s="190" t="s">
        <v>20</v>
      </c>
      <c r="K22" s="190" t="s">
        <v>1314</v>
      </c>
      <c r="L22" s="179" t="s">
        <v>273</v>
      </c>
    </row>
    <row r="23" spans="1:12" ht="16.5" customHeight="1" thickBot="1" x14ac:dyDescent="0.3">
      <c r="A23" s="185">
        <v>3</v>
      </c>
      <c r="B23" s="185" t="s">
        <v>1385</v>
      </c>
      <c r="C23" s="208" t="s">
        <v>1439</v>
      </c>
      <c r="D23" s="359" t="s">
        <v>104</v>
      </c>
      <c r="E23" s="338" t="s">
        <v>1448</v>
      </c>
      <c r="F23" s="187"/>
      <c r="G23" s="270"/>
      <c r="H23" s="187"/>
      <c r="I23" s="191" t="s">
        <v>63</v>
      </c>
      <c r="J23" s="190" t="s">
        <v>20</v>
      </c>
      <c r="K23" s="190" t="s">
        <v>1314</v>
      </c>
      <c r="L23" s="179" t="s">
        <v>273</v>
      </c>
    </row>
    <row r="24" spans="1:12" ht="16.5" customHeight="1" thickBot="1" x14ac:dyDescent="0.3">
      <c r="A24" s="185">
        <v>4</v>
      </c>
      <c r="B24" s="185" t="s">
        <v>1385</v>
      </c>
      <c r="C24" s="208" t="s">
        <v>1440</v>
      </c>
      <c r="D24" s="359" t="s">
        <v>104</v>
      </c>
      <c r="E24" s="338" t="s">
        <v>1449</v>
      </c>
      <c r="F24" s="187"/>
      <c r="G24" s="270"/>
      <c r="H24" s="187"/>
      <c r="I24" s="191" t="s">
        <v>63</v>
      </c>
      <c r="J24" s="190" t="s">
        <v>20</v>
      </c>
      <c r="K24" s="190" t="s">
        <v>1314</v>
      </c>
      <c r="L24" s="179" t="s">
        <v>273</v>
      </c>
    </row>
    <row r="25" spans="1:12" ht="16.5" customHeight="1" thickBot="1" x14ac:dyDescent="0.3">
      <c r="A25" s="185">
        <v>5</v>
      </c>
      <c r="B25" s="185" t="s">
        <v>1385</v>
      </c>
      <c r="C25" s="208" t="s">
        <v>1441</v>
      </c>
      <c r="D25" s="359" t="s">
        <v>104</v>
      </c>
      <c r="E25" s="338" t="s">
        <v>1450</v>
      </c>
      <c r="F25" s="187"/>
      <c r="G25" s="270"/>
      <c r="H25" s="187"/>
      <c r="I25" s="191" t="s">
        <v>63</v>
      </c>
      <c r="J25" s="190" t="s">
        <v>20</v>
      </c>
      <c r="K25" s="190" t="s">
        <v>1314</v>
      </c>
      <c r="L25" s="179" t="s">
        <v>273</v>
      </c>
    </row>
    <row r="26" spans="1:12" ht="16.5" customHeight="1" thickBot="1" x14ac:dyDescent="0.3">
      <c r="A26" s="185">
        <v>6</v>
      </c>
      <c r="B26" s="185" t="s">
        <v>1385</v>
      </c>
      <c r="C26" s="208" t="s">
        <v>1442</v>
      </c>
      <c r="D26" s="359" t="s">
        <v>104</v>
      </c>
      <c r="E26" s="338" t="s">
        <v>1451</v>
      </c>
      <c r="F26" s="187"/>
      <c r="G26" s="270"/>
      <c r="H26" s="187"/>
      <c r="I26" s="191" t="s">
        <v>63</v>
      </c>
      <c r="J26" s="190" t="s">
        <v>20</v>
      </c>
      <c r="K26" s="190" t="s">
        <v>1314</v>
      </c>
      <c r="L26" s="179" t="s">
        <v>273</v>
      </c>
    </row>
    <row r="27" spans="1:12" ht="16.5" customHeight="1" thickBot="1" x14ac:dyDescent="0.3">
      <c r="A27" s="185">
        <v>7</v>
      </c>
      <c r="B27" s="185" t="s">
        <v>1385</v>
      </c>
      <c r="C27" s="208" t="s">
        <v>1443</v>
      </c>
      <c r="D27" s="359" t="s">
        <v>104</v>
      </c>
      <c r="E27" s="338" t="s">
        <v>1452</v>
      </c>
      <c r="F27" s="187"/>
      <c r="G27" s="270"/>
      <c r="H27" s="187"/>
      <c r="I27" s="191" t="s">
        <v>63</v>
      </c>
      <c r="J27" s="190" t="s">
        <v>20</v>
      </c>
      <c r="K27" s="190" t="s">
        <v>1314</v>
      </c>
      <c r="L27" s="179" t="s">
        <v>273</v>
      </c>
    </row>
    <row r="28" spans="1:12" ht="16.5" customHeight="1" thickBot="1" x14ac:dyDescent="0.3">
      <c r="A28" s="185">
        <v>8</v>
      </c>
      <c r="B28" s="185" t="s">
        <v>1385</v>
      </c>
      <c r="C28" s="208" t="s">
        <v>1444</v>
      </c>
      <c r="D28" s="359" t="s">
        <v>104</v>
      </c>
      <c r="E28" s="338" t="s">
        <v>1453</v>
      </c>
      <c r="F28" s="187"/>
      <c r="G28" s="270"/>
      <c r="H28" s="187"/>
      <c r="I28" s="191" t="s">
        <v>63</v>
      </c>
      <c r="J28" s="190" t="s">
        <v>20</v>
      </c>
      <c r="K28" s="190" t="s">
        <v>1314</v>
      </c>
      <c r="L28" s="179" t="s">
        <v>273</v>
      </c>
    </row>
    <row r="29" spans="1:12" ht="16.5" customHeight="1" thickBot="1" x14ac:dyDescent="0.3">
      <c r="A29" s="185">
        <v>9</v>
      </c>
      <c r="B29" s="185" t="s">
        <v>1385</v>
      </c>
      <c r="C29" s="208" t="s">
        <v>1445</v>
      </c>
      <c r="D29" s="359" t="s">
        <v>104</v>
      </c>
      <c r="E29" s="338" t="s">
        <v>1454</v>
      </c>
      <c r="F29" s="187"/>
      <c r="G29" s="270"/>
      <c r="H29" s="187"/>
      <c r="I29" s="191" t="s">
        <v>63</v>
      </c>
      <c r="J29" s="190" t="s">
        <v>20</v>
      </c>
      <c r="K29" s="190" t="s">
        <v>1314</v>
      </c>
      <c r="L29" s="179" t="s">
        <v>273</v>
      </c>
    </row>
    <row r="30" spans="1:12" ht="16.5" customHeight="1" thickBot="1" x14ac:dyDescent="0.3">
      <c r="A30" s="185">
        <v>10</v>
      </c>
      <c r="B30" s="385"/>
      <c r="C30" s="393"/>
      <c r="D30" s="391"/>
      <c r="E30" s="239"/>
      <c r="F30" s="239"/>
      <c r="G30" s="239"/>
      <c r="H30" s="239"/>
      <c r="I30" s="392"/>
      <c r="J30" s="392"/>
      <c r="K30" s="239"/>
      <c r="L30" s="386"/>
    </row>
    <row r="31" spans="1:12" ht="16.5" customHeight="1" thickBot="1" x14ac:dyDescent="0.3">
      <c r="A31" s="185">
        <v>11</v>
      </c>
      <c r="B31" s="385"/>
      <c r="C31" s="393"/>
      <c r="D31" s="391"/>
      <c r="E31" s="239"/>
      <c r="F31" s="239"/>
      <c r="G31" s="239"/>
      <c r="H31" s="239"/>
      <c r="I31" s="392"/>
      <c r="J31" s="392"/>
      <c r="K31" s="239"/>
      <c r="L31" s="335"/>
    </row>
    <row r="32" spans="1:12" ht="16.5" customHeight="1" thickBot="1" x14ac:dyDescent="0.3">
      <c r="A32" s="185">
        <v>12</v>
      </c>
      <c r="B32" s="385"/>
      <c r="C32" s="393"/>
      <c r="D32" s="391"/>
      <c r="E32" s="239"/>
      <c r="F32" s="239"/>
      <c r="G32" s="239"/>
      <c r="H32" s="239"/>
      <c r="I32" s="392"/>
      <c r="J32" s="392"/>
      <c r="K32" s="239"/>
      <c r="L32" s="335"/>
    </row>
    <row r="33" spans="1:12" ht="16.5" customHeight="1" thickBot="1" x14ac:dyDescent="0.3">
      <c r="A33" s="185">
        <v>13</v>
      </c>
      <c r="B33" s="385"/>
      <c r="C33" s="393"/>
      <c r="D33" s="385"/>
      <c r="E33" s="239"/>
      <c r="F33" s="239"/>
      <c r="G33" s="239"/>
      <c r="H33" s="239"/>
      <c r="I33" s="392"/>
      <c r="J33" s="392"/>
      <c r="K33" s="239"/>
      <c r="L33" s="335"/>
    </row>
    <row r="34" spans="1:12" ht="16.5" customHeight="1" thickBot="1" x14ac:dyDescent="0.3">
      <c r="A34" s="185">
        <v>14</v>
      </c>
      <c r="B34" s="385"/>
      <c r="C34" s="393"/>
      <c r="D34" s="391"/>
      <c r="E34" s="239"/>
      <c r="F34" s="239"/>
      <c r="G34" s="239"/>
      <c r="H34" s="239"/>
      <c r="I34" s="392"/>
      <c r="J34" s="392"/>
      <c r="K34" s="239"/>
      <c r="L34" s="335"/>
    </row>
    <row r="35" spans="1:12" ht="16.5" customHeight="1" thickBot="1" x14ac:dyDescent="0.3">
      <c r="A35" s="185">
        <v>15</v>
      </c>
      <c r="B35" s="385"/>
      <c r="C35" s="393"/>
      <c r="D35" s="391"/>
      <c r="E35" s="239"/>
      <c r="F35" s="239"/>
      <c r="G35" s="239"/>
      <c r="H35" s="239"/>
      <c r="I35" s="392"/>
      <c r="J35" s="392"/>
      <c r="K35" s="239"/>
      <c r="L35" s="335"/>
    </row>
    <row r="36" spans="1:12" ht="16.5" customHeight="1" thickBot="1" x14ac:dyDescent="0.3">
      <c r="A36" s="185">
        <v>16</v>
      </c>
      <c r="B36" s="387"/>
      <c r="C36" s="413"/>
      <c r="D36" s="414"/>
      <c r="E36" s="232"/>
      <c r="F36" s="232"/>
      <c r="G36" s="232"/>
      <c r="H36" s="415"/>
      <c r="I36" s="416"/>
      <c r="J36" s="416"/>
      <c r="K36" s="232"/>
      <c r="L36" s="404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64"/>
  <sheetViews>
    <sheetView topLeftCell="A426" workbookViewId="0">
      <selection activeCell="F447" sqref="F447"/>
    </sheetView>
  </sheetViews>
  <sheetFormatPr defaultColWidth="9.140625" defaultRowHeight="15.75" x14ac:dyDescent="0.25"/>
  <cols>
    <col min="1" max="1" width="20.5703125" style="169" bestFit="1" customWidth="1"/>
    <col min="2" max="2" width="11.28515625" style="157" customWidth="1"/>
    <col min="3" max="3" width="19.5703125" style="157" bestFit="1" customWidth="1"/>
    <col min="4" max="4" width="17.42578125" style="169" bestFit="1" customWidth="1"/>
    <col min="5" max="5" width="11.140625" style="157" bestFit="1" customWidth="1"/>
    <col min="6" max="6" width="10.7109375" style="255" bestFit="1" customWidth="1"/>
    <col min="7" max="7" width="9.42578125" style="157" bestFit="1" customWidth="1"/>
    <col min="8" max="8" width="11.85546875" style="255" bestFit="1" customWidth="1"/>
    <col min="9" max="9" width="11.42578125" style="157" bestFit="1" customWidth="1"/>
    <col min="10" max="11" width="10.7109375" style="157" bestFit="1" customWidth="1"/>
    <col min="12" max="12" width="8.7109375" style="157" customWidth="1"/>
    <col min="13" max="13" width="40" style="157" customWidth="1"/>
    <col min="14" max="14" width="9.140625" style="252"/>
    <col min="15" max="15" width="44.7109375" style="252" customWidth="1"/>
    <col min="16" max="16384" width="9.140625" style="252"/>
  </cols>
  <sheetData>
    <row r="1" spans="1:19" ht="16.5" thickBot="1" x14ac:dyDescent="0.3">
      <c r="A1" s="594" t="s">
        <v>74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N1"/>
      <c r="O1"/>
      <c r="P1"/>
      <c r="Q1"/>
      <c r="R1"/>
      <c r="S1"/>
    </row>
    <row r="2" spans="1:19" ht="32.25" thickBot="1" x14ac:dyDescent="0.3">
      <c r="A2" s="253" t="s">
        <v>1397</v>
      </c>
      <c r="B2" s="254" t="s">
        <v>1344</v>
      </c>
      <c r="C2" s="353" t="s">
        <v>1345</v>
      </c>
      <c r="E2" s="254" t="s">
        <v>1343</v>
      </c>
      <c r="F2" s="254" t="s">
        <v>1344</v>
      </c>
      <c r="G2" s="356" t="s">
        <v>1345</v>
      </c>
      <c r="I2" s="254" t="s">
        <v>1343</v>
      </c>
      <c r="J2" s="256" t="s">
        <v>1344</v>
      </c>
      <c r="K2" s="254" t="s">
        <v>1345</v>
      </c>
      <c r="M2" s="257" t="s">
        <v>1435</v>
      </c>
      <c r="N2"/>
      <c r="O2"/>
      <c r="Q2"/>
      <c r="R2"/>
    </row>
    <row r="3" spans="1:19" ht="48" thickBot="1" x14ac:dyDescent="0.3">
      <c r="A3" s="253" t="s">
        <v>1399</v>
      </c>
      <c r="B3" s="258" t="s">
        <v>1346</v>
      </c>
      <c r="C3" s="354">
        <v>455</v>
      </c>
      <c r="E3" s="258" t="s">
        <v>1400</v>
      </c>
      <c r="F3" s="258" t="s">
        <v>1361</v>
      </c>
      <c r="G3" s="356" t="s">
        <v>1362</v>
      </c>
      <c r="I3" s="258" t="s">
        <v>1401</v>
      </c>
      <c r="J3" s="258" t="s">
        <v>1373</v>
      </c>
      <c r="K3" s="254"/>
      <c r="M3" s="257" t="s">
        <v>1436</v>
      </c>
      <c r="N3"/>
      <c r="O3"/>
      <c r="Q3"/>
      <c r="R3"/>
    </row>
    <row r="4" spans="1:19" ht="32.25" thickBot="1" x14ac:dyDescent="0.3">
      <c r="A4" s="253" t="s">
        <v>1403</v>
      </c>
      <c r="B4" s="258" t="s">
        <v>1347</v>
      </c>
      <c r="C4" s="353" t="s">
        <v>1348</v>
      </c>
      <c r="E4" s="258" t="s">
        <v>1404</v>
      </c>
      <c r="F4" s="258" t="s">
        <v>1363</v>
      </c>
      <c r="G4" s="357">
        <v>585</v>
      </c>
      <c r="H4"/>
      <c r="I4" s="258" t="s">
        <v>1405</v>
      </c>
      <c r="J4" s="258" t="s">
        <v>1374</v>
      </c>
      <c r="K4" s="254"/>
      <c r="M4" s="252"/>
      <c r="N4"/>
      <c r="O4"/>
      <c r="P4"/>
      <c r="Q4"/>
      <c r="R4"/>
    </row>
    <row r="5" spans="1:19" ht="32.25" thickBot="1" x14ac:dyDescent="0.3">
      <c r="A5" s="253" t="s">
        <v>1406</v>
      </c>
      <c r="B5" s="258" t="s">
        <v>1349</v>
      </c>
      <c r="C5" s="354">
        <v>526</v>
      </c>
      <c r="E5" s="258" t="s">
        <v>1407</v>
      </c>
      <c r="F5" s="258" t="s">
        <v>1324</v>
      </c>
      <c r="G5" s="356" t="s">
        <v>1364</v>
      </c>
      <c r="H5"/>
      <c r="I5" s="258" t="s">
        <v>1408</v>
      </c>
      <c r="J5" s="258" t="s">
        <v>1375</v>
      </c>
      <c r="K5" s="254"/>
      <c r="O5"/>
      <c r="P5"/>
      <c r="Q5"/>
      <c r="R5"/>
    </row>
    <row r="6" spans="1:19" ht="32.25" thickBot="1" x14ac:dyDescent="0.3">
      <c r="A6" s="253" t="s">
        <v>1409</v>
      </c>
      <c r="B6" s="258" t="s">
        <v>1350</v>
      </c>
      <c r="C6" s="354">
        <v>555</v>
      </c>
      <c r="E6" s="258" t="s">
        <v>1410</v>
      </c>
      <c r="F6" s="258" t="s">
        <v>1365</v>
      </c>
      <c r="G6" s="357">
        <v>656</v>
      </c>
      <c r="H6"/>
      <c r="I6" s="258" t="s">
        <v>1411</v>
      </c>
      <c r="J6" s="258" t="s">
        <v>1376</v>
      </c>
      <c r="K6" s="254"/>
      <c r="M6" s="252"/>
      <c r="O6"/>
      <c r="P6"/>
      <c r="Q6"/>
      <c r="R6" s="260"/>
    </row>
    <row r="7" spans="1:19" ht="32.25" thickBot="1" x14ac:dyDescent="0.3">
      <c r="A7" s="253" t="s">
        <v>1412</v>
      </c>
      <c r="B7" s="258" t="s">
        <v>1351</v>
      </c>
      <c r="C7" s="353" t="s">
        <v>1352</v>
      </c>
      <c r="E7" s="258" t="s">
        <v>1413</v>
      </c>
      <c r="F7" s="258" t="s">
        <v>1366</v>
      </c>
      <c r="G7" s="357">
        <v>788</v>
      </c>
      <c r="H7"/>
      <c r="I7" s="258" t="s">
        <v>1414</v>
      </c>
      <c r="J7" s="258" t="s">
        <v>1377</v>
      </c>
      <c r="K7" s="254"/>
      <c r="M7" s="252"/>
      <c r="O7"/>
      <c r="P7"/>
      <c r="Q7"/>
      <c r="R7" s="260"/>
    </row>
    <row r="8" spans="1:19" ht="32.25" thickBot="1" x14ac:dyDescent="0.3">
      <c r="A8" s="253" t="s">
        <v>1415</v>
      </c>
      <c r="B8" s="258" t="s">
        <v>1325</v>
      </c>
      <c r="C8" s="353" t="s">
        <v>1353</v>
      </c>
      <c r="E8" s="258" t="s">
        <v>1416</v>
      </c>
      <c r="F8" s="258" t="s">
        <v>1367</v>
      </c>
      <c r="G8" s="356"/>
      <c r="H8" s="252"/>
      <c r="I8" s="258" t="s">
        <v>1417</v>
      </c>
      <c r="J8" s="258" t="s">
        <v>1378</v>
      </c>
      <c r="K8" s="254"/>
      <c r="L8" s="252"/>
      <c r="M8" s="252"/>
      <c r="O8"/>
      <c r="P8"/>
      <c r="Q8"/>
      <c r="R8" s="260"/>
    </row>
    <row r="9" spans="1:19" ht="32.25" thickBot="1" x14ac:dyDescent="0.3">
      <c r="A9" s="261" t="s">
        <v>1418</v>
      </c>
      <c r="B9" s="258" t="s">
        <v>1354</v>
      </c>
      <c r="C9" s="353" t="s">
        <v>1355</v>
      </c>
      <c r="E9" s="258" t="s">
        <v>1419</v>
      </c>
      <c r="F9" s="258" t="s">
        <v>1368</v>
      </c>
      <c r="G9" s="356"/>
      <c r="H9" s="262"/>
      <c r="I9" s="258" t="s">
        <v>1420</v>
      </c>
      <c r="J9" s="258" t="s">
        <v>1379</v>
      </c>
      <c r="K9" s="254"/>
      <c r="L9" s="262"/>
      <c r="M9" s="262"/>
      <c r="N9" s="263"/>
      <c r="O9" s="264"/>
      <c r="P9"/>
      <c r="Q9"/>
      <c r="R9"/>
      <c r="S9" s="260"/>
    </row>
    <row r="10" spans="1:19" ht="32.25" thickBot="1" x14ac:dyDescent="0.3">
      <c r="A10" s="261" t="s">
        <v>1421</v>
      </c>
      <c r="B10" s="258" t="s">
        <v>1342</v>
      </c>
      <c r="C10" s="353" t="s">
        <v>1356</v>
      </c>
      <c r="E10" s="258" t="s">
        <v>1422</v>
      </c>
      <c r="F10" s="258" t="s">
        <v>1369</v>
      </c>
      <c r="G10" s="356"/>
      <c r="H10" s="262"/>
      <c r="I10" s="258" t="s">
        <v>1423</v>
      </c>
      <c r="J10" s="258" t="s">
        <v>1380</v>
      </c>
      <c r="K10" s="254"/>
      <c r="L10" s="262"/>
      <c r="M10" s="262"/>
      <c r="N10" s="263"/>
      <c r="O10" s="264"/>
      <c r="P10"/>
      <c r="Q10"/>
      <c r="R10"/>
      <c r="S10" s="260"/>
    </row>
    <row r="11" spans="1:19" ht="32.25" thickBot="1" x14ac:dyDescent="0.3">
      <c r="A11" s="261" t="s">
        <v>1424</v>
      </c>
      <c r="B11" s="258" t="s">
        <v>1357</v>
      </c>
      <c r="C11" s="355" t="s">
        <v>1383</v>
      </c>
      <c r="E11" s="258" t="s">
        <v>1145</v>
      </c>
      <c r="F11" s="258" t="s">
        <v>1370</v>
      </c>
      <c r="G11" s="356"/>
      <c r="H11" s="262"/>
      <c r="I11" s="258" t="s">
        <v>1425</v>
      </c>
      <c r="J11" s="258" t="s">
        <v>1381</v>
      </c>
      <c r="K11" s="254"/>
      <c r="L11" s="262"/>
      <c r="M11" s="262"/>
      <c r="N11" s="263"/>
      <c r="O11" s="264"/>
      <c r="P11"/>
      <c r="Q11"/>
      <c r="R11"/>
      <c r="S11" s="260"/>
    </row>
    <row r="12" spans="1:19" ht="32.25" thickBot="1" x14ac:dyDescent="0.3">
      <c r="A12" s="261" t="s">
        <v>1144</v>
      </c>
      <c r="B12" s="258" t="s">
        <v>1358</v>
      </c>
      <c r="C12" s="354">
        <v>430</v>
      </c>
      <c r="E12" s="258" t="s">
        <v>1426</v>
      </c>
      <c r="F12" s="258" t="s">
        <v>1371</v>
      </c>
      <c r="G12" s="356"/>
      <c r="H12" s="262"/>
      <c r="I12" s="258" t="s">
        <v>1427</v>
      </c>
      <c r="J12" s="258" t="s">
        <v>1382</v>
      </c>
      <c r="K12" s="254"/>
      <c r="L12" s="262"/>
      <c r="M12" s="262"/>
      <c r="N12" s="263"/>
      <c r="O12" s="264"/>
      <c r="P12"/>
      <c r="Q12"/>
      <c r="R12"/>
      <c r="S12" s="260"/>
    </row>
    <row r="13" spans="1:19" ht="32.25" thickBot="1" x14ac:dyDescent="0.3">
      <c r="A13" s="261" t="s">
        <v>1428</v>
      </c>
      <c r="B13" s="258" t="s">
        <v>1359</v>
      </c>
      <c r="C13" s="353" t="s">
        <v>1360</v>
      </c>
      <c r="E13" s="258" t="s">
        <v>1429</v>
      </c>
      <c r="F13" s="258" t="s">
        <v>1372</v>
      </c>
      <c r="G13" s="356"/>
      <c r="H13" s="262"/>
      <c r="I13" s="262"/>
      <c r="J13" s="265"/>
      <c r="K13" s="265"/>
      <c r="L13" s="262"/>
      <c r="M13" s="262"/>
      <c r="N13" s="263"/>
      <c r="O13" s="264"/>
      <c r="P13"/>
      <c r="Q13"/>
      <c r="R13"/>
      <c r="S13" s="260"/>
    </row>
    <row r="14" spans="1:19" ht="16.5" thickBot="1" x14ac:dyDescent="0.3">
      <c r="A14"/>
      <c r="B14"/>
      <c r="C14"/>
      <c r="E14" s="265"/>
      <c r="F14" s="262"/>
      <c r="G14" s="262"/>
      <c r="H14" s="262"/>
      <c r="I14" s="262"/>
      <c r="J14" s="265"/>
      <c r="K14" s="265"/>
      <c r="L14" s="262"/>
      <c r="M14" s="262"/>
      <c r="N14"/>
      <c r="O14"/>
      <c r="P14"/>
      <c r="Q14"/>
      <c r="R14"/>
      <c r="S14" s="260"/>
    </row>
    <row r="15" spans="1:19" ht="16.5" thickBot="1" x14ac:dyDescent="0.3">
      <c r="A15" s="593"/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/>
      <c r="O15"/>
      <c r="P15"/>
      <c r="Q15"/>
      <c r="R15"/>
      <c r="S15"/>
    </row>
    <row r="16" spans="1:19" s="269" customFormat="1" ht="63.75" thickBot="1" x14ac:dyDescent="0.25">
      <c r="A16" s="266" t="s">
        <v>1044</v>
      </c>
      <c r="B16" s="174" t="s">
        <v>71</v>
      </c>
      <c r="C16" s="267" t="s">
        <v>1384</v>
      </c>
      <c r="D16" s="267" t="s">
        <v>1157</v>
      </c>
      <c r="E16" s="267" t="s">
        <v>1158</v>
      </c>
      <c r="F16" s="267" t="s">
        <v>1159</v>
      </c>
      <c r="G16" s="268" t="s">
        <v>1160</v>
      </c>
      <c r="H16" s="267" t="s">
        <v>1161</v>
      </c>
      <c r="I16" s="268" t="s">
        <v>1162</v>
      </c>
      <c r="J16" s="267" t="s">
        <v>1163</v>
      </c>
      <c r="K16" s="267" t="s">
        <v>1164</v>
      </c>
      <c r="L16" s="267" t="s">
        <v>1165</v>
      </c>
      <c r="M16" s="267" t="s">
        <v>1166</v>
      </c>
      <c r="N16"/>
      <c r="O16"/>
      <c r="P16"/>
      <c r="Q16"/>
      <c r="R16"/>
      <c r="S16"/>
    </row>
    <row r="17" spans="1:19" ht="16.5" thickBot="1" x14ac:dyDescent="0.3">
      <c r="A17" s="179" t="str">
        <f>'Group 1-2'!$A$1</f>
        <v>G-1 Home</v>
      </c>
      <c r="B17" s="185">
        <f>'Group 1-2'!A3</f>
        <v>1</v>
      </c>
      <c r="C17" s="185" t="str">
        <f>'Group 1-2'!B3</f>
        <v>Mobile/Portable</v>
      </c>
      <c r="D17" s="179" t="str">
        <f>'Group 1-2'!C3</f>
        <v>User Defined</v>
      </c>
      <c r="E17" s="185" t="str">
        <f>'Group 1-2'!D3</f>
        <v>XMY</v>
      </c>
      <c r="F17" s="270">
        <f>'Group 1-2'!E3</f>
        <v>0</v>
      </c>
      <c r="G17" s="185">
        <f>'Group 1-2'!F3</f>
        <v>0</v>
      </c>
      <c r="H17" s="270">
        <f>'Group 1-2'!G3</f>
        <v>0</v>
      </c>
      <c r="I17" s="185">
        <f>'Group 1-2'!H3</f>
        <v>0</v>
      </c>
      <c r="J17" s="185" t="str">
        <f>'Group 1-2'!I3</f>
        <v>N</v>
      </c>
      <c r="K17" s="185" t="str">
        <f>'Group 1-2'!J3</f>
        <v>H</v>
      </c>
      <c r="L17" s="185" t="str">
        <f>'Group 1-2'!K3</f>
        <v>A</v>
      </c>
      <c r="M17" s="185" t="str">
        <f>'Group 1-2'!L3</f>
        <v>User Defined</v>
      </c>
      <c r="N17"/>
      <c r="O17"/>
      <c r="P17"/>
      <c r="Q17"/>
      <c r="R17"/>
      <c r="S17"/>
    </row>
    <row r="18" spans="1:19" ht="16.5" thickBot="1" x14ac:dyDescent="0.3">
      <c r="A18" s="179" t="str">
        <f>'Group 1-2'!$A$1</f>
        <v>G-1 Home</v>
      </c>
      <c r="B18" s="185">
        <f>'Group 1-2'!A4</f>
        <v>2</v>
      </c>
      <c r="C18" s="185" t="str">
        <f>'Group 1-2'!B4</f>
        <v>Mobile/Portable</v>
      </c>
      <c r="D18" s="179" t="str">
        <f>'Group 1-2'!C4</f>
        <v>User Defined</v>
      </c>
      <c r="E18" s="185" t="str">
        <f>'Group 1-2'!D4</f>
        <v>XMY</v>
      </c>
      <c r="F18" s="270">
        <f>'Group 1-2'!E4</f>
        <v>0</v>
      </c>
      <c r="G18" s="185">
        <f>'Group 1-2'!F4</f>
        <v>0</v>
      </c>
      <c r="H18" s="270">
        <f>'Group 1-2'!G4</f>
        <v>0</v>
      </c>
      <c r="I18" s="185">
        <f>'Group 1-2'!H4</f>
        <v>0</v>
      </c>
      <c r="J18" s="185" t="str">
        <f>'Group 1-2'!I4</f>
        <v>N</v>
      </c>
      <c r="K18" s="185" t="str">
        <f>'Group 1-2'!J4</f>
        <v>H</v>
      </c>
      <c r="L18" s="185" t="str">
        <f>'Group 1-2'!K4</f>
        <v>A</v>
      </c>
      <c r="M18" s="185" t="str">
        <f>'Group 1-2'!L4</f>
        <v>User Defined</v>
      </c>
      <c r="N18"/>
      <c r="O18"/>
      <c r="P18"/>
      <c r="Q18"/>
      <c r="R18"/>
      <c r="S18"/>
    </row>
    <row r="19" spans="1:19" ht="16.5" thickBot="1" x14ac:dyDescent="0.3">
      <c r="A19" s="179" t="str">
        <f>'Group 1-2'!$A$1</f>
        <v>G-1 Home</v>
      </c>
      <c r="B19" s="185">
        <f>'Group 1-2'!A5</f>
        <v>3</v>
      </c>
      <c r="C19" s="185" t="str">
        <f>'Group 1-2'!B5</f>
        <v>Mobile/Portable</v>
      </c>
      <c r="D19" s="179" t="str">
        <f>'Group 1-2'!C5</f>
        <v>User Defined</v>
      </c>
      <c r="E19" s="185" t="str">
        <f>'Group 1-2'!D5</f>
        <v>XMY</v>
      </c>
      <c r="F19" s="270">
        <f>'Group 1-2'!E5</f>
        <v>0</v>
      </c>
      <c r="G19" s="185">
        <f>'Group 1-2'!F5</f>
        <v>0</v>
      </c>
      <c r="H19" s="270">
        <f>'Group 1-2'!G5</f>
        <v>0</v>
      </c>
      <c r="I19" s="185">
        <f>'Group 1-2'!H5</f>
        <v>0</v>
      </c>
      <c r="J19" s="185" t="str">
        <f>'Group 1-2'!I5</f>
        <v>N</v>
      </c>
      <c r="K19" s="185" t="str">
        <f>'Group 1-2'!J5</f>
        <v>H</v>
      </c>
      <c r="L19" s="185" t="str">
        <f>'Group 1-2'!K5</f>
        <v>A</v>
      </c>
      <c r="M19" s="185" t="str">
        <f>'Group 1-2'!L5</f>
        <v>User Defined</v>
      </c>
      <c r="N19"/>
      <c r="O19"/>
      <c r="P19"/>
      <c r="Q19"/>
      <c r="R19"/>
      <c r="S19"/>
    </row>
    <row r="20" spans="1:19" ht="16.5" thickBot="1" x14ac:dyDescent="0.3">
      <c r="A20" s="179" t="str">
        <f>'Group 1-2'!$A$1</f>
        <v>G-1 Home</v>
      </c>
      <c r="B20" s="185">
        <f>'Group 1-2'!A6</f>
        <v>4</v>
      </c>
      <c r="C20" s="185" t="str">
        <f>'Group 1-2'!B6</f>
        <v>Mobile/Portable</v>
      </c>
      <c r="D20" s="179" t="str">
        <f>'Group 1-2'!C6</f>
        <v>User Defined</v>
      </c>
      <c r="E20" s="185" t="str">
        <f>'Group 1-2'!D6</f>
        <v>XMY</v>
      </c>
      <c r="F20" s="270">
        <f>'Group 1-2'!E6</f>
        <v>0</v>
      </c>
      <c r="G20" s="185">
        <f>'Group 1-2'!F6</f>
        <v>0</v>
      </c>
      <c r="H20" s="270">
        <f>'Group 1-2'!G6</f>
        <v>0</v>
      </c>
      <c r="I20" s="185">
        <f>'Group 1-2'!H6</f>
        <v>0</v>
      </c>
      <c r="J20" s="185" t="str">
        <f>'Group 1-2'!I6</f>
        <v>N</v>
      </c>
      <c r="K20" s="185" t="str">
        <f>'Group 1-2'!J6</f>
        <v>H</v>
      </c>
      <c r="L20" s="185" t="str">
        <f>'Group 1-2'!K6</f>
        <v>A</v>
      </c>
      <c r="M20" s="185" t="str">
        <f>'Group 1-2'!L6</f>
        <v>User Defined</v>
      </c>
      <c r="N20"/>
      <c r="O20"/>
      <c r="P20"/>
      <c r="Q20"/>
      <c r="R20"/>
      <c r="S20"/>
    </row>
    <row r="21" spans="1:19" ht="16.5" thickBot="1" x14ac:dyDescent="0.3">
      <c r="A21" s="179" t="str">
        <f>'Group 1-2'!$A$1</f>
        <v>G-1 Home</v>
      </c>
      <c r="B21" s="185">
        <f>'Group 1-2'!A7</f>
        <v>5</v>
      </c>
      <c r="C21" s="185" t="str">
        <f>'Group 1-2'!B7</f>
        <v>Mobile/Portable</v>
      </c>
      <c r="D21" s="179" t="str">
        <f>'Group 1-2'!C7</f>
        <v>User Defined</v>
      </c>
      <c r="E21" s="185" t="str">
        <f>'Group 1-2'!D7</f>
        <v>XMY</v>
      </c>
      <c r="F21" s="270">
        <f>'Group 1-2'!E7</f>
        <v>0</v>
      </c>
      <c r="G21" s="185">
        <f>'Group 1-2'!F7</f>
        <v>0</v>
      </c>
      <c r="H21" s="270">
        <f>'Group 1-2'!G7</f>
        <v>0</v>
      </c>
      <c r="I21" s="185">
        <f>'Group 1-2'!H7</f>
        <v>0</v>
      </c>
      <c r="J21" s="185" t="str">
        <f>'Group 1-2'!I7</f>
        <v>N</v>
      </c>
      <c r="K21" s="185" t="str">
        <f>'Group 1-2'!J7</f>
        <v>H</v>
      </c>
      <c r="L21" s="185">
        <f>'Group 1-2'!K7</f>
        <v>0</v>
      </c>
      <c r="M21" s="185" t="str">
        <f>'Group 1-2'!L7</f>
        <v>User Defined</v>
      </c>
      <c r="N21"/>
      <c r="O21"/>
      <c r="P21"/>
      <c r="Q21"/>
      <c r="R21"/>
      <c r="S21"/>
    </row>
    <row r="22" spans="1:19" ht="16.5" thickBot="1" x14ac:dyDescent="0.3">
      <c r="A22" s="179" t="str">
        <f>'Group 1-2'!$A$1</f>
        <v>G-1 Home</v>
      </c>
      <c r="B22" s="185">
        <f>'Group 1-2'!A8</f>
        <v>6</v>
      </c>
      <c r="C22" s="185" t="str">
        <f>'Group 1-2'!B8</f>
        <v>Mobile/Portable</v>
      </c>
      <c r="D22" s="179" t="str">
        <f>'Group 1-2'!C8</f>
        <v>User Defined</v>
      </c>
      <c r="E22" s="185" t="str">
        <f>'Group 1-2'!D8</f>
        <v>XMY</v>
      </c>
      <c r="F22" s="270">
        <f>'Group 1-2'!E8</f>
        <v>0</v>
      </c>
      <c r="G22" s="185">
        <f>'Group 1-2'!F8</f>
        <v>0</v>
      </c>
      <c r="H22" s="270">
        <f>'Group 1-2'!G8</f>
        <v>0</v>
      </c>
      <c r="I22" s="185">
        <f>'Group 1-2'!H8</f>
        <v>0</v>
      </c>
      <c r="J22" s="185" t="str">
        <f>'Group 1-2'!I8</f>
        <v>N</v>
      </c>
      <c r="K22" s="185" t="str">
        <f>'Group 1-2'!J8</f>
        <v>H</v>
      </c>
      <c r="L22" s="185" t="str">
        <f>'Group 1-2'!K8</f>
        <v>A</v>
      </c>
      <c r="M22" s="185" t="str">
        <f>'Group 1-2'!L8</f>
        <v>User Defined</v>
      </c>
      <c r="N22"/>
      <c r="O22"/>
      <c r="P22"/>
      <c r="Q22"/>
      <c r="R22"/>
      <c r="S22"/>
    </row>
    <row r="23" spans="1:19" ht="16.5" thickBot="1" x14ac:dyDescent="0.3">
      <c r="A23" s="179" t="str">
        <f>'Group 1-2'!$A$1</f>
        <v>G-1 Home</v>
      </c>
      <c r="B23" s="185">
        <f>'Group 1-2'!A9</f>
        <v>7</v>
      </c>
      <c r="C23" s="185" t="str">
        <f>'Group 1-2'!B9</f>
        <v>Mobile/Portable</v>
      </c>
      <c r="D23" s="179" t="str">
        <f>'Group 1-2'!C9</f>
        <v>User Defined</v>
      </c>
      <c r="E23" s="185" t="str">
        <f>'Group 1-2'!D9</f>
        <v>XMY</v>
      </c>
      <c r="F23" s="270">
        <f>'Group 1-2'!E9</f>
        <v>0</v>
      </c>
      <c r="G23" s="185">
        <f>'Group 1-2'!F9</f>
        <v>0</v>
      </c>
      <c r="H23" s="270">
        <f>'Group 1-2'!G9</f>
        <v>0</v>
      </c>
      <c r="I23" s="185">
        <f>'Group 1-2'!H9</f>
        <v>0</v>
      </c>
      <c r="J23" s="185" t="str">
        <f>'Group 1-2'!I9</f>
        <v>H</v>
      </c>
      <c r="K23" s="185" t="str">
        <f>'Group 1-2'!J9</f>
        <v>N</v>
      </c>
      <c r="L23" s="185" t="str">
        <f>'Group 1-2'!K9</f>
        <v>A</v>
      </c>
      <c r="M23" s="185" t="str">
        <f>'Group 1-2'!L9</f>
        <v>User Defined</v>
      </c>
      <c r="N23"/>
      <c r="O23"/>
      <c r="P23"/>
      <c r="Q23"/>
      <c r="R23"/>
      <c r="S23"/>
    </row>
    <row r="24" spans="1:19" ht="16.5" thickBot="1" x14ac:dyDescent="0.3">
      <c r="A24" s="179" t="str">
        <f>'Group 1-2'!$A$1</f>
        <v>G-1 Home</v>
      </c>
      <c r="B24" s="185">
        <f>'Group 1-2'!A10</f>
        <v>8</v>
      </c>
      <c r="C24" s="185" t="str">
        <f>'Group 1-2'!B10</f>
        <v>Mobile/Portable</v>
      </c>
      <c r="D24" s="179" t="str">
        <f>'Group 1-2'!C10</f>
        <v>User Defined</v>
      </c>
      <c r="E24" s="185" t="str">
        <f>'Group 1-2'!D10</f>
        <v>XMY</v>
      </c>
      <c r="F24" s="270">
        <f>'Group 1-2'!E10</f>
        <v>0</v>
      </c>
      <c r="G24" s="185">
        <f>'Group 1-2'!F10</f>
        <v>0</v>
      </c>
      <c r="H24" s="270">
        <f>'Group 1-2'!G10</f>
        <v>0</v>
      </c>
      <c r="I24" s="185">
        <f>'Group 1-2'!H10</f>
        <v>0</v>
      </c>
      <c r="J24" s="185" t="str">
        <f>'Group 1-2'!I10</f>
        <v>N</v>
      </c>
      <c r="K24" s="185" t="str">
        <f>'Group 1-2'!J10</f>
        <v>H</v>
      </c>
      <c r="L24" s="185" t="str">
        <f>'Group 1-2'!K10</f>
        <v>A</v>
      </c>
      <c r="M24" s="185" t="str">
        <f>'Group 1-2'!L10</f>
        <v>User Defined</v>
      </c>
      <c r="N24"/>
      <c r="O24"/>
      <c r="P24"/>
      <c r="Q24"/>
      <c r="R24"/>
      <c r="S24"/>
    </row>
    <row r="25" spans="1:19" ht="16.5" thickBot="1" x14ac:dyDescent="0.3">
      <c r="A25" s="179" t="str">
        <f>'Group 1-2'!$A$1</f>
        <v>G-1 Home</v>
      </c>
      <c r="B25" s="185">
        <f>'Group 1-2'!A11</f>
        <v>9</v>
      </c>
      <c r="C25" s="185" t="str">
        <f>'Group 1-2'!B11</f>
        <v>Mobile/Portable</v>
      </c>
      <c r="D25" s="179" t="str">
        <f>'Group 1-2'!C11</f>
        <v>User Defined</v>
      </c>
      <c r="E25" s="185" t="str">
        <f>'Group 1-2'!D11</f>
        <v>XMY</v>
      </c>
      <c r="F25" s="270">
        <f>'Group 1-2'!E11</f>
        <v>0</v>
      </c>
      <c r="G25" s="185">
        <f>'Group 1-2'!F11</f>
        <v>0</v>
      </c>
      <c r="H25" s="270">
        <f>'Group 1-2'!G11</f>
        <v>0</v>
      </c>
      <c r="I25" s="185">
        <f>'Group 1-2'!H11</f>
        <v>0</v>
      </c>
      <c r="J25" s="185" t="str">
        <f>'Group 1-2'!I11</f>
        <v>N</v>
      </c>
      <c r="K25" s="185" t="str">
        <f>'Group 1-2'!J11</f>
        <v>H</v>
      </c>
      <c r="L25" s="185" t="str">
        <f>'Group 1-2'!K11</f>
        <v>A</v>
      </c>
      <c r="M25" s="185" t="str">
        <f>'Group 1-2'!L11</f>
        <v>User Defined</v>
      </c>
      <c r="N25"/>
      <c r="O25"/>
      <c r="P25"/>
      <c r="Q25"/>
      <c r="R25"/>
      <c r="S25"/>
    </row>
    <row r="26" spans="1:19" ht="16.5" thickBot="1" x14ac:dyDescent="0.3">
      <c r="A26" s="179" t="str">
        <f>'Group 1-2'!$A$1</f>
        <v>G-1 Home</v>
      </c>
      <c r="B26" s="185">
        <f>'Group 1-2'!A12</f>
        <v>10</v>
      </c>
      <c r="C26" s="185" t="str">
        <f>'Group 1-2'!B12</f>
        <v>Mobile/Portable</v>
      </c>
      <c r="D26" s="179" t="str">
        <f>'Group 1-2'!C12</f>
        <v>User Defined</v>
      </c>
      <c r="E26" s="185" t="str">
        <f>'Group 1-2'!D12</f>
        <v>XMY</v>
      </c>
      <c r="F26" s="270">
        <f>'Group 1-2'!E12</f>
        <v>0</v>
      </c>
      <c r="G26" s="185">
        <f>'Group 1-2'!F12</f>
        <v>0</v>
      </c>
      <c r="H26" s="270">
        <f>'Group 1-2'!G12</f>
        <v>0</v>
      </c>
      <c r="I26" s="185">
        <f>'Group 1-2'!H12</f>
        <v>0</v>
      </c>
      <c r="J26" s="185" t="str">
        <f>'Group 1-2'!I12</f>
        <v>N</v>
      </c>
      <c r="K26" s="185" t="str">
        <f>'Group 1-2'!J12</f>
        <v>H</v>
      </c>
      <c r="L26" s="185" t="str">
        <f>'Group 1-2'!K12</f>
        <v>A</v>
      </c>
      <c r="M26" s="185" t="str">
        <f>'Group 1-2'!L12</f>
        <v>User Defined</v>
      </c>
      <c r="N26"/>
      <c r="O26"/>
      <c r="P26"/>
      <c r="Q26"/>
      <c r="R26"/>
      <c r="S26"/>
    </row>
    <row r="27" spans="1:19" ht="16.5" thickBot="1" x14ac:dyDescent="0.3">
      <c r="A27" s="179" t="str">
        <f>'Group 1-2'!$A$1</f>
        <v>G-1 Home</v>
      </c>
      <c r="B27" s="185">
        <f>'Group 1-2'!A13</f>
        <v>11</v>
      </c>
      <c r="C27" s="185" t="str">
        <f>'Group 1-2'!B13</f>
        <v>Mobile/Portable</v>
      </c>
      <c r="D27" s="179" t="str">
        <f>'Group 1-2'!C13</f>
        <v>User Defined</v>
      </c>
      <c r="E27" s="185" t="str">
        <f>'Group 1-2'!D13</f>
        <v>XMY</v>
      </c>
      <c r="F27" s="270">
        <f>'Group 1-2'!E13</f>
        <v>0</v>
      </c>
      <c r="G27" s="185">
        <f>'Group 1-2'!F13</f>
        <v>0</v>
      </c>
      <c r="H27" s="270">
        <f>'Group 1-2'!G13</f>
        <v>0</v>
      </c>
      <c r="I27" s="185">
        <f>'Group 1-2'!H13</f>
        <v>0</v>
      </c>
      <c r="J27" s="185" t="str">
        <f>'Group 1-2'!I13</f>
        <v>N</v>
      </c>
      <c r="K27" s="185" t="str">
        <f>'Group 1-2'!J13</f>
        <v>H</v>
      </c>
      <c r="L27" s="185" t="str">
        <f>'Group 1-2'!K13</f>
        <v>A</v>
      </c>
      <c r="M27" s="185" t="str">
        <f>'Group 1-2'!L13</f>
        <v>User Defined</v>
      </c>
      <c r="N27"/>
      <c r="O27"/>
      <c r="P27"/>
      <c r="Q27"/>
      <c r="R27"/>
      <c r="S27"/>
    </row>
    <row r="28" spans="1:19" ht="16.5" thickBot="1" x14ac:dyDescent="0.3">
      <c r="A28" s="179" t="str">
        <f>'Group 1-2'!$A$1</f>
        <v>G-1 Home</v>
      </c>
      <c r="B28" s="185">
        <f>'Group 1-2'!A14</f>
        <v>12</v>
      </c>
      <c r="C28" s="185" t="str">
        <f>'Group 1-2'!B14</f>
        <v>Mobile/Portable</v>
      </c>
      <c r="D28" s="179" t="str">
        <f>'Group 1-2'!C14</f>
        <v>User Defined</v>
      </c>
      <c r="E28" s="185" t="str">
        <f>'Group 1-2'!D14</f>
        <v>XMY</v>
      </c>
      <c r="F28" s="270">
        <f>'Group 1-2'!E14</f>
        <v>0</v>
      </c>
      <c r="G28" s="185">
        <f>'Group 1-2'!F14</f>
        <v>0</v>
      </c>
      <c r="H28" s="270">
        <f>'Group 1-2'!G14</f>
        <v>0</v>
      </c>
      <c r="I28" s="185">
        <f>'Group 1-2'!H14</f>
        <v>0</v>
      </c>
      <c r="J28" s="185" t="str">
        <f>'Group 1-2'!I14</f>
        <v>N</v>
      </c>
      <c r="K28" s="185" t="str">
        <f>'Group 1-2'!J14</f>
        <v>H</v>
      </c>
      <c r="L28" s="185" t="str">
        <f>'Group 1-2'!K14</f>
        <v>A</v>
      </c>
      <c r="M28" s="185" t="str">
        <f>'Group 1-2'!L14</f>
        <v>User Defined</v>
      </c>
      <c r="N28"/>
      <c r="O28"/>
      <c r="P28"/>
      <c r="Q28"/>
      <c r="R28"/>
      <c r="S28"/>
    </row>
    <row r="29" spans="1:19" ht="16.5" thickBot="1" x14ac:dyDescent="0.3">
      <c r="A29" s="179" t="str">
        <f>'Group 1-2'!$A$1</f>
        <v>G-1 Home</v>
      </c>
      <c r="B29" s="185">
        <f>'Group 1-2'!A15</f>
        <v>13</v>
      </c>
      <c r="C29" s="185" t="str">
        <f>'Group 1-2'!B15</f>
        <v>Mobile/Portable</v>
      </c>
      <c r="D29" s="179" t="str">
        <f>'Group 1-2'!C15</f>
        <v>User Defined</v>
      </c>
      <c r="E29" s="185" t="str">
        <f>'Group 1-2'!D15</f>
        <v>XMY</v>
      </c>
      <c r="F29" s="270">
        <f>'Group 1-2'!E15</f>
        <v>0</v>
      </c>
      <c r="G29" s="185">
        <f>'Group 1-2'!F15</f>
        <v>0</v>
      </c>
      <c r="H29" s="270">
        <f>'Group 1-2'!G15</f>
        <v>0</v>
      </c>
      <c r="I29" s="185">
        <f>'Group 1-2'!H15</f>
        <v>0</v>
      </c>
      <c r="J29" s="185" t="str">
        <f>'Group 1-2'!I15</f>
        <v>N</v>
      </c>
      <c r="K29" s="185" t="str">
        <f>'Group 1-2'!J15</f>
        <v>H</v>
      </c>
      <c r="L29" s="185" t="str">
        <f>'Group 1-2'!K15</f>
        <v>A</v>
      </c>
      <c r="M29" s="185" t="str">
        <f>'Group 1-2'!L15</f>
        <v>User Defined</v>
      </c>
      <c r="N29"/>
      <c r="O29"/>
      <c r="P29"/>
      <c r="Q29"/>
      <c r="R29"/>
      <c r="S29"/>
    </row>
    <row r="30" spans="1:19" ht="16.5" thickBot="1" x14ac:dyDescent="0.3">
      <c r="A30" s="179" t="str">
        <f>'Group 1-2'!$A$1</f>
        <v>G-1 Home</v>
      </c>
      <c r="B30" s="185">
        <f>'Group 1-2'!A16</f>
        <v>14</v>
      </c>
      <c r="C30" s="185" t="str">
        <f>'Group 1-2'!B16</f>
        <v>Mobile/Portable</v>
      </c>
      <c r="D30" s="179" t="str">
        <f>'Group 1-2'!C16</f>
        <v>User Defined</v>
      </c>
      <c r="E30" s="185" t="str">
        <f>'Group 1-2'!D16</f>
        <v>XMY</v>
      </c>
      <c r="F30" s="270">
        <f>'Group 1-2'!E16</f>
        <v>0</v>
      </c>
      <c r="G30" s="185">
        <f>'Group 1-2'!F16</f>
        <v>0</v>
      </c>
      <c r="H30" s="270">
        <f>'Group 1-2'!G16</f>
        <v>0</v>
      </c>
      <c r="I30" s="185">
        <f>'Group 1-2'!H16</f>
        <v>0</v>
      </c>
      <c r="J30" s="185" t="str">
        <f>'Group 1-2'!I16</f>
        <v>N</v>
      </c>
      <c r="K30" s="185" t="str">
        <f>'Group 1-2'!J16</f>
        <v>H</v>
      </c>
      <c r="L30" s="185" t="str">
        <f>'Group 1-2'!K16</f>
        <v>A</v>
      </c>
      <c r="M30" s="185" t="str">
        <f>'Group 1-2'!L16</f>
        <v>User Defined</v>
      </c>
      <c r="N30"/>
      <c r="O30"/>
      <c r="P30"/>
      <c r="Q30"/>
      <c r="R30"/>
      <c r="S30"/>
    </row>
    <row r="31" spans="1:19" ht="16.5" thickBot="1" x14ac:dyDescent="0.3">
      <c r="A31" s="179" t="str">
        <f>'Group 1-2'!$A$1</f>
        <v>G-1 Home</v>
      </c>
      <c r="B31" s="185">
        <f>'Group 1-2'!A17</f>
        <v>15</v>
      </c>
      <c r="C31" s="185" t="str">
        <f>'Group 1-2'!B17</f>
        <v>Mobile/Portable</v>
      </c>
      <c r="D31" s="179" t="str">
        <f>'Group 1-2'!C17</f>
        <v>User Defined</v>
      </c>
      <c r="E31" s="185" t="str">
        <f>'Group 1-2'!D17</f>
        <v>XMY</v>
      </c>
      <c r="F31" s="270">
        <f>'Group 1-2'!E17</f>
        <v>0</v>
      </c>
      <c r="G31" s="185">
        <f>'Group 1-2'!F17</f>
        <v>0</v>
      </c>
      <c r="H31" s="270">
        <f>'Group 1-2'!G17</f>
        <v>0</v>
      </c>
      <c r="I31" s="185">
        <f>'Group 1-2'!H17</f>
        <v>0</v>
      </c>
      <c r="J31" s="185" t="str">
        <f>'Group 1-2'!I17</f>
        <v>N</v>
      </c>
      <c r="K31" s="185" t="str">
        <f>'Group 1-2'!J17</f>
        <v>H</v>
      </c>
      <c r="L31" s="185" t="str">
        <f>'Group 1-2'!K17</f>
        <v>A</v>
      </c>
      <c r="M31" s="185" t="str">
        <f>'Group 1-2'!L17</f>
        <v>User Defined</v>
      </c>
      <c r="N31"/>
      <c r="O31"/>
      <c r="P31"/>
      <c r="Q31"/>
      <c r="R31"/>
      <c r="S31"/>
    </row>
    <row r="32" spans="1:19" ht="16.5" thickBot="1" x14ac:dyDescent="0.3">
      <c r="A32" s="179" t="str">
        <f>'Group 1-2'!$A$1</f>
        <v>G-1 Home</v>
      </c>
      <c r="B32" s="185">
        <f>'Group 1-2'!A18</f>
        <v>16</v>
      </c>
      <c r="C32" s="185" t="str">
        <f>'Group 1-2'!B18</f>
        <v>Mobile/Portable</v>
      </c>
      <c r="D32" s="179" t="str">
        <f>'Group 1-2'!C18</f>
        <v>User Defined</v>
      </c>
      <c r="E32" s="185" t="str">
        <f>'Group 1-2'!D18</f>
        <v>XMY</v>
      </c>
      <c r="F32" s="270">
        <f>'Group 1-2'!E18</f>
        <v>0</v>
      </c>
      <c r="G32" s="185">
        <f>'Group 1-2'!F18</f>
        <v>0</v>
      </c>
      <c r="H32" s="270">
        <f>'Group 1-2'!G18</f>
        <v>0</v>
      </c>
      <c r="I32" s="185">
        <f>'Group 1-2'!H18</f>
        <v>0</v>
      </c>
      <c r="J32" s="185" t="str">
        <f>'Group 1-2'!I18</f>
        <v>N</v>
      </c>
      <c r="K32" s="185" t="str">
        <f>'Group 1-2'!J18</f>
        <v>L</v>
      </c>
      <c r="L32" s="185" t="str">
        <f>'Group 1-2'!K18</f>
        <v>A</v>
      </c>
      <c r="M32" s="185" t="str">
        <f>'Group 1-2'!L18</f>
        <v>User Defined</v>
      </c>
      <c r="N32"/>
      <c r="O32"/>
      <c r="P32"/>
      <c r="Q32"/>
      <c r="R32"/>
      <c r="S32"/>
    </row>
    <row r="33" spans="1:19" ht="16.5" thickBot="1" x14ac:dyDescent="0.3">
      <c r="A33" s="179" t="str">
        <f>'Group 1-2'!$A$19</f>
        <v>G-2 Wildland</v>
      </c>
      <c r="B33" s="185">
        <f>'Group 1-2'!A21</f>
        <v>1</v>
      </c>
      <c r="C33" s="185" t="str">
        <f>'Group 1-2'!B21</f>
        <v>Mobile/Portable</v>
      </c>
      <c r="D33" s="179" t="str">
        <f>'Group 1-2'!C21</f>
        <v>User Defined</v>
      </c>
      <c r="E33" s="185" t="str">
        <f>'Group 1-2'!D21</f>
        <v>XMY</v>
      </c>
      <c r="F33" s="270">
        <f>'Group 1-2'!E21</f>
        <v>0</v>
      </c>
      <c r="G33" s="185">
        <f>'Group 1-2'!F21</f>
        <v>0</v>
      </c>
      <c r="H33" s="270">
        <f>'Group 1-2'!G21</f>
        <v>0</v>
      </c>
      <c r="I33" s="185">
        <f>'Group 1-2'!H21</f>
        <v>0</v>
      </c>
      <c r="J33" s="185" t="str">
        <f>'Group 1-2'!I21</f>
        <v>N</v>
      </c>
      <c r="K33" s="185" t="str">
        <f>'Group 1-2'!J21</f>
        <v>H</v>
      </c>
      <c r="L33" s="185" t="str">
        <f>'Group 1-2'!K21</f>
        <v>A</v>
      </c>
      <c r="M33" s="185" t="str">
        <f>'Group 1-2'!L21</f>
        <v>User Defined</v>
      </c>
      <c r="N33"/>
      <c r="O33"/>
      <c r="P33"/>
      <c r="Q33"/>
      <c r="R33"/>
      <c r="S33"/>
    </row>
    <row r="34" spans="1:19" ht="16.5" thickBot="1" x14ac:dyDescent="0.3">
      <c r="A34" s="179" t="str">
        <f>'Group 1-2'!$A$19</f>
        <v>G-2 Wildland</v>
      </c>
      <c r="B34" s="185">
        <f>'Group 1-2'!A22</f>
        <v>2</v>
      </c>
      <c r="C34" s="185" t="str">
        <f>'Group 1-2'!B22</f>
        <v>Mobile/Portable</v>
      </c>
      <c r="D34" s="179" t="str">
        <f>'Group 1-2'!C22</f>
        <v>User Defined</v>
      </c>
      <c r="E34" s="185" t="str">
        <f>'Group 1-2'!D22</f>
        <v>XMY</v>
      </c>
      <c r="F34" s="270">
        <f>'Group 1-2'!E22</f>
        <v>0</v>
      </c>
      <c r="G34" s="185">
        <f>'Group 1-2'!F22</f>
        <v>0</v>
      </c>
      <c r="H34" s="270">
        <f>'Group 1-2'!G22</f>
        <v>0</v>
      </c>
      <c r="I34" s="185">
        <f>'Group 1-2'!H22</f>
        <v>0</v>
      </c>
      <c r="J34" s="185" t="str">
        <f>'Group 1-2'!I22</f>
        <v>N</v>
      </c>
      <c r="K34" s="185" t="str">
        <f>'Group 1-2'!J22</f>
        <v>H</v>
      </c>
      <c r="L34" s="185" t="str">
        <f>'Group 1-2'!K22</f>
        <v>A</v>
      </c>
      <c r="M34" s="185" t="str">
        <f>'Group 1-2'!L22</f>
        <v>User Defined</v>
      </c>
      <c r="N34"/>
      <c r="O34"/>
      <c r="P34"/>
      <c r="Q34"/>
      <c r="R34"/>
      <c r="S34"/>
    </row>
    <row r="35" spans="1:19" ht="16.5" thickBot="1" x14ac:dyDescent="0.3">
      <c r="A35" s="179" t="str">
        <f>'Group 1-2'!$A$19</f>
        <v>G-2 Wildland</v>
      </c>
      <c r="B35" s="185">
        <f>'Group 1-2'!A23</f>
        <v>3</v>
      </c>
      <c r="C35" s="185" t="str">
        <f>'Group 1-2'!B23</f>
        <v>Mobile/Portable</v>
      </c>
      <c r="D35" s="179" t="str">
        <f>'Group 1-2'!C23</f>
        <v>User Defined</v>
      </c>
      <c r="E35" s="185" t="str">
        <f>'Group 1-2'!D23</f>
        <v>XMY</v>
      </c>
      <c r="F35" s="270">
        <f>'Group 1-2'!E23</f>
        <v>0</v>
      </c>
      <c r="G35" s="185">
        <f>'Group 1-2'!F23</f>
        <v>0</v>
      </c>
      <c r="H35" s="270">
        <f>'Group 1-2'!G23</f>
        <v>0</v>
      </c>
      <c r="I35" s="185">
        <f>'Group 1-2'!H23</f>
        <v>0</v>
      </c>
      <c r="J35" s="185" t="str">
        <f>'Group 1-2'!I23</f>
        <v>N</v>
      </c>
      <c r="K35" s="185" t="str">
        <f>'Group 1-2'!J23</f>
        <v>H</v>
      </c>
      <c r="L35" s="185" t="str">
        <f>'Group 1-2'!K23</f>
        <v>A</v>
      </c>
      <c r="M35" s="185" t="str">
        <f>'Group 1-2'!L23</f>
        <v>User Defined</v>
      </c>
      <c r="N35"/>
      <c r="O35"/>
      <c r="P35"/>
      <c r="Q35"/>
      <c r="R35"/>
      <c r="S35"/>
    </row>
    <row r="36" spans="1:19" ht="16.5" thickBot="1" x14ac:dyDescent="0.3">
      <c r="A36" s="179" t="str">
        <f>'Group 1-2'!$A$19</f>
        <v>G-2 Wildland</v>
      </c>
      <c r="B36" s="185">
        <f>'Group 1-2'!A24</f>
        <v>4</v>
      </c>
      <c r="C36" s="185" t="str">
        <f>'Group 1-2'!B24</f>
        <v>Mobile/Portable</v>
      </c>
      <c r="D36" s="179" t="str">
        <f>'Group 1-2'!C24</f>
        <v>User Defined</v>
      </c>
      <c r="E36" s="185" t="str">
        <f>'Group 1-2'!D24</f>
        <v>XMY</v>
      </c>
      <c r="F36" s="270">
        <f>'Group 1-2'!E24</f>
        <v>0</v>
      </c>
      <c r="G36" s="185">
        <f>'Group 1-2'!F24</f>
        <v>0</v>
      </c>
      <c r="H36" s="270">
        <f>'Group 1-2'!G24</f>
        <v>0</v>
      </c>
      <c r="I36" s="185">
        <f>'Group 1-2'!H24</f>
        <v>0</v>
      </c>
      <c r="J36" s="185" t="str">
        <f>'Group 1-2'!I24</f>
        <v>N</v>
      </c>
      <c r="K36" s="185" t="str">
        <f>'Group 1-2'!J24</f>
        <v>H</v>
      </c>
      <c r="L36" s="185" t="str">
        <f>'Group 1-2'!K24</f>
        <v>A</v>
      </c>
      <c r="M36" s="185" t="str">
        <f>'Group 1-2'!L24</f>
        <v>User Defined</v>
      </c>
      <c r="N36"/>
      <c r="O36"/>
      <c r="P36"/>
      <c r="Q36"/>
      <c r="R36"/>
      <c r="S36"/>
    </row>
    <row r="37" spans="1:19" ht="16.5" thickBot="1" x14ac:dyDescent="0.3">
      <c r="A37" s="179" t="str">
        <f>'Group 1-2'!$A$19</f>
        <v>G-2 Wildland</v>
      </c>
      <c r="B37" s="185">
        <f>'Group 1-2'!A25</f>
        <v>5</v>
      </c>
      <c r="C37" s="185" t="str">
        <f>'Group 1-2'!B25</f>
        <v>Mobile/Portable</v>
      </c>
      <c r="D37" s="179" t="str">
        <f>'Group 1-2'!C25</f>
        <v>User Defined</v>
      </c>
      <c r="E37" s="185" t="str">
        <f>'Group 1-2'!D25</f>
        <v>Air</v>
      </c>
      <c r="F37" s="270">
        <f>'Group 1-2'!E25</f>
        <v>0</v>
      </c>
      <c r="G37" s="185">
        <f>'Group 1-2'!F25</f>
        <v>0</v>
      </c>
      <c r="H37" s="270">
        <f>'Group 1-2'!G25</f>
        <v>0</v>
      </c>
      <c r="I37" s="185">
        <f>'Group 1-2'!H25</f>
        <v>0</v>
      </c>
      <c r="J37" s="185" t="str">
        <f>'Group 1-2'!I25</f>
        <v>N</v>
      </c>
      <c r="K37" s="185" t="str">
        <f>'Group 1-2'!J25</f>
        <v>L</v>
      </c>
      <c r="L37" s="185" t="str">
        <f>'Group 1-2'!K25</f>
        <v>A</v>
      </c>
      <c r="M37" s="185" t="str">
        <f>'Group 1-2'!L25</f>
        <v>User Defined</v>
      </c>
      <c r="N37"/>
      <c r="O37"/>
      <c r="P37"/>
      <c r="Q37"/>
      <c r="R37"/>
      <c r="S37"/>
    </row>
    <row r="38" spans="1:19" ht="16.5" thickBot="1" x14ac:dyDescent="0.3">
      <c r="A38" s="179" t="str">
        <f>'Group 1-2'!$A$19</f>
        <v>G-2 Wildland</v>
      </c>
      <c r="B38" s="185">
        <f>'Group 1-2'!A26</f>
        <v>6</v>
      </c>
      <c r="C38" s="185" t="str">
        <f>'Group 1-2'!B26</f>
        <v>Mobile/Portable</v>
      </c>
      <c r="D38" s="179" t="str">
        <f>'Group 1-2'!C26</f>
        <v>User Defined</v>
      </c>
      <c r="E38" s="185" t="str">
        <f>'Group 1-2'!D26</f>
        <v>XMY</v>
      </c>
      <c r="F38" s="270">
        <f>'Group 1-2'!E26</f>
        <v>0</v>
      </c>
      <c r="G38" s="185">
        <f>'Group 1-2'!F26</f>
        <v>0</v>
      </c>
      <c r="H38" s="270">
        <f>'Group 1-2'!G26</f>
        <v>0</v>
      </c>
      <c r="I38" s="185">
        <f>'Group 1-2'!H26</f>
        <v>0</v>
      </c>
      <c r="J38" s="185" t="str">
        <f>'Group 1-2'!I26</f>
        <v>N</v>
      </c>
      <c r="K38" s="185" t="str">
        <f>'Group 1-2'!J26</f>
        <v>H</v>
      </c>
      <c r="L38" s="185" t="str">
        <f>'Group 1-2'!K26</f>
        <v>A</v>
      </c>
      <c r="M38" s="185" t="str">
        <f>'Group 1-2'!L26</f>
        <v>User Defined</v>
      </c>
      <c r="N38"/>
      <c r="O38"/>
      <c r="P38"/>
      <c r="Q38"/>
      <c r="R38"/>
      <c r="S38"/>
    </row>
    <row r="39" spans="1:19" ht="16.5" thickBot="1" x14ac:dyDescent="0.3">
      <c r="A39" s="179" t="str">
        <f>'Group 1-2'!$A$19</f>
        <v>G-2 Wildland</v>
      </c>
      <c r="B39" s="185">
        <f>'Group 1-2'!A27</f>
        <v>7</v>
      </c>
      <c r="C39" s="185" t="str">
        <f>'Group 1-2'!B27</f>
        <v>Mobile/Portable</v>
      </c>
      <c r="D39" s="179" t="str">
        <f>'Group 1-2'!C27</f>
        <v>User Defined</v>
      </c>
      <c r="E39" s="185" t="str">
        <f>'Group 1-2'!D27</f>
        <v>XMY</v>
      </c>
      <c r="F39" s="270">
        <f>'Group 1-2'!E27</f>
        <v>0</v>
      </c>
      <c r="G39" s="185">
        <f>'Group 1-2'!F27</f>
        <v>0</v>
      </c>
      <c r="H39" s="270">
        <f>'Group 1-2'!G27</f>
        <v>0</v>
      </c>
      <c r="I39" s="185">
        <f>'Group 1-2'!H27</f>
        <v>0</v>
      </c>
      <c r="J39" s="185" t="str">
        <f>'Group 1-2'!I27</f>
        <v>N</v>
      </c>
      <c r="K39" s="185" t="str">
        <f>'Group 1-2'!J27</f>
        <v>L</v>
      </c>
      <c r="L39" s="185" t="str">
        <f>'Group 1-2'!K27</f>
        <v>A</v>
      </c>
      <c r="M39" s="185" t="str">
        <f>'Group 1-2'!L27</f>
        <v>User Defined</v>
      </c>
      <c r="N39"/>
      <c r="O39"/>
      <c r="P39"/>
      <c r="Q39"/>
      <c r="R39"/>
      <c r="S39"/>
    </row>
    <row r="40" spans="1:19" ht="16.5" thickBot="1" x14ac:dyDescent="0.3">
      <c r="A40" s="179" t="str">
        <f>'Group 1-2'!$A$19</f>
        <v>G-2 Wildland</v>
      </c>
      <c r="B40" s="185">
        <f>'Group 1-2'!A28</f>
        <v>8</v>
      </c>
      <c r="C40" s="185" t="str">
        <f>'Group 1-2'!B28</f>
        <v>Mobile/Portable</v>
      </c>
      <c r="D40" s="179" t="str">
        <f>'Group 1-2'!C28</f>
        <v>User Defined</v>
      </c>
      <c r="E40" s="185" t="str">
        <f>'Group 1-2'!D28</f>
        <v>XMY</v>
      </c>
      <c r="F40" s="270">
        <f>'Group 1-2'!E28</f>
        <v>0</v>
      </c>
      <c r="G40" s="185">
        <f>'Group 1-2'!F28</f>
        <v>0</v>
      </c>
      <c r="H40" s="270">
        <f>'Group 1-2'!G28</f>
        <v>0</v>
      </c>
      <c r="I40" s="185">
        <f>'Group 1-2'!H28</f>
        <v>0</v>
      </c>
      <c r="J40" s="185" t="str">
        <f>'Group 1-2'!I28</f>
        <v>N</v>
      </c>
      <c r="K40" s="185" t="str">
        <f>'Group 1-2'!J28</f>
        <v>H</v>
      </c>
      <c r="L40" s="185" t="str">
        <f>'Group 1-2'!K28</f>
        <v>A</v>
      </c>
      <c r="M40" s="185" t="str">
        <f>'Group 1-2'!L28</f>
        <v>User Defined</v>
      </c>
      <c r="N40"/>
      <c r="O40"/>
      <c r="P40"/>
      <c r="Q40"/>
      <c r="R40"/>
      <c r="S40"/>
    </row>
    <row r="41" spans="1:19" ht="16.5" thickBot="1" x14ac:dyDescent="0.3">
      <c r="A41" s="179" t="str">
        <f>'Group 1-2'!$A$19</f>
        <v>G-2 Wildland</v>
      </c>
      <c r="B41" s="185">
        <f>'Group 1-2'!A29</f>
        <v>9</v>
      </c>
      <c r="C41" s="185" t="str">
        <f>'Group 1-2'!B29</f>
        <v>Mobile/Portable</v>
      </c>
      <c r="D41" s="179" t="str">
        <f>'Group 1-2'!C29</f>
        <v>User Defined</v>
      </c>
      <c r="E41" s="185" t="str">
        <f>'Group 1-2'!D29</f>
        <v>XMY</v>
      </c>
      <c r="F41" s="270">
        <f>'Group 1-2'!E29</f>
        <v>0</v>
      </c>
      <c r="G41" s="185">
        <f>'Group 1-2'!F29</f>
        <v>0</v>
      </c>
      <c r="H41" s="270">
        <f>'Group 1-2'!G29</f>
        <v>0</v>
      </c>
      <c r="I41" s="185">
        <f>'Group 1-2'!H29</f>
        <v>0</v>
      </c>
      <c r="J41" s="185" t="str">
        <f>'Group 1-2'!I29</f>
        <v>N</v>
      </c>
      <c r="K41" s="185" t="str">
        <f>'Group 1-2'!J29</f>
        <v>L</v>
      </c>
      <c r="L41" s="185" t="str">
        <f>'Group 1-2'!K29</f>
        <v>A</v>
      </c>
      <c r="M41" s="185" t="str">
        <f>'Group 1-2'!L29</f>
        <v>User Defined</v>
      </c>
      <c r="N41"/>
      <c r="O41"/>
      <c r="P41"/>
      <c r="Q41"/>
      <c r="R41"/>
      <c r="S41"/>
    </row>
    <row r="42" spans="1:19" ht="16.5" thickBot="1" x14ac:dyDescent="0.3">
      <c r="A42" s="179" t="str">
        <f>'Group 1-2'!$A$19</f>
        <v>G-2 Wildland</v>
      </c>
      <c r="B42" s="185">
        <f>'Group 1-2'!A30</f>
        <v>10</v>
      </c>
      <c r="C42" s="185" t="str">
        <f>'Group 1-2'!B30</f>
        <v>Mobile/Portable</v>
      </c>
      <c r="D42" s="179" t="str">
        <f>'Group 1-2'!C30</f>
        <v>User Defined</v>
      </c>
      <c r="E42" s="185" t="str">
        <f>'Group 1-2'!D30</f>
        <v>CDF</v>
      </c>
      <c r="F42" s="270">
        <f>'Group 1-2'!E30</f>
        <v>0</v>
      </c>
      <c r="G42" s="185">
        <f>'Group 1-2'!F30</f>
        <v>0</v>
      </c>
      <c r="H42" s="270">
        <f>'Group 1-2'!G30</f>
        <v>0</v>
      </c>
      <c r="I42" s="185">
        <f>'Group 1-2'!H30</f>
        <v>0</v>
      </c>
      <c r="J42" s="185" t="str">
        <f>'Group 1-2'!I30</f>
        <v>N</v>
      </c>
      <c r="K42" s="185" t="str">
        <f>'Group 1-2'!J30</f>
        <v>L</v>
      </c>
      <c r="L42" s="185" t="str">
        <f>'Group 1-2'!K30</f>
        <v>A</v>
      </c>
      <c r="M42" s="185" t="str">
        <f>'Group 1-2'!L30</f>
        <v>User Defined</v>
      </c>
      <c r="N42"/>
      <c r="O42"/>
      <c r="P42"/>
      <c r="Q42"/>
      <c r="R42"/>
      <c r="S42"/>
    </row>
    <row r="43" spans="1:19" ht="16.5" thickBot="1" x14ac:dyDescent="0.3">
      <c r="A43" s="179" t="str">
        <f>'Group 1-2'!$A$19</f>
        <v>G-2 Wildland</v>
      </c>
      <c r="B43" s="185">
        <f>'Group 1-2'!A31</f>
        <v>11</v>
      </c>
      <c r="C43" s="185" t="str">
        <f>'Group 1-2'!B31</f>
        <v>Mobile/Portable</v>
      </c>
      <c r="D43" s="179" t="str">
        <f>'Group 1-2'!C31</f>
        <v>User Defined</v>
      </c>
      <c r="E43" s="185" t="str">
        <f>'Group 1-2'!D31</f>
        <v>CDF</v>
      </c>
      <c r="F43" s="270">
        <f>'Group 1-2'!E31</f>
        <v>0</v>
      </c>
      <c r="G43" s="185">
        <f>'Group 1-2'!F31</f>
        <v>0</v>
      </c>
      <c r="H43" s="270">
        <f>'Group 1-2'!G31</f>
        <v>0</v>
      </c>
      <c r="I43" s="185">
        <f>'Group 1-2'!H31</f>
        <v>0</v>
      </c>
      <c r="J43" s="185" t="str">
        <f>'Group 1-2'!I31</f>
        <v>N</v>
      </c>
      <c r="K43" s="185" t="str">
        <f>'Group 1-2'!J31</f>
        <v>L</v>
      </c>
      <c r="L43" s="185" t="str">
        <f>'Group 1-2'!K31</f>
        <v>A</v>
      </c>
      <c r="M43" s="185" t="str">
        <f>'Group 1-2'!L31</f>
        <v>User Defined</v>
      </c>
      <c r="N43"/>
      <c r="O43"/>
      <c r="P43"/>
      <c r="Q43"/>
      <c r="R43"/>
      <c r="S43"/>
    </row>
    <row r="44" spans="1:19" ht="16.5" thickBot="1" x14ac:dyDescent="0.3">
      <c r="A44" s="179" t="str">
        <f>'Group 1-2'!$A$19</f>
        <v>G-2 Wildland</v>
      </c>
      <c r="B44" s="185">
        <f>'Group 1-2'!A32</f>
        <v>12</v>
      </c>
      <c r="C44" s="185" t="str">
        <f>'Group 1-2'!B32</f>
        <v>Mobile/Portable</v>
      </c>
      <c r="D44" s="179" t="str">
        <f>'Group 1-2'!C32</f>
        <v>User Defined</v>
      </c>
      <c r="E44" s="185" t="str">
        <f>'Group 1-2'!D32</f>
        <v>CDF</v>
      </c>
      <c r="F44" s="270">
        <f>'Group 1-2'!E32</f>
        <v>0</v>
      </c>
      <c r="G44" s="185">
        <f>'Group 1-2'!F32</f>
        <v>0</v>
      </c>
      <c r="H44" s="270">
        <f>'Group 1-2'!G32</f>
        <v>0</v>
      </c>
      <c r="I44" s="185">
        <f>'Group 1-2'!H32</f>
        <v>0</v>
      </c>
      <c r="J44" s="185" t="str">
        <f>'Group 1-2'!I32</f>
        <v>N</v>
      </c>
      <c r="K44" s="185" t="str">
        <f>'Group 1-2'!J32</f>
        <v>L</v>
      </c>
      <c r="L44" s="185" t="str">
        <f>'Group 1-2'!K32</f>
        <v>A</v>
      </c>
      <c r="M44" s="185" t="str">
        <f>'Group 1-2'!L32</f>
        <v>User Defined</v>
      </c>
      <c r="N44"/>
      <c r="O44"/>
      <c r="P44"/>
      <c r="Q44"/>
      <c r="R44"/>
      <c r="S44"/>
    </row>
    <row r="45" spans="1:19" ht="16.5" thickBot="1" x14ac:dyDescent="0.3">
      <c r="A45" s="179" t="str">
        <f>'Group 1-2'!$A$19</f>
        <v>G-2 Wildland</v>
      </c>
      <c r="B45" s="185">
        <f>'Group 1-2'!A33</f>
        <v>13</v>
      </c>
      <c r="C45" s="185" t="str">
        <f>'Group 1-2'!B33</f>
        <v>Mobile/Portable</v>
      </c>
      <c r="D45" s="179" t="str">
        <f>'Group 1-2'!C33</f>
        <v>User Defined</v>
      </c>
      <c r="E45" s="185" t="str">
        <f>'Group 1-2'!D33</f>
        <v>CDF</v>
      </c>
      <c r="F45" s="270">
        <f>'Group 1-2'!E33</f>
        <v>0</v>
      </c>
      <c r="G45" s="185">
        <f>'Group 1-2'!F33</f>
        <v>0</v>
      </c>
      <c r="H45" s="270">
        <f>'Group 1-2'!G33</f>
        <v>0</v>
      </c>
      <c r="I45" s="185">
        <f>'Group 1-2'!H33</f>
        <v>0</v>
      </c>
      <c r="J45" s="185" t="str">
        <f>'Group 1-2'!I33</f>
        <v>N</v>
      </c>
      <c r="K45" s="185" t="str">
        <f>'Group 1-2'!J33</f>
        <v>L</v>
      </c>
      <c r="L45" s="185" t="str">
        <f>'Group 1-2'!K33</f>
        <v>A</v>
      </c>
      <c r="M45" s="185" t="str">
        <f>'Group 1-2'!L33</f>
        <v>User Defined</v>
      </c>
      <c r="N45"/>
      <c r="O45"/>
      <c r="P45"/>
      <c r="Q45"/>
      <c r="R45"/>
      <c r="S45"/>
    </row>
    <row r="46" spans="1:19" ht="16.5" thickBot="1" x14ac:dyDescent="0.3">
      <c r="A46" s="179" t="str">
        <f>'Group 1-2'!$A$19</f>
        <v>G-2 Wildland</v>
      </c>
      <c r="B46" s="185">
        <f>'Group 1-2'!A34</f>
        <v>14</v>
      </c>
      <c r="C46" s="185" t="str">
        <f>'Group 1-2'!B34</f>
        <v>Mobile/Portable</v>
      </c>
      <c r="D46" s="179" t="str">
        <f>'Group 1-2'!C34</f>
        <v>User Defined</v>
      </c>
      <c r="E46" s="185" t="str">
        <f>'Group 1-2'!D34</f>
        <v>Air</v>
      </c>
      <c r="F46" s="270">
        <f>'Group 1-2'!E34</f>
        <v>0</v>
      </c>
      <c r="G46" s="185">
        <f>'Group 1-2'!F34</f>
        <v>0</v>
      </c>
      <c r="H46" s="270">
        <f>'Group 1-2'!G34</f>
        <v>0</v>
      </c>
      <c r="I46" s="185">
        <f>'Group 1-2'!H34</f>
        <v>0</v>
      </c>
      <c r="J46" s="185" t="str">
        <f>'Group 1-2'!I34</f>
        <v>N</v>
      </c>
      <c r="K46" s="185" t="str">
        <f>'Group 1-2'!J34</f>
        <v>L</v>
      </c>
      <c r="L46" s="185" t="str">
        <f>'Group 1-2'!K34</f>
        <v>A</v>
      </c>
      <c r="M46" s="185" t="str">
        <f>'Group 1-2'!L34</f>
        <v>User Defined</v>
      </c>
      <c r="N46"/>
      <c r="O46"/>
      <c r="P46"/>
      <c r="Q46"/>
      <c r="R46"/>
      <c r="S46"/>
    </row>
    <row r="47" spans="1:19" ht="16.5" thickBot="1" x14ac:dyDescent="0.3">
      <c r="A47" s="179" t="str">
        <f>'Group 1-2'!$A$19</f>
        <v>G-2 Wildland</v>
      </c>
      <c r="B47" s="185">
        <f>'Group 1-2'!A35</f>
        <v>15</v>
      </c>
      <c r="C47" s="185" t="str">
        <f>'Group 1-2'!B35</f>
        <v>Mobile/Portable</v>
      </c>
      <c r="D47" s="179" t="str">
        <f>'Group 1-2'!C35</f>
        <v>User Defined</v>
      </c>
      <c r="E47" s="185" t="str">
        <f>'Group 1-2'!D35</f>
        <v>XMY</v>
      </c>
      <c r="F47" s="270">
        <f>'Group 1-2'!E35</f>
        <v>0</v>
      </c>
      <c r="G47" s="185">
        <f>'Group 1-2'!F35</f>
        <v>0</v>
      </c>
      <c r="H47" s="270">
        <f>'Group 1-2'!G35</f>
        <v>0</v>
      </c>
      <c r="I47" s="185">
        <f>'Group 1-2'!H35</f>
        <v>0</v>
      </c>
      <c r="J47" s="185" t="str">
        <f>'Group 1-2'!I35</f>
        <v>N</v>
      </c>
      <c r="K47" s="185" t="str">
        <f>'Group 1-2'!J35</f>
        <v>L</v>
      </c>
      <c r="L47" s="185" t="str">
        <f>'Group 1-2'!K35</f>
        <v>A</v>
      </c>
      <c r="M47" s="185" t="str">
        <f>'Group 1-2'!L35</f>
        <v>User Defined</v>
      </c>
      <c r="N47"/>
      <c r="O47"/>
      <c r="P47"/>
      <c r="Q47"/>
      <c r="R47"/>
      <c r="S47"/>
    </row>
    <row r="48" spans="1:19" ht="16.5" thickBot="1" x14ac:dyDescent="0.3">
      <c r="A48" s="179" t="str">
        <f>'Group 1-2'!$A$19</f>
        <v>G-2 Wildland</v>
      </c>
      <c r="B48" s="185">
        <f>'Group 1-2'!A36</f>
        <v>16</v>
      </c>
      <c r="C48" s="185" t="str">
        <f>'Group 1-2'!B36</f>
        <v>Mobile/Portable</v>
      </c>
      <c r="D48" s="179" t="str">
        <f>'Group 1-2'!C36</f>
        <v>User Defined</v>
      </c>
      <c r="E48" s="185" t="str">
        <f>'Group 1-2'!D36</f>
        <v>XMY</v>
      </c>
      <c r="F48" s="270">
        <f>'Group 1-2'!E36</f>
        <v>0</v>
      </c>
      <c r="G48" s="185">
        <f>'Group 1-2'!F36</f>
        <v>0</v>
      </c>
      <c r="H48" s="270">
        <f>'Group 1-2'!G36</f>
        <v>0</v>
      </c>
      <c r="I48" s="185">
        <f>'Group 1-2'!H36</f>
        <v>0</v>
      </c>
      <c r="J48" s="185" t="str">
        <f>'Group 1-2'!I36</f>
        <v>N</v>
      </c>
      <c r="K48" s="185" t="str">
        <f>'Group 1-2'!J36</f>
        <v>H</v>
      </c>
      <c r="L48" s="185" t="str">
        <f>'Group 1-2'!K36</f>
        <v>A</v>
      </c>
      <c r="M48" s="185" t="str">
        <f>'Group 1-2'!L36</f>
        <v>User Defined</v>
      </c>
      <c r="N48"/>
      <c r="O48"/>
      <c r="P48"/>
      <c r="Q48"/>
      <c r="R48"/>
      <c r="S48"/>
    </row>
    <row r="49" spans="1:19" ht="16.5" thickBot="1" x14ac:dyDescent="0.3">
      <c r="A49" s="179" t="str">
        <f>'Group 3-4'!$A$1</f>
        <v>G-3 County Interop</v>
      </c>
      <c r="B49" s="185">
        <f>'Group 3-4'!A3</f>
        <v>1</v>
      </c>
      <c r="C49" s="185" t="str">
        <f>'Group 3-4'!B3</f>
        <v>Mobile - Portable</v>
      </c>
      <c r="D49" s="182" t="str">
        <f>'Group 3-4'!C3</f>
        <v>Cwide 4-A</v>
      </c>
      <c r="E49" s="188" t="str">
        <f>'Group 3-4'!D3</f>
        <v>XMY</v>
      </c>
      <c r="F49" s="270">
        <f>'Group 3-4'!E3</f>
        <v>155.86500000000001</v>
      </c>
      <c r="G49" s="192" t="str">
        <f>'Group 3-4'!F3</f>
        <v>D026N</v>
      </c>
      <c r="H49" s="270">
        <f>'Group 3-4'!G3</f>
        <v>158.745</v>
      </c>
      <c r="I49" s="192" t="str">
        <f>'Group 3-4'!H3</f>
        <v>D026N</v>
      </c>
      <c r="J49" s="186" t="str">
        <f>'Group 3-4'!I3</f>
        <v>H</v>
      </c>
      <c r="K49" s="271" t="str">
        <f>'Group 3-4'!J3</f>
        <v>N</v>
      </c>
      <c r="L49" s="186" t="str">
        <f>'Group 3-4'!K3</f>
        <v>A</v>
      </c>
      <c r="M49" s="185" t="str">
        <f>'Group 3-4'!L3</f>
        <v>Bridge W Cwide4</v>
      </c>
      <c r="N49"/>
      <c r="O49"/>
      <c r="P49"/>
      <c r="Q49"/>
      <c r="R49"/>
      <c r="S49"/>
    </row>
    <row r="50" spans="1:19" ht="16.5" thickBot="1" x14ac:dyDescent="0.3">
      <c r="A50" s="179" t="str">
        <f>'Group 3-4'!$A$1</f>
        <v>G-3 County Interop</v>
      </c>
      <c r="B50" s="185">
        <f>'Group 3-4'!A4</f>
        <v>2</v>
      </c>
      <c r="C50" s="185" t="str">
        <f>'Group 3-4'!B4</f>
        <v>Mobile - Portable</v>
      </c>
      <c r="D50" s="182" t="str">
        <f>'Group 3-4'!C4</f>
        <v>Cwide-1</v>
      </c>
      <c r="E50" s="188" t="str">
        <f>'Group 3-4'!D4</f>
        <v>XMY</v>
      </c>
      <c r="F50" s="270" t="str">
        <f>'Group 3-4'!E4</f>
        <v>Tlk Grp#</v>
      </c>
      <c r="G50" s="192">
        <f>'Group 3-4'!F4</f>
        <v>3001</v>
      </c>
      <c r="H50" s="270" t="str">
        <f>'Group 3-4'!G4</f>
        <v>Agency ID#</v>
      </c>
      <c r="I50" s="192" t="str">
        <f>'Group 3-4'!H4</f>
        <v>500</v>
      </c>
      <c r="J50" s="186" t="str">
        <f>'Group 3-4'!I4</f>
        <v>Tlk Grp#</v>
      </c>
      <c r="K50" s="271">
        <f>'Group 3-4'!J4</f>
        <v>3001</v>
      </c>
      <c r="L50" s="186" t="str">
        <f>'Group 3-4'!K4</f>
        <v>D</v>
      </c>
      <c r="M50" s="185" t="str">
        <f>'Group 3-4'!L4</f>
        <v>Cnty Interop</v>
      </c>
      <c r="N50"/>
      <c r="O50"/>
      <c r="P50"/>
      <c r="Q50"/>
      <c r="R50"/>
      <c r="S50"/>
    </row>
    <row r="51" spans="1:19" ht="16.5" thickBot="1" x14ac:dyDescent="0.3">
      <c r="A51" s="179" t="str">
        <f>'Group 3-4'!$A$1</f>
        <v>G-3 County Interop</v>
      </c>
      <c r="B51" s="185">
        <f>'Group 3-4'!A5</f>
        <v>3</v>
      </c>
      <c r="C51" s="185" t="str">
        <f>'Group 3-4'!B5</f>
        <v>Mobile - Portable</v>
      </c>
      <c r="D51" s="182" t="str">
        <f>'Group 3-4'!C5</f>
        <v>Cwide-4</v>
      </c>
      <c r="E51" s="188" t="str">
        <f>'Group 3-4'!D5</f>
        <v>XMY</v>
      </c>
      <c r="F51" s="270" t="str">
        <f>'Group 3-4'!E5</f>
        <v>Tlk Grp#</v>
      </c>
      <c r="G51" s="192">
        <f>'Group 3-4'!F5</f>
        <v>3004</v>
      </c>
      <c r="H51" s="270" t="str">
        <f>'Group 3-4'!G5</f>
        <v>Agency ID#</v>
      </c>
      <c r="I51" s="192" t="str">
        <f>'Group 3-4'!H5</f>
        <v>500</v>
      </c>
      <c r="J51" s="186" t="str">
        <f>'Group 3-4'!I5</f>
        <v>Tlk Grp#</v>
      </c>
      <c r="K51" s="271">
        <f>'Group 3-4'!J5</f>
        <v>3004</v>
      </c>
      <c r="L51" s="186" t="str">
        <f>'Group 3-4'!K5</f>
        <v>D</v>
      </c>
      <c r="M51" s="185" t="str">
        <f>'Group 3-4'!L5</f>
        <v>Cnty Interop</v>
      </c>
      <c r="N51"/>
      <c r="O51"/>
      <c r="P51"/>
      <c r="Q51"/>
      <c r="R51"/>
      <c r="S51"/>
    </row>
    <row r="52" spans="1:19" ht="16.5" thickBot="1" x14ac:dyDescent="0.3">
      <c r="A52" s="179" t="str">
        <f>'Group 3-4'!$A$1</f>
        <v>G-3 County Interop</v>
      </c>
      <c r="B52" s="185">
        <f>'Group 3-4'!A6</f>
        <v>4</v>
      </c>
      <c r="C52" s="185" t="str">
        <f>'Group 3-4'!B6</f>
        <v>Mobile - Portable</v>
      </c>
      <c r="D52" s="182" t="str">
        <f>'Group 3-4'!C6</f>
        <v>Cwide-5</v>
      </c>
      <c r="E52" s="188" t="str">
        <f>'Group 3-4'!D6</f>
        <v>XMY</v>
      </c>
      <c r="F52" s="270" t="str">
        <f>'Group 3-4'!E6</f>
        <v>Tlk Grp#</v>
      </c>
      <c r="G52" s="192">
        <f>'Group 3-4'!F6</f>
        <v>3005</v>
      </c>
      <c r="H52" s="270" t="str">
        <f>'Group 3-4'!G6</f>
        <v>Agency ID#</v>
      </c>
      <c r="I52" s="192" t="str">
        <f>'Group 3-4'!H6</f>
        <v>500</v>
      </c>
      <c r="J52" s="186" t="str">
        <f>'Group 3-4'!I6</f>
        <v>Tlk Grp#</v>
      </c>
      <c r="K52" s="271">
        <f>'Group 3-4'!J6</f>
        <v>3005</v>
      </c>
      <c r="L52" s="186" t="str">
        <f>'Group 3-4'!K6</f>
        <v>D</v>
      </c>
      <c r="M52" s="185" t="str">
        <f>'Group 3-4'!L6</f>
        <v>Cnty Interop</v>
      </c>
      <c r="N52"/>
      <c r="O52"/>
    </row>
    <row r="53" spans="1:19" ht="16.5" thickBot="1" x14ac:dyDescent="0.3">
      <c r="A53" s="179" t="str">
        <f>'Group 3-4'!$A$1</f>
        <v>G-3 County Interop</v>
      </c>
      <c r="B53" s="185">
        <f>'Group 3-4'!A7</f>
        <v>5</v>
      </c>
      <c r="C53" s="185" t="str">
        <f>'Group 3-4'!B7</f>
        <v>Mobile - Portable</v>
      </c>
      <c r="D53" s="182" t="str">
        <f>'Group 3-4'!C7</f>
        <v>Cwide-6</v>
      </c>
      <c r="E53" s="188" t="str">
        <f>'Group 3-4'!D7</f>
        <v>XMY</v>
      </c>
      <c r="F53" s="270" t="str">
        <f>'Group 3-4'!E7</f>
        <v>Tlk Grp#</v>
      </c>
      <c r="G53" s="192">
        <f>'Group 3-4'!F7</f>
        <v>3006</v>
      </c>
      <c r="H53" s="270" t="str">
        <f>'Group 3-4'!G7</f>
        <v>Agency ID#</v>
      </c>
      <c r="I53" s="192" t="str">
        <f>'Group 3-4'!H7</f>
        <v>500</v>
      </c>
      <c r="J53" s="186" t="str">
        <f>'Group 3-4'!I7</f>
        <v>Tlk Grp#</v>
      </c>
      <c r="K53" s="271">
        <f>'Group 3-4'!J7</f>
        <v>3006</v>
      </c>
      <c r="L53" s="186" t="str">
        <f>'Group 3-4'!K7</f>
        <v>D</v>
      </c>
      <c r="M53" s="185" t="str">
        <f>'Group 3-4'!L7</f>
        <v>Cnty Interop</v>
      </c>
      <c r="N53"/>
      <c r="O53"/>
    </row>
    <row r="54" spans="1:19" ht="16.5" thickBot="1" x14ac:dyDescent="0.3">
      <c r="A54" s="179" t="str">
        <f>'Group 3-4'!$A$1</f>
        <v>G-3 County Interop</v>
      </c>
      <c r="B54" s="185">
        <f>'Group 3-4'!A8</f>
        <v>6</v>
      </c>
      <c r="C54" s="185" t="str">
        <f>'Group 3-4'!B8</f>
        <v>Mobile - Portable</v>
      </c>
      <c r="D54" s="182" t="str">
        <f>'Group 3-4'!C8</f>
        <v>Cwide-7</v>
      </c>
      <c r="E54" s="188" t="str">
        <f>'Group 3-4'!D8</f>
        <v>XMY</v>
      </c>
      <c r="F54" s="270" t="str">
        <f>'Group 3-4'!E8</f>
        <v>Tlk Grp#</v>
      </c>
      <c r="G54" s="192">
        <f>'Group 3-4'!F8</f>
        <v>3007</v>
      </c>
      <c r="H54" s="270" t="str">
        <f>'Group 3-4'!G8</f>
        <v>Agency ID#</v>
      </c>
      <c r="I54" s="192" t="str">
        <f>'Group 3-4'!H8</f>
        <v>500</v>
      </c>
      <c r="J54" s="186" t="str">
        <f>'Group 3-4'!I8</f>
        <v>Tlk Grp#</v>
      </c>
      <c r="K54" s="271">
        <f>'Group 3-4'!J8</f>
        <v>3007</v>
      </c>
      <c r="L54" s="186" t="str">
        <f>'Group 3-4'!K8</f>
        <v>D</v>
      </c>
      <c r="M54" s="185" t="str">
        <f>'Group 3-4'!L8</f>
        <v>Cnty Interop</v>
      </c>
      <c r="N54"/>
      <c r="O54"/>
    </row>
    <row r="55" spans="1:19" ht="16.5" thickBot="1" x14ac:dyDescent="0.3">
      <c r="A55" s="179" t="str">
        <f>'Group 3-4'!$A$1</f>
        <v>G-3 County Interop</v>
      </c>
      <c r="B55" s="185">
        <f>'Group 3-4'!A9</f>
        <v>7</v>
      </c>
      <c r="C55" s="185" t="str">
        <f>'Group 3-4'!B9</f>
        <v>Mobile - Portable</v>
      </c>
      <c r="D55" s="182" t="str">
        <f>'Group 3-4'!C9</f>
        <v>Cwide-8</v>
      </c>
      <c r="E55" s="188" t="str">
        <f>'Group 3-4'!D9</f>
        <v>XMY</v>
      </c>
      <c r="F55" s="270" t="str">
        <f>'Group 3-4'!E9</f>
        <v>Tlk Grp#</v>
      </c>
      <c r="G55" s="192">
        <f>'Group 3-4'!F9</f>
        <v>3008</v>
      </c>
      <c r="H55" s="270" t="str">
        <f>'Group 3-4'!G9</f>
        <v>Agency ID#</v>
      </c>
      <c r="I55" s="192" t="str">
        <f>'Group 3-4'!H9</f>
        <v>500</v>
      </c>
      <c r="J55" s="186" t="str">
        <f>'Group 3-4'!I9</f>
        <v>Tlk Grp#</v>
      </c>
      <c r="K55" s="186">
        <f>'Group 3-4'!J9</f>
        <v>3008</v>
      </c>
      <c r="L55" s="186" t="str">
        <f>'Group 3-4'!K9</f>
        <v>D</v>
      </c>
      <c r="M55" s="185" t="str">
        <f>'Group 3-4'!L9</f>
        <v>Cnty Interop</v>
      </c>
      <c r="N55"/>
      <c r="O55"/>
    </row>
    <row r="56" spans="1:19" ht="16.5" thickBot="1" x14ac:dyDescent="0.3">
      <c r="A56" s="179" t="str">
        <f>'Group 3-4'!$A$1</f>
        <v>G-3 County Interop</v>
      </c>
      <c r="B56" s="185">
        <f>'Group 3-4'!A10</f>
        <v>8</v>
      </c>
      <c r="C56" s="185" t="str">
        <f>'Group 3-4'!B10</f>
        <v>Mobile - Portable</v>
      </c>
      <c r="D56" s="182" t="str">
        <f>'Group 3-4'!C10</f>
        <v>Cwide-9</v>
      </c>
      <c r="E56" s="188" t="str">
        <f>'Group 3-4'!D10</f>
        <v>XMY</v>
      </c>
      <c r="F56" s="270" t="str">
        <f>'Group 3-4'!E10</f>
        <v>Tlk Grp#</v>
      </c>
      <c r="G56" s="192">
        <f>'Group 3-4'!F10</f>
        <v>3009</v>
      </c>
      <c r="H56" s="270" t="str">
        <f>'Group 3-4'!G10</f>
        <v>Agency ID#</v>
      </c>
      <c r="I56" s="192" t="str">
        <f>'Group 3-4'!H10</f>
        <v>500</v>
      </c>
      <c r="J56" s="186" t="str">
        <f>'Group 3-4'!I10</f>
        <v>Tlk Grp#</v>
      </c>
      <c r="K56" s="186">
        <f>'Group 3-4'!J10</f>
        <v>3009</v>
      </c>
      <c r="L56" s="186" t="str">
        <f>'Group 3-4'!K10</f>
        <v>D</v>
      </c>
      <c r="M56" s="185" t="str">
        <f>'Group 3-4'!L10</f>
        <v>Cnty Interop</v>
      </c>
      <c r="N56"/>
      <c r="O56"/>
    </row>
    <row r="57" spans="1:19" ht="16.5" thickBot="1" x14ac:dyDescent="0.3">
      <c r="A57" s="179" t="str">
        <f>'Group 3-4'!$A$1</f>
        <v>G-3 County Interop</v>
      </c>
      <c r="B57" s="185">
        <f>'Group 3-4'!A11</f>
        <v>9</v>
      </c>
      <c r="C57" s="185" t="str">
        <f>'Group 3-4'!B11</f>
        <v>Mobile - Portable</v>
      </c>
      <c r="D57" s="182" t="str">
        <f>'Group 3-4'!C11</f>
        <v>Cwide-10</v>
      </c>
      <c r="E57" s="188" t="str">
        <f>'Group 3-4'!D11</f>
        <v>XMY</v>
      </c>
      <c r="F57" s="270" t="str">
        <f>'Group 3-4'!E11</f>
        <v>Tlk Grp#</v>
      </c>
      <c r="G57" s="192">
        <f>'Group 3-4'!F11</f>
        <v>3010</v>
      </c>
      <c r="H57" s="270" t="str">
        <f>'Group 3-4'!G11</f>
        <v>Agency ID#</v>
      </c>
      <c r="I57" s="192" t="str">
        <f>'Group 3-4'!H11</f>
        <v>500</v>
      </c>
      <c r="J57" s="186" t="str">
        <f>'Group 3-4'!I11</f>
        <v>Tlk Grp#</v>
      </c>
      <c r="K57" s="186">
        <f>'Group 3-4'!J11</f>
        <v>3010</v>
      </c>
      <c r="L57" s="186" t="str">
        <f>'Group 3-4'!K11</f>
        <v>D</v>
      </c>
      <c r="M57" s="185" t="str">
        <f>'Group 3-4'!L11</f>
        <v>Cnty Interop</v>
      </c>
      <c r="N57"/>
      <c r="O57"/>
    </row>
    <row r="58" spans="1:19" ht="16.5" thickBot="1" x14ac:dyDescent="0.3">
      <c r="A58" s="179" t="str">
        <f>'Group 3-4'!$A$1</f>
        <v>G-3 County Interop</v>
      </c>
      <c r="B58" s="185">
        <f>'Group 3-4'!A12</f>
        <v>10</v>
      </c>
      <c r="C58" s="185" t="str">
        <f>'Group 3-4'!B12</f>
        <v>Mobile - Portable</v>
      </c>
      <c r="D58" s="182" t="str">
        <f>'Group 3-4'!C12</f>
        <v>Cwide-11</v>
      </c>
      <c r="E58" s="188" t="str">
        <f>'Group 3-4'!D12</f>
        <v>XMY</v>
      </c>
      <c r="F58" s="270" t="str">
        <f>'Group 3-4'!E12</f>
        <v>Tlk Grp#</v>
      </c>
      <c r="G58" s="192">
        <f>'Group 3-4'!F12</f>
        <v>3011</v>
      </c>
      <c r="H58" s="270" t="str">
        <f>'Group 3-4'!G12</f>
        <v>Agency ID#</v>
      </c>
      <c r="I58" s="192" t="str">
        <f>'Group 3-4'!H12</f>
        <v>500</v>
      </c>
      <c r="J58" s="186" t="str">
        <f>'Group 3-4'!I12</f>
        <v>Tlk Grp#</v>
      </c>
      <c r="K58" s="186">
        <f>'Group 3-4'!J12</f>
        <v>3011</v>
      </c>
      <c r="L58" s="186" t="str">
        <f>'Group 3-4'!K12</f>
        <v>D</v>
      </c>
      <c r="M58" s="185" t="str">
        <f>'Group 3-4'!L12</f>
        <v>Cnty Interop</v>
      </c>
      <c r="N58"/>
      <c r="O58"/>
    </row>
    <row r="59" spans="1:19" ht="16.5" thickBot="1" x14ac:dyDescent="0.3">
      <c r="A59" s="179" t="str">
        <f>'Group 3-4'!$A$1</f>
        <v>G-3 County Interop</v>
      </c>
      <c r="B59" s="185">
        <f>'Group 3-4'!A13</f>
        <v>11</v>
      </c>
      <c r="C59" s="185" t="str">
        <f>'Group 3-4'!B13</f>
        <v>Mobile - Portable</v>
      </c>
      <c r="D59" s="182" t="str">
        <f>'Group 3-4'!C13</f>
        <v>Cwide-12</v>
      </c>
      <c r="E59" s="188" t="str">
        <f>'Group 3-4'!D13</f>
        <v>XMY</v>
      </c>
      <c r="F59" s="270" t="str">
        <f>'Group 3-4'!E13</f>
        <v>Tlk Grp#</v>
      </c>
      <c r="G59" s="192">
        <f>'Group 3-4'!F13</f>
        <v>3012</v>
      </c>
      <c r="H59" s="270" t="str">
        <f>'Group 3-4'!G13</f>
        <v>Agency ID#</v>
      </c>
      <c r="I59" s="192" t="str">
        <f>'Group 3-4'!H13</f>
        <v>500</v>
      </c>
      <c r="J59" s="186" t="str">
        <f>'Group 3-4'!I13</f>
        <v>Tlk Grp#</v>
      </c>
      <c r="K59" s="186">
        <f>'Group 3-4'!J13</f>
        <v>3012</v>
      </c>
      <c r="L59" s="186" t="str">
        <f>'Group 3-4'!K13</f>
        <v>D</v>
      </c>
      <c r="M59" s="185" t="str">
        <f>'Group 3-4'!L13</f>
        <v>Cnty Interop</v>
      </c>
      <c r="N59"/>
      <c r="O59"/>
    </row>
    <row r="60" spans="1:19" ht="16.5" thickBot="1" x14ac:dyDescent="0.3">
      <c r="A60" s="179" t="str">
        <f>'Group 3-4'!$A$1</f>
        <v>G-3 County Interop</v>
      </c>
      <c r="B60" s="185">
        <f>'Group 3-4'!A14</f>
        <v>12</v>
      </c>
      <c r="C60" s="185" t="str">
        <f>'Group 3-4'!B14</f>
        <v>Mobile - Portable</v>
      </c>
      <c r="D60" s="182" t="str">
        <f>'Group 3-4'!C14</f>
        <v>Cwide-13</v>
      </c>
      <c r="E60" s="188" t="str">
        <f>'Group 3-4'!D14</f>
        <v>XMY</v>
      </c>
      <c r="F60" s="270" t="str">
        <f>'Group 3-4'!E14</f>
        <v>Tlk Grp#</v>
      </c>
      <c r="G60" s="192">
        <f>'Group 3-4'!F14</f>
        <v>3013</v>
      </c>
      <c r="H60" s="270" t="str">
        <f>'Group 3-4'!G14</f>
        <v>Agency ID#</v>
      </c>
      <c r="I60" s="192" t="str">
        <f>'Group 3-4'!H14</f>
        <v>500</v>
      </c>
      <c r="J60" s="186" t="str">
        <f>'Group 3-4'!I14</f>
        <v>Tlk Grp#</v>
      </c>
      <c r="K60" s="186">
        <f>'Group 3-4'!J14</f>
        <v>3013</v>
      </c>
      <c r="L60" s="186" t="str">
        <f>'Group 3-4'!K14</f>
        <v>D</v>
      </c>
      <c r="M60" s="185" t="str">
        <f>'Group 3-4'!L14</f>
        <v>Cnty Interop</v>
      </c>
      <c r="N60"/>
      <c r="O60"/>
    </row>
    <row r="61" spans="1:19" ht="16.5" thickBot="1" x14ac:dyDescent="0.3">
      <c r="A61" s="179" t="str">
        <f>'Group 3-4'!$A$1</f>
        <v>G-3 County Interop</v>
      </c>
      <c r="B61" s="185">
        <f>'Group 3-4'!A15</f>
        <v>13</v>
      </c>
      <c r="C61" s="185" t="str">
        <f>'Group 3-4'!B15</f>
        <v>Mobile - Portable</v>
      </c>
      <c r="D61" s="182" t="str">
        <f>'Group 3-4'!C15</f>
        <v>Cwide-14</v>
      </c>
      <c r="E61" s="188" t="str">
        <f>'Group 3-4'!D15</f>
        <v>XMY</v>
      </c>
      <c r="F61" s="270" t="str">
        <f>'Group 3-4'!E15</f>
        <v>Tlk Grp#</v>
      </c>
      <c r="G61" s="192">
        <f>'Group 3-4'!F15</f>
        <v>3014</v>
      </c>
      <c r="H61" s="270" t="str">
        <f>'Group 3-4'!G15</f>
        <v>Agency ID#</v>
      </c>
      <c r="I61" s="192" t="str">
        <f>'Group 3-4'!H15</f>
        <v>500</v>
      </c>
      <c r="J61" s="186" t="str">
        <f>'Group 3-4'!I15</f>
        <v>Tlk Grp#</v>
      </c>
      <c r="K61" s="186">
        <f>'Group 3-4'!J15</f>
        <v>3014</v>
      </c>
      <c r="L61" s="186" t="str">
        <f>'Group 3-4'!K15</f>
        <v>D</v>
      </c>
      <c r="M61" s="185" t="str">
        <f>'Group 3-4'!L15</f>
        <v>Cnty Interop</v>
      </c>
      <c r="N61"/>
      <c r="O61"/>
    </row>
    <row r="62" spans="1:19" ht="16.5" thickBot="1" x14ac:dyDescent="0.3">
      <c r="A62" s="179" t="str">
        <f>'Group 3-4'!$A$1</f>
        <v>G-3 County Interop</v>
      </c>
      <c r="B62" s="185">
        <f>'Group 3-4'!A16</f>
        <v>14</v>
      </c>
      <c r="C62" s="185" t="str">
        <f>'Group 3-4'!B16</f>
        <v>Mobile - Portable</v>
      </c>
      <c r="D62" s="182" t="str">
        <f>'Group 3-4'!C16</f>
        <v>Cwide-15</v>
      </c>
      <c r="E62" s="188" t="str">
        <f>'Group 3-4'!D16</f>
        <v>XMY</v>
      </c>
      <c r="F62" s="270" t="str">
        <f>'Group 3-4'!E16</f>
        <v>Tlk Grp#</v>
      </c>
      <c r="G62" s="192">
        <f>'Group 3-4'!F16</f>
        <v>3015</v>
      </c>
      <c r="H62" s="270" t="str">
        <f>'Group 3-4'!G16</f>
        <v>Agency ID#</v>
      </c>
      <c r="I62" s="192" t="str">
        <f>'Group 3-4'!H16</f>
        <v>500</v>
      </c>
      <c r="J62" s="186" t="str">
        <f>'Group 3-4'!I16</f>
        <v>Tlk Grp#</v>
      </c>
      <c r="K62" s="186">
        <f>'Group 3-4'!J16</f>
        <v>3015</v>
      </c>
      <c r="L62" s="186" t="str">
        <f>'Group 3-4'!K16</f>
        <v>D</v>
      </c>
      <c r="M62" s="185" t="str">
        <f>'Group 3-4'!L16</f>
        <v>Cnty Interop</v>
      </c>
      <c r="N62"/>
      <c r="O62"/>
    </row>
    <row r="63" spans="1:19" ht="16.5" thickBot="1" x14ac:dyDescent="0.3">
      <c r="A63" s="179" t="str">
        <f>'Group 3-4'!$A$1</f>
        <v>G-3 County Interop</v>
      </c>
      <c r="B63" s="185">
        <f>'Group 3-4'!A17</f>
        <v>15</v>
      </c>
      <c r="C63" s="185" t="str">
        <f>'Group 3-4'!B17</f>
        <v>Mobile - Portable</v>
      </c>
      <c r="D63" s="182" t="str">
        <f>'Group 3-4'!C17</f>
        <v>Cwide-16</v>
      </c>
      <c r="E63" s="188" t="str">
        <f>'Group 3-4'!D17</f>
        <v>XMY</v>
      </c>
      <c r="F63" s="270" t="str">
        <f>'Group 3-4'!E17</f>
        <v>Tlk Grp#</v>
      </c>
      <c r="G63" s="192">
        <f>'Group 3-4'!F17</f>
        <v>3016</v>
      </c>
      <c r="H63" s="270" t="str">
        <f>'Group 3-4'!G17</f>
        <v>Agency ID#</v>
      </c>
      <c r="I63" s="192" t="str">
        <f>'Group 3-4'!H17</f>
        <v>500</v>
      </c>
      <c r="J63" s="186" t="str">
        <f>'Group 3-4'!I17</f>
        <v>Tlk Grp#</v>
      </c>
      <c r="K63" s="186">
        <f>'Group 3-4'!J17</f>
        <v>3016</v>
      </c>
      <c r="L63" s="186" t="str">
        <f>'Group 3-4'!K17</f>
        <v>D</v>
      </c>
      <c r="M63" s="185" t="str">
        <f>'Group 3-4'!L17</f>
        <v>Cnty Interop</v>
      </c>
      <c r="N63"/>
      <c r="O63"/>
    </row>
    <row r="64" spans="1:19" ht="16.5" thickBot="1" x14ac:dyDescent="0.3">
      <c r="A64" s="179" t="str">
        <f>'Group 3-4'!$A$1</f>
        <v>G-3 County Interop</v>
      </c>
      <c r="B64" s="185">
        <f>'Group 3-4'!A18</f>
        <v>16</v>
      </c>
      <c r="C64" s="185">
        <f>'Group 3-4'!B18</f>
        <v>0</v>
      </c>
      <c r="D64" s="182">
        <f>'Group 3-4'!C18</f>
        <v>0</v>
      </c>
      <c r="E64" s="188">
        <f>'Group 3-4'!D18</f>
        <v>0</v>
      </c>
      <c r="F64" s="270">
        <f>'Group 3-4'!E18</f>
        <v>0</v>
      </c>
      <c r="G64" s="192">
        <f>'Group 3-4'!F18</f>
        <v>0</v>
      </c>
      <c r="H64" s="270">
        <f>'Group 3-4'!G18</f>
        <v>0</v>
      </c>
      <c r="I64" s="192">
        <f>'Group 3-4'!H18</f>
        <v>0</v>
      </c>
      <c r="J64" s="186">
        <f>'Group 3-4'!I18</f>
        <v>0</v>
      </c>
      <c r="K64" s="186">
        <f>'Group 3-4'!J18</f>
        <v>0</v>
      </c>
      <c r="L64" s="186">
        <f>'Group 3-4'!K18</f>
        <v>0</v>
      </c>
      <c r="M64" s="185">
        <f>'Group 3-4'!L18</f>
        <v>0</v>
      </c>
      <c r="N64"/>
      <c r="O64"/>
    </row>
    <row r="65" spans="1:15" ht="16.5" thickBot="1" x14ac:dyDescent="0.3">
      <c r="A65" s="179" t="str">
        <f>'Group 3-4'!$A$19</f>
        <v>G-4 XMY/Tacs</v>
      </c>
      <c r="B65" s="185">
        <f>'Group 3-4'!A21</f>
        <v>1</v>
      </c>
      <c r="C65" s="185" t="str">
        <f>'Group 3-4'!B21</f>
        <v>Mobile - Portable</v>
      </c>
      <c r="D65" s="179" t="str">
        <f>'Group 3-4'!C21</f>
        <v>CMD_31</v>
      </c>
      <c r="E65" s="185" t="str">
        <f>'Group 3-4'!D21</f>
        <v>XMY</v>
      </c>
      <c r="F65" s="270" t="str">
        <f>'Group 3-4'!E21</f>
        <v>Recorded</v>
      </c>
      <c r="G65" s="192" t="str">
        <f>'Group 3-4'!F21</f>
        <v>Dispatch</v>
      </c>
      <c r="H65" s="270" t="str">
        <f>'Group 3-4'!G21</f>
        <v>Agency ID#</v>
      </c>
      <c r="I65" s="192" t="str">
        <f>'Group 3-4'!H21</f>
        <v>200</v>
      </c>
      <c r="J65" s="186" t="str">
        <f>'Group 3-4'!I21</f>
        <v>258</v>
      </c>
      <c r="K65" s="186" t="str">
        <f>'Group 3-4'!J21</f>
        <v>Tlk Grp#</v>
      </c>
      <c r="L65" s="186" t="str">
        <f>'Group 3-4'!K21</f>
        <v>D</v>
      </c>
      <c r="M65" s="185" t="str">
        <f>'Group 3-4'!L21</f>
        <v>Bridge W/Cmd 31-A County Fire Agencies</v>
      </c>
      <c r="N65"/>
      <c r="O65"/>
    </row>
    <row r="66" spans="1:15" ht="16.5" thickBot="1" x14ac:dyDescent="0.3">
      <c r="A66" s="179" t="str">
        <f>'Group 3-4'!$A$19</f>
        <v>G-4 XMY/Tacs</v>
      </c>
      <c r="B66" s="185">
        <f>'Group 3-4'!A22</f>
        <v>2</v>
      </c>
      <c r="C66" s="185" t="str">
        <f>'Group 3-4'!B22</f>
        <v>Mobile - Portable</v>
      </c>
      <c r="D66" s="179" t="str">
        <f>'Group 3-4'!C22</f>
        <v>CMD_32</v>
      </c>
      <c r="E66" s="185" t="str">
        <f>'Group 3-4'!D22</f>
        <v>XMY</v>
      </c>
      <c r="F66" s="270" t="str">
        <f>'Group 3-4'!E22</f>
        <v>Recorded</v>
      </c>
      <c r="G66" s="192" t="str">
        <f>'Group 3-4'!F22</f>
        <v>Dispatch</v>
      </c>
      <c r="H66" s="270" t="str">
        <f>'Group 3-4'!G22</f>
        <v>Agency ID#</v>
      </c>
      <c r="I66" s="192" t="str">
        <f>'Group 3-4'!H22</f>
        <v>200</v>
      </c>
      <c r="J66" s="186">
        <f>'Group 3-4'!I22</f>
        <v>259</v>
      </c>
      <c r="K66" s="186" t="str">
        <f>'Group 3-4'!J22</f>
        <v>Tlk Grp#</v>
      </c>
      <c r="L66" s="186" t="str">
        <f>'Group 3-4'!K22</f>
        <v>D</v>
      </c>
      <c r="M66" s="185" t="str">
        <f>'Group 3-4'!L22</f>
        <v>Alternate Digital-Only Cmd</v>
      </c>
      <c r="N66"/>
      <c r="O66"/>
    </row>
    <row r="67" spans="1:15" ht="16.5" thickBot="1" x14ac:dyDescent="0.3">
      <c r="A67" s="179" t="str">
        <f>'Group 3-4'!$A$19</f>
        <v>G-4 XMY/Tacs</v>
      </c>
      <c r="B67" s="185">
        <f>'Group 3-4'!A23</f>
        <v>3</v>
      </c>
      <c r="C67" s="185" t="str">
        <f>'Group 3-4'!B23</f>
        <v>Mobile - Portable</v>
      </c>
      <c r="D67" s="179" t="str">
        <f>'Group 3-4'!C23</f>
        <v>CMD_33</v>
      </c>
      <c r="E67" s="185" t="str">
        <f>'Group 3-4'!D23</f>
        <v>XMY</v>
      </c>
      <c r="F67" s="270" t="str">
        <f>'Group 3-4'!E23</f>
        <v>Recorded</v>
      </c>
      <c r="G67" s="192" t="str">
        <f>'Group 3-4'!F23</f>
        <v>Dispatch</v>
      </c>
      <c r="H67" s="270" t="str">
        <f>'Group 3-4'!G23</f>
        <v>Agency ID#</v>
      </c>
      <c r="I67" s="192" t="str">
        <f>'Group 3-4'!H23</f>
        <v>200</v>
      </c>
      <c r="J67" s="186">
        <f>'Group 3-4'!I23</f>
        <v>260</v>
      </c>
      <c r="K67" s="186" t="str">
        <f>'Group 3-4'!J23</f>
        <v>Tlk Grp#</v>
      </c>
      <c r="L67" s="186" t="str">
        <f>'Group 3-4'!K23</f>
        <v>D</v>
      </c>
      <c r="M67" s="185" t="str">
        <f>'Group 3-4'!L23</f>
        <v>Bridge W/Cmd 33-A Salinas Fire</v>
      </c>
      <c r="N67"/>
      <c r="O67"/>
    </row>
    <row r="68" spans="1:15" ht="16.5" thickBot="1" x14ac:dyDescent="0.3">
      <c r="A68" s="179" t="str">
        <f>'Group 3-4'!$A$19</f>
        <v>G-4 XMY/Tacs</v>
      </c>
      <c r="B68" s="185">
        <f>'Group 3-4'!A24</f>
        <v>4</v>
      </c>
      <c r="C68" s="185" t="str">
        <f>'Group 3-4'!B24</f>
        <v>Mobile - Portable</v>
      </c>
      <c r="D68" s="179" t="str">
        <f>'Group 3-4'!C24</f>
        <v>CMD_33-A</v>
      </c>
      <c r="E68" s="185" t="str">
        <f>'Group 3-4'!D24</f>
        <v>XMY</v>
      </c>
      <c r="F68" s="270">
        <f>'Group 3-4'!E24</f>
        <v>154.20500000000001</v>
      </c>
      <c r="G68" s="192" t="str">
        <f>'Group 3-4'!F24</f>
        <v>146.2</v>
      </c>
      <c r="H68" s="270">
        <f>'Group 3-4'!G24</f>
        <v>155.95500000000001</v>
      </c>
      <c r="I68" s="192" t="str">
        <f>'Group 3-4'!H24</f>
        <v>103.5</v>
      </c>
      <c r="J68" s="186" t="str">
        <f>'Group 3-4'!I24</f>
        <v>N</v>
      </c>
      <c r="K68" s="186" t="str">
        <f>'Group 3-4'!J24</f>
        <v>H</v>
      </c>
      <c r="L68" s="186">
        <f>'Group 3-4'!K24</f>
        <v>0</v>
      </c>
      <c r="M68" s="185" t="str">
        <f>'Group 3-4'!L24</f>
        <v>Analog Bridge W/Cmd 33 Salinas Fire</v>
      </c>
      <c r="N68"/>
      <c r="O68"/>
    </row>
    <row r="69" spans="1:15" ht="16.5" thickBot="1" x14ac:dyDescent="0.3">
      <c r="A69" s="179" t="str">
        <f>'Group 3-4'!$A$19</f>
        <v>G-4 XMY/Tacs</v>
      </c>
      <c r="B69" s="185">
        <f>'Group 3-4'!A25</f>
        <v>5</v>
      </c>
      <c r="C69" s="185" t="str">
        <f>'Group 3-4'!B25</f>
        <v>Mobile - Portable</v>
      </c>
      <c r="D69" s="179" t="str">
        <f>'Group 3-4'!C25</f>
        <v>CMD_34</v>
      </c>
      <c r="E69" s="185" t="str">
        <f>'Group 3-4'!D25</f>
        <v>XMY</v>
      </c>
      <c r="F69" s="270" t="str">
        <f>'Group 3-4'!E25</f>
        <v>Recorded</v>
      </c>
      <c r="G69" s="192" t="str">
        <f>'Group 3-4'!F25</f>
        <v>Dispatch</v>
      </c>
      <c r="H69" s="270" t="str">
        <f>'Group 3-4'!G25</f>
        <v>Agency ID#</v>
      </c>
      <c r="I69" s="192" t="str">
        <f>'Group 3-4'!H25</f>
        <v>200</v>
      </c>
      <c r="J69" s="186">
        <f>'Group 3-4'!I25</f>
        <v>261</v>
      </c>
      <c r="K69" s="271" t="str">
        <f>'Group 3-4'!J25</f>
        <v>Tlk Grp#</v>
      </c>
      <c r="L69" s="186" t="str">
        <f>'Group 3-4'!K25</f>
        <v>D</v>
      </c>
      <c r="M69" s="185" t="str">
        <f>'Group 3-4'!L25</f>
        <v>Alternate Digital-Only Cmd</v>
      </c>
      <c r="N69"/>
      <c r="O69"/>
    </row>
    <row r="70" spans="1:15" ht="16.5" thickBot="1" x14ac:dyDescent="0.3">
      <c r="A70" s="179" t="str">
        <f>'Group 3-4'!$A$19</f>
        <v>G-4 XMY/Tacs</v>
      </c>
      <c r="B70" s="185">
        <f>'Group 3-4'!A26</f>
        <v>6</v>
      </c>
      <c r="C70" s="185" t="str">
        <f>'Group 3-4'!B26</f>
        <v>Mobile - Portable</v>
      </c>
      <c r="D70" s="179" t="str">
        <f>'Group 3-4'!C26</f>
        <v>CMD_35</v>
      </c>
      <c r="E70" s="185" t="str">
        <f>'Group 3-4'!D26</f>
        <v>XMY</v>
      </c>
      <c r="F70" s="270" t="str">
        <f>'Group 3-4'!E26</f>
        <v>Recorded</v>
      </c>
      <c r="G70" s="192" t="str">
        <f>'Group 3-4'!F26</f>
        <v>Dispatch</v>
      </c>
      <c r="H70" s="270" t="str">
        <f>'Group 3-4'!G26</f>
        <v>Agency ID#</v>
      </c>
      <c r="I70" s="192" t="str">
        <f>'Group 3-4'!H26</f>
        <v>200</v>
      </c>
      <c r="J70" s="186">
        <f>'Group 3-4'!I26</f>
        <v>262</v>
      </c>
      <c r="K70" s="271" t="str">
        <f>'Group 3-4'!J26</f>
        <v>Tlk Grp#</v>
      </c>
      <c r="L70" s="186" t="str">
        <f>'Group 3-4'!K26</f>
        <v>D</v>
      </c>
      <c r="M70" s="185" t="str">
        <f>'Group 3-4'!L26</f>
        <v>Bridge W/Cmd 35-A Peninsula Agencies</v>
      </c>
      <c r="N70"/>
      <c r="O70"/>
    </row>
    <row r="71" spans="1:15" ht="16.5" thickBot="1" x14ac:dyDescent="0.3">
      <c r="A71" s="179" t="str">
        <f>'Group 3-4'!$A$19</f>
        <v>G-4 XMY/Tacs</v>
      </c>
      <c r="B71" s="185">
        <f>'Group 3-4'!A27</f>
        <v>7</v>
      </c>
      <c r="C71" s="185" t="str">
        <f>'Group 3-4'!B27</f>
        <v>Mobile - Portable</v>
      </c>
      <c r="D71" s="179" t="str">
        <f>'Group 3-4'!C27</f>
        <v>Cmd 35-A</v>
      </c>
      <c r="E71" s="185" t="str">
        <f>'Group 3-4'!D27</f>
        <v>XMY</v>
      </c>
      <c r="F71" s="270">
        <f>'Group 3-4'!E27</f>
        <v>153.88999999999999</v>
      </c>
      <c r="G71" s="192">
        <f>'Group 3-4'!F27</f>
        <v>146.19999999999999</v>
      </c>
      <c r="H71" s="270">
        <f>'Group 3-4'!G27</f>
        <v>154.43</v>
      </c>
      <c r="I71" s="192">
        <f>'Group 3-4'!H27</f>
        <v>110.9</v>
      </c>
      <c r="J71" s="186" t="str">
        <f>'Group 3-4'!I27</f>
        <v>N</v>
      </c>
      <c r="K71" s="271" t="str">
        <f>'Group 3-4'!J27</f>
        <v>H</v>
      </c>
      <c r="L71" s="186" t="str">
        <f>'Group 3-4'!K27</f>
        <v>A</v>
      </c>
      <c r="M71" s="185" t="str">
        <f>'Group 3-4'!L27</f>
        <v xml:space="preserve">Analog Bridge W/Cmd 35 Peninsula </v>
      </c>
      <c r="N71"/>
      <c r="O71"/>
    </row>
    <row r="72" spans="1:15" ht="16.5" thickBot="1" x14ac:dyDescent="0.3">
      <c r="A72" s="179" t="str">
        <f>'Group 3-4'!$A$19</f>
        <v>G-4 XMY/Tacs</v>
      </c>
      <c r="B72" s="185">
        <f>'Group 3-4'!A28</f>
        <v>8</v>
      </c>
      <c r="C72" s="185" t="str">
        <f>'Group 3-4'!B28</f>
        <v>Mobile - Portable</v>
      </c>
      <c r="D72" s="179" t="str">
        <f>'Group 3-4'!C28</f>
        <v>CMD_36</v>
      </c>
      <c r="E72" s="185" t="str">
        <f>'Group 3-4'!D28</f>
        <v>XMY</v>
      </c>
      <c r="F72" s="270" t="str">
        <f>'Group 3-4'!E28</f>
        <v>Recorded</v>
      </c>
      <c r="G72" s="192" t="str">
        <f>'Group 3-4'!F28</f>
        <v>Dispatch</v>
      </c>
      <c r="H72" s="270" t="str">
        <f>'Group 3-4'!G28</f>
        <v>Agency ID#</v>
      </c>
      <c r="I72" s="192" t="str">
        <f>'Group 3-4'!H28</f>
        <v>200</v>
      </c>
      <c r="J72" s="186" t="str">
        <f>'Group 3-4'!I28</f>
        <v>263</v>
      </c>
      <c r="K72" s="271" t="str">
        <f>'Group 3-4'!J28</f>
        <v>Tlk Grp#</v>
      </c>
      <c r="L72" s="186" t="str">
        <f>'Group 3-4'!K28</f>
        <v>D</v>
      </c>
      <c r="M72" s="185" t="str">
        <f>'Group 3-4'!L28</f>
        <v>Alternate Digital-Only Cmd</v>
      </c>
      <c r="N72"/>
      <c r="O72"/>
    </row>
    <row r="73" spans="1:15" ht="16.5" thickBot="1" x14ac:dyDescent="0.3">
      <c r="A73" s="179" t="str">
        <f>'Group 3-4'!$A$19</f>
        <v>G-4 XMY/Tacs</v>
      </c>
      <c r="B73" s="185">
        <f>'Group 3-4'!A29</f>
        <v>9</v>
      </c>
      <c r="C73" s="185" t="str">
        <f>'Group 3-4'!B29</f>
        <v>Mobile - Portable</v>
      </c>
      <c r="D73" s="179" t="str">
        <f>'Group 3-4'!C29</f>
        <v>Tac_41</v>
      </c>
      <c r="E73" s="185" t="str">
        <f>'Group 3-4'!D29</f>
        <v>XMY</v>
      </c>
      <c r="F73" s="270">
        <f>'Group 3-4'!E29</f>
        <v>155.63999999999999</v>
      </c>
      <c r="G73" s="192">
        <f>'Group 3-4'!F29</f>
        <v>156.69999999999999</v>
      </c>
      <c r="H73" s="270">
        <f>'Group 3-4'!G29</f>
        <v>155.63999999999999</v>
      </c>
      <c r="I73" s="192">
        <f>'Group 3-4'!H29</f>
        <v>156.69999999999999</v>
      </c>
      <c r="J73" s="186" t="str">
        <f>'Group 3-4'!I29</f>
        <v>N</v>
      </c>
      <c r="K73" s="271" t="str">
        <f>'Group 3-4'!J29</f>
        <v>H</v>
      </c>
      <c r="L73" s="186" t="str">
        <f>'Group 3-4'!K29</f>
        <v>A</v>
      </c>
      <c r="M73" s="185" t="str">
        <f>'Group 3-4'!L29</f>
        <v>Moco Analog Tac</v>
      </c>
      <c r="N73"/>
      <c r="O73"/>
    </row>
    <row r="74" spans="1:15" ht="16.5" thickBot="1" x14ac:dyDescent="0.3">
      <c r="A74" s="179" t="str">
        <f>'Group 3-4'!$A$19</f>
        <v>G-4 XMY/Tacs</v>
      </c>
      <c r="B74" s="185">
        <f>'Group 3-4'!A30</f>
        <v>10</v>
      </c>
      <c r="C74" s="185" t="str">
        <f>'Group 3-4'!B30</f>
        <v>Mobile - Portable</v>
      </c>
      <c r="D74" s="179" t="str">
        <f>'Group 3-4'!C30</f>
        <v>Tac_42</v>
      </c>
      <c r="E74" s="185" t="str">
        <f>'Group 3-4'!D30</f>
        <v>XMY</v>
      </c>
      <c r="F74" s="270">
        <f>'Group 3-4'!E30</f>
        <v>155.85</v>
      </c>
      <c r="G74" s="192">
        <f>'Group 3-4'!F30</f>
        <v>156.69999999999999</v>
      </c>
      <c r="H74" s="270">
        <f>'Group 3-4'!G30</f>
        <v>155.85</v>
      </c>
      <c r="I74" s="192">
        <f>'Group 3-4'!H30</f>
        <v>156.69999999999999</v>
      </c>
      <c r="J74" s="186" t="str">
        <f>'Group 3-4'!I30</f>
        <v>N</v>
      </c>
      <c r="K74" s="271" t="str">
        <f>'Group 3-4'!J30</f>
        <v>H</v>
      </c>
      <c r="L74" s="186" t="str">
        <f>'Group 3-4'!K30</f>
        <v>A</v>
      </c>
      <c r="M74" s="185" t="str">
        <f>'Group 3-4'!L30</f>
        <v xml:space="preserve">Moco Analog Tacklnx.  X. Box  </v>
      </c>
      <c r="N74"/>
      <c r="O74"/>
    </row>
    <row r="75" spans="1:15" ht="16.5" thickBot="1" x14ac:dyDescent="0.3">
      <c r="A75" s="179" t="str">
        <f>'Group 3-4'!$A$19</f>
        <v>G-4 XMY/Tacs</v>
      </c>
      <c r="B75" s="185">
        <f>'Group 3-4'!A31</f>
        <v>11</v>
      </c>
      <c r="C75" s="185" t="str">
        <f>'Group 3-4'!B31</f>
        <v>Mobile - Portable</v>
      </c>
      <c r="D75" s="179" t="str">
        <f>'Group 3-4'!C31</f>
        <v>Tac_43</v>
      </c>
      <c r="E75" s="185" t="str">
        <f>'Group 3-4'!D31</f>
        <v>XMY</v>
      </c>
      <c r="F75" s="270">
        <f>'Group 3-4'!E31</f>
        <v>155.32499999999999</v>
      </c>
      <c r="G75" s="192">
        <f>'Group 3-4'!F31</f>
        <v>156.69999999999999</v>
      </c>
      <c r="H75" s="270">
        <f>'Group 3-4'!G31</f>
        <v>155.32499999999999</v>
      </c>
      <c r="I75" s="192">
        <f>'Group 3-4'!H31</f>
        <v>156.69999999999999</v>
      </c>
      <c r="J75" s="186" t="str">
        <f>'Group 3-4'!I31</f>
        <v>N</v>
      </c>
      <c r="K75" s="186" t="str">
        <f>'Group 3-4'!J31</f>
        <v>H</v>
      </c>
      <c r="L75" s="186" t="str">
        <f>'Group 3-4'!K31</f>
        <v>A</v>
      </c>
      <c r="M75" s="185" t="str">
        <f>'Group 3-4'!L31</f>
        <v>Moco Analog Tac</v>
      </c>
      <c r="N75"/>
      <c r="O75"/>
    </row>
    <row r="76" spans="1:15" ht="16.5" thickBot="1" x14ac:dyDescent="0.3">
      <c r="A76" s="179" t="str">
        <f>'Group 3-4'!$A$19</f>
        <v>G-4 XMY/Tacs</v>
      </c>
      <c r="B76" s="185">
        <f>'Group 3-4'!A32</f>
        <v>12</v>
      </c>
      <c r="C76" s="185" t="str">
        <f>'Group 3-4'!B32</f>
        <v>Mobile - Portable</v>
      </c>
      <c r="D76" s="179" t="str">
        <f>'Group 3-4'!C32</f>
        <v>Tac_44</v>
      </c>
      <c r="E76" s="185" t="str">
        <f>'Group 3-4'!D32</f>
        <v>XMY</v>
      </c>
      <c r="F76" s="270">
        <f>'Group 3-4'!E32</f>
        <v>153.86000000000001</v>
      </c>
      <c r="G76" s="192">
        <f>'Group 3-4'!F32</f>
        <v>156.69999999999999</v>
      </c>
      <c r="H76" s="270">
        <f>'Group 3-4'!G32</f>
        <v>153.86000000000001</v>
      </c>
      <c r="I76" s="192">
        <f>'Group 3-4'!H32</f>
        <v>156.69999999999999</v>
      </c>
      <c r="J76" s="186" t="str">
        <f>'Group 3-4'!I32</f>
        <v>N</v>
      </c>
      <c r="K76" s="186" t="str">
        <f>'Group 3-4'!J32</f>
        <v>H</v>
      </c>
      <c r="L76" s="186" t="str">
        <f>'Group 3-4'!K32</f>
        <v>A</v>
      </c>
      <c r="M76" s="185" t="str">
        <f>'Group 3-4'!L32</f>
        <v>Moco Analog Tac</v>
      </c>
      <c r="N76"/>
      <c r="O76"/>
    </row>
    <row r="77" spans="1:15" ht="16.5" thickBot="1" x14ac:dyDescent="0.3">
      <c r="A77" s="179" t="str">
        <f>'Group 3-4'!$A$19</f>
        <v>G-4 XMY/Tacs</v>
      </c>
      <c r="B77" s="185">
        <f>'Group 3-4'!A33</f>
        <v>13</v>
      </c>
      <c r="C77" s="185" t="str">
        <f>'Group 3-4'!B33</f>
        <v>Mobile - Portable</v>
      </c>
      <c r="D77" s="179" t="str">
        <f>'Group 3-4'!C33</f>
        <v>Tac_45</v>
      </c>
      <c r="E77" s="185" t="str">
        <f>'Group 3-4'!D33</f>
        <v>XMY</v>
      </c>
      <c r="F77" s="270">
        <f>'Group 3-4'!E33</f>
        <v>155.20500000000001</v>
      </c>
      <c r="G77" s="192">
        <f>'Group 3-4'!F33</f>
        <v>156.69999999999999</v>
      </c>
      <c r="H77" s="270">
        <f>'Group 3-4'!G33</f>
        <v>155.20500000000001</v>
      </c>
      <c r="I77" s="192">
        <f>'Group 3-4'!H33</f>
        <v>156.69999999999999</v>
      </c>
      <c r="J77" s="186" t="str">
        <f>'Group 3-4'!I33</f>
        <v>N</v>
      </c>
      <c r="K77" s="186" t="str">
        <f>'Group 3-4'!J33</f>
        <v>H</v>
      </c>
      <c r="L77" s="186" t="str">
        <f>'Group 3-4'!K33</f>
        <v>A</v>
      </c>
      <c r="M77" s="185" t="str">
        <f>'Group 3-4'!L33</f>
        <v>Moco Analog Tac</v>
      </c>
      <c r="N77"/>
      <c r="O77"/>
    </row>
    <row r="78" spans="1:15" ht="16.5" thickBot="1" x14ac:dyDescent="0.3">
      <c r="A78" s="179" t="str">
        <f>'Group 3-4'!$A$19</f>
        <v>G-4 XMY/Tacs</v>
      </c>
      <c r="B78" s="185">
        <f>'Group 3-4'!A34</f>
        <v>14</v>
      </c>
      <c r="C78" s="185" t="str">
        <f>'Group 3-4'!B34</f>
        <v>Mobile - Portable</v>
      </c>
      <c r="D78" s="179" t="str">
        <f>'Group 3-4'!C34</f>
        <v>Tac_46</v>
      </c>
      <c r="E78" s="185" t="str">
        <f>'Group 3-4'!D34</f>
        <v>XMY</v>
      </c>
      <c r="F78" s="270">
        <f>'Group 3-4'!E34</f>
        <v>155.35499999999999</v>
      </c>
      <c r="G78" s="192">
        <f>'Group 3-4'!F34</f>
        <v>156.69999999999999</v>
      </c>
      <c r="H78" s="270">
        <f>'Group 3-4'!G34</f>
        <v>155.35499999999999</v>
      </c>
      <c r="I78" s="192">
        <f>'Group 3-4'!H34</f>
        <v>156.69999999999999</v>
      </c>
      <c r="J78" s="186" t="str">
        <f>'Group 3-4'!I34</f>
        <v>N</v>
      </c>
      <c r="K78" s="186" t="str">
        <f>'Group 3-4'!J34</f>
        <v>H</v>
      </c>
      <c r="L78" s="186" t="str">
        <f>'Group 3-4'!K34</f>
        <v>A</v>
      </c>
      <c r="M78" s="185" t="str">
        <f>'Group 3-4'!L34</f>
        <v>Moco Analog Tac</v>
      </c>
      <c r="N78"/>
      <c r="O78"/>
    </row>
    <row r="79" spans="1:15" ht="16.5" thickBot="1" x14ac:dyDescent="0.3">
      <c r="A79" s="179" t="str">
        <f>'Group 3-4'!$A$19</f>
        <v>G-4 XMY/Tacs</v>
      </c>
      <c r="B79" s="185">
        <f>'Group 3-4'!A35</f>
        <v>15</v>
      </c>
      <c r="C79" s="185" t="str">
        <f>'Group 3-4'!B35</f>
        <v>Mobile - Portable</v>
      </c>
      <c r="D79" s="179" t="str">
        <f>'Group 3-4'!C35</f>
        <v>Calcord</v>
      </c>
      <c r="E79" s="185" t="str">
        <f>'Group 3-4'!D35</f>
        <v>XMY</v>
      </c>
      <c r="F79" s="270">
        <f>'Group 3-4'!E35</f>
        <v>156.07499999999999</v>
      </c>
      <c r="G79" s="192">
        <f>'Group 3-4'!F35</f>
        <v>156.69999999999999</v>
      </c>
      <c r="H79" s="270">
        <f>'Group 3-4'!G35</f>
        <v>156.07499999999999</v>
      </c>
      <c r="I79" s="192">
        <f>'Group 3-4'!H35</f>
        <v>156.69999999999999</v>
      </c>
      <c r="J79" s="186" t="str">
        <f>'Group 3-4'!I35</f>
        <v>N</v>
      </c>
      <c r="K79" s="186" t="str">
        <f>'Group 3-4'!J35</f>
        <v>H</v>
      </c>
      <c r="L79" s="186" t="str">
        <f>'Group 3-4'!K35</f>
        <v>A</v>
      </c>
      <c r="M79" s="185" t="str">
        <f>'Group 3-4'!L35</f>
        <v>California Multi-Agency Cord</v>
      </c>
    </row>
    <row r="80" spans="1:15" ht="16.5" thickBot="1" x14ac:dyDescent="0.3">
      <c r="A80" s="179" t="str">
        <f>'Group 3-4'!$A$19</f>
        <v>G-4 XMY/Tacs</v>
      </c>
      <c r="B80" s="185">
        <f>'Group 3-4'!A36</f>
        <v>16</v>
      </c>
      <c r="C80" s="185">
        <f>'Group 3-4'!B36</f>
        <v>0</v>
      </c>
      <c r="D80" s="179">
        <f>'Group 3-4'!C36</f>
        <v>0</v>
      </c>
      <c r="E80" s="185">
        <f>'Group 3-4'!D36</f>
        <v>0</v>
      </c>
      <c r="F80" s="270">
        <f>'Group 3-4'!E36</f>
        <v>0</v>
      </c>
      <c r="G80" s="192">
        <f>'Group 3-4'!F36</f>
        <v>0</v>
      </c>
      <c r="H80" s="270">
        <f>'Group 3-4'!G36</f>
        <v>0</v>
      </c>
      <c r="I80" s="192">
        <f>'Group 3-4'!H36</f>
        <v>0</v>
      </c>
      <c r="J80" s="186">
        <f>'Group 3-4'!I36</f>
        <v>0</v>
      </c>
      <c r="K80" s="186">
        <f>'Group 3-4'!J36</f>
        <v>0</v>
      </c>
      <c r="L80" s="186">
        <f>'Group 3-4'!K36</f>
        <v>0</v>
      </c>
      <c r="M80" s="185">
        <f>'Group 3-4'!L36</f>
        <v>0</v>
      </c>
    </row>
    <row r="81" spans="1:13" ht="16.5" thickBot="1" x14ac:dyDescent="0.3">
      <c r="A81" s="179" t="str">
        <f>'Group 5-6'!$A$1</f>
        <v>G-5 XMY-A</v>
      </c>
      <c r="B81" s="185">
        <f>'Group 5-6'!A3</f>
        <v>1</v>
      </c>
      <c r="C81" s="185" t="str">
        <f>'Group 5-6'!B3</f>
        <v>Mobile - Portable</v>
      </c>
      <c r="D81" s="182" t="str">
        <f>'Group 5-6'!C3</f>
        <v>Cmd 31-A PSur</v>
      </c>
      <c r="E81" s="188" t="str">
        <f>'Group 5-6'!D3</f>
        <v>XMY</v>
      </c>
      <c r="F81" s="270">
        <f>'Group 5-6'!E3</f>
        <v>155.89500000000001</v>
      </c>
      <c r="G81" s="192" t="str">
        <f>'Group 5-6'!F3</f>
        <v>043</v>
      </c>
      <c r="H81" s="270">
        <f>'Group 5-6'!G3</f>
        <v>158.85</v>
      </c>
      <c r="I81" s="192" t="str">
        <f>'Group 5-6'!H3</f>
        <v>025</v>
      </c>
      <c r="J81" s="186" t="str">
        <f>'Group 5-6'!I3</f>
        <v>N</v>
      </c>
      <c r="K81" s="271" t="str">
        <f>'Group 5-6'!J3</f>
        <v>H</v>
      </c>
      <c r="L81" s="186" t="str">
        <f>'Group 5-6'!K3</f>
        <v>A</v>
      </c>
      <c r="M81" s="185" t="str">
        <f>'Group 5-6'!L3</f>
        <v>Pt. Sur = Bridge W/Cmd 31</v>
      </c>
    </row>
    <row r="82" spans="1:13" ht="16.5" thickBot="1" x14ac:dyDescent="0.3">
      <c r="A82" s="179" t="str">
        <f>'Group 5-6'!$A$1</f>
        <v>G-5 XMY-A</v>
      </c>
      <c r="B82" s="185">
        <f>'Group 5-6'!A4</f>
        <v>2</v>
      </c>
      <c r="C82" s="185" t="str">
        <f>'Group 5-6'!B4</f>
        <v>Mobile - Portable</v>
      </c>
      <c r="D82" s="182" t="str">
        <f>'Group 5-6'!C4</f>
        <v>Cmd 31-A Post</v>
      </c>
      <c r="E82" s="188" t="str">
        <f>'Group 5-6'!D4</f>
        <v>XMY</v>
      </c>
      <c r="F82" s="270">
        <f>'Group 5-6'!E4</f>
        <v>154.20500000000001</v>
      </c>
      <c r="G82" s="192" t="str">
        <f>'Group 5-6'!F4</f>
        <v>051</v>
      </c>
      <c r="H82" s="270">
        <f>'Group 5-6'!G4</f>
        <v>158.85</v>
      </c>
      <c r="I82" s="192" t="str">
        <f>'Group 5-6'!H4</f>
        <v>025</v>
      </c>
      <c r="J82" s="186" t="str">
        <f>'Group 5-6'!I4</f>
        <v>N</v>
      </c>
      <c r="K82" s="271" t="str">
        <f>'Group 5-6'!J4</f>
        <v>H</v>
      </c>
      <c r="L82" s="186" t="str">
        <f>'Group 5-6'!K4</f>
        <v>A</v>
      </c>
      <c r="M82" s="185" t="str">
        <f>'Group 5-6'!L4</f>
        <v>Post Ranch = Bridge W/Cmd 31</v>
      </c>
    </row>
    <row r="83" spans="1:13" ht="16.5" thickBot="1" x14ac:dyDescent="0.3">
      <c r="A83" s="179" t="str">
        <f>'Group 5-6'!$A$1</f>
        <v>G-5 XMY-A</v>
      </c>
      <c r="B83" s="185">
        <f>'Group 5-6'!A5</f>
        <v>3</v>
      </c>
      <c r="C83" s="185" t="str">
        <f>'Group 5-6'!B5</f>
        <v>Mobile - Portable</v>
      </c>
      <c r="D83" s="182" t="str">
        <f>'Group 5-6'!C5</f>
        <v>Cmd 31-A Wlms</v>
      </c>
      <c r="E83" s="188" t="str">
        <f>'Group 5-6'!D5</f>
        <v>XMY</v>
      </c>
      <c r="F83" s="270">
        <f>'Group 5-6'!E5</f>
        <v>155.625</v>
      </c>
      <c r="G83" s="192" t="str">
        <f>'Group 5-6'!F5</f>
        <v>032</v>
      </c>
      <c r="H83" s="270">
        <f>'Group 5-6'!G5</f>
        <v>158.85</v>
      </c>
      <c r="I83" s="192" t="str">
        <f>'Group 5-6'!H5</f>
        <v>025</v>
      </c>
      <c r="J83" s="186" t="str">
        <f>'Group 5-6'!I5</f>
        <v>N</v>
      </c>
      <c r="K83" s="271" t="str">
        <f>'Group 5-6'!J5</f>
        <v>H</v>
      </c>
      <c r="L83" s="186" t="str">
        <f>'Group 5-6'!K5</f>
        <v>A</v>
      </c>
      <c r="M83" s="185" t="str">
        <f>'Group 5-6'!L5</f>
        <v>Williams = Bridge W/Cmd 31</v>
      </c>
    </row>
    <row r="84" spans="1:13" ht="16.5" thickBot="1" x14ac:dyDescent="0.3">
      <c r="A84" s="179" t="str">
        <f>'Group 5-6'!$A$1</f>
        <v>G-5 XMY-A</v>
      </c>
      <c r="B84" s="185">
        <f>'Group 5-6'!A6</f>
        <v>4</v>
      </c>
      <c r="C84" s="185" t="str">
        <f>'Group 5-6'!B6</f>
        <v>Mobile - Portable</v>
      </c>
      <c r="D84" s="182" t="str">
        <f>'Group 5-6'!C6</f>
        <v>Cmd 31-A JBrg</v>
      </c>
      <c r="E84" s="188" t="str">
        <f>'Group 5-6'!D6</f>
        <v>XMY</v>
      </c>
      <c r="F84" s="270">
        <f>'Group 5-6'!E6</f>
        <v>155.83500000000001</v>
      </c>
      <c r="G84" s="192" t="str">
        <f>'Group 5-6'!F6</f>
        <v>073</v>
      </c>
      <c r="H84" s="270">
        <f>'Group 5-6'!G6</f>
        <v>158.85</v>
      </c>
      <c r="I84" s="192" t="str">
        <f>'Group 5-6'!H6</f>
        <v>025</v>
      </c>
      <c r="J84" s="186" t="str">
        <f>'Group 5-6'!I6</f>
        <v>N</v>
      </c>
      <c r="K84" s="271" t="str">
        <f>'Group 5-6'!J6</f>
        <v>H</v>
      </c>
      <c r="L84" s="186" t="str">
        <f>'Group 5-6'!K6</f>
        <v>A</v>
      </c>
      <c r="M84" s="185" t="str">
        <f>'Group 5-6'!L6</f>
        <v>Jamsbrg = Bridge W/Cmd 31</v>
      </c>
    </row>
    <row r="85" spans="1:13" ht="16.5" thickBot="1" x14ac:dyDescent="0.3">
      <c r="A85" s="179" t="str">
        <f>'Group 5-6'!$A$1</f>
        <v>G-5 XMY-A</v>
      </c>
      <c r="B85" s="185">
        <f>'Group 5-6'!A7</f>
        <v>5</v>
      </c>
      <c r="C85" s="185" t="str">
        <f>'Group 5-6'!B7</f>
        <v>Mobile - Portable</v>
      </c>
      <c r="D85" s="182" t="str">
        <f>'Group 5-6'!C7</f>
        <v>Cmd 31-A Lew</v>
      </c>
      <c r="E85" s="188" t="str">
        <f>'Group 5-6'!D7</f>
        <v>XMY</v>
      </c>
      <c r="F85" s="270">
        <f>'Group 5-6'!E7</f>
        <v>156.16499999999999</v>
      </c>
      <c r="G85" s="192" t="str">
        <f>'Group 5-6'!F7</f>
        <v>031</v>
      </c>
      <c r="H85" s="270">
        <f>'Group 5-6'!G7</f>
        <v>158.85</v>
      </c>
      <c r="I85" s="192" t="str">
        <f>'Group 5-6'!H7</f>
        <v>025</v>
      </c>
      <c r="J85" s="186" t="str">
        <f>'Group 5-6'!I7</f>
        <v>N</v>
      </c>
      <c r="K85" s="271" t="str">
        <f>'Group 5-6'!J7</f>
        <v>H</v>
      </c>
      <c r="L85" s="186" t="str">
        <f>'Group 5-6'!K7</f>
        <v>A</v>
      </c>
      <c r="M85" s="185" t="str">
        <f>'Group 5-6'!L7</f>
        <v>Lewis-K/C=Bridge W/Cmd 31</v>
      </c>
    </row>
    <row r="86" spans="1:13" ht="16.5" thickBot="1" x14ac:dyDescent="0.3">
      <c r="A86" s="179" t="str">
        <f>'Group 5-6'!$A$1</f>
        <v>G-5 XMY-A</v>
      </c>
      <c r="B86" s="185">
        <f>'Group 5-6'!A8</f>
        <v>6</v>
      </c>
      <c r="C86" s="185" t="str">
        <f>'Group 5-6'!B8</f>
        <v>Mobile - Portable</v>
      </c>
      <c r="D86" s="182" t="str">
        <f>'Group 5-6'!C8</f>
        <v>Cmd 31-A Manz</v>
      </c>
      <c r="E86" s="188" t="str">
        <f>'Group 5-6'!D8</f>
        <v>XMY</v>
      </c>
      <c r="F86" s="270">
        <f>'Group 5-6'!E8</f>
        <v>155.4</v>
      </c>
      <c r="G86" s="192" t="str">
        <f>'Group 5-6'!F8</f>
        <v>026</v>
      </c>
      <c r="H86" s="270">
        <f>'Group 5-6'!G8</f>
        <v>158.85</v>
      </c>
      <c r="I86" s="192" t="str">
        <f>'Group 5-6'!H8</f>
        <v>025</v>
      </c>
      <c r="J86" s="186" t="str">
        <f>'Group 5-6'!I8</f>
        <v>N</v>
      </c>
      <c r="K86" s="271" t="str">
        <f>'Group 5-6'!J8</f>
        <v>H</v>
      </c>
      <c r="L86" s="186" t="str">
        <f>'Group 5-6'!K8</f>
        <v>A</v>
      </c>
      <c r="M86" s="185" t="str">
        <f>'Group 5-6'!L8</f>
        <v>Manzanita Park=Bridge W/Cmd 31</v>
      </c>
    </row>
    <row r="87" spans="1:13" ht="16.5" thickBot="1" x14ac:dyDescent="0.3">
      <c r="A87" s="179" t="str">
        <f>'Group 5-6'!$A$1</f>
        <v>G-5 XMY-A</v>
      </c>
      <c r="B87" s="185">
        <f>'Group 5-6'!A9</f>
        <v>7</v>
      </c>
      <c r="C87" s="185" t="str">
        <f>'Group 5-6'!B9</f>
        <v>Mobile - Portable</v>
      </c>
      <c r="D87" s="182" t="str">
        <f>'Group 5-6'!C9</f>
        <v>Cmd 31-A Grn</v>
      </c>
      <c r="E87" s="188" t="str">
        <f>'Group 5-6'!D9</f>
        <v>XMY</v>
      </c>
      <c r="F87" s="270">
        <f>'Group 5-6'!E9</f>
        <v>154.01</v>
      </c>
      <c r="G87" s="192" t="str">
        <f>'Group 5-6'!F9</f>
        <v>051</v>
      </c>
      <c r="H87" s="270">
        <f>'Group 5-6'!G9</f>
        <v>158.85</v>
      </c>
      <c r="I87" s="192" t="str">
        <f>'Group 5-6'!H9</f>
        <v>025</v>
      </c>
      <c r="J87" s="186" t="str">
        <f>'Group 5-6'!I9</f>
        <v>N</v>
      </c>
      <c r="K87" s="271" t="str">
        <f>'Group 5-6'!J9</f>
        <v>H</v>
      </c>
      <c r="L87" s="186" t="str">
        <f>'Group 5-6'!K9</f>
        <v>A</v>
      </c>
      <c r="M87" s="185" t="str">
        <f>'Group 5-6'!L9</f>
        <v>Greenfield = Bridge W/Cmd 31</v>
      </c>
    </row>
    <row r="88" spans="1:13" ht="16.5" thickBot="1" x14ac:dyDescent="0.3">
      <c r="A88" s="179" t="str">
        <f>'Group 5-6'!$A$1</f>
        <v>G-5 XMY-A</v>
      </c>
      <c r="B88" s="185">
        <f>'Group 5-6'!A10</f>
        <v>8</v>
      </c>
      <c r="C88" s="185" t="str">
        <f>'Group 5-6'!B10</f>
        <v>Mobile - Portable</v>
      </c>
      <c r="D88" s="182" t="str">
        <f>'Group 5-6'!C10</f>
        <v>Cmd 31-A Frmt</v>
      </c>
      <c r="E88" s="188" t="str">
        <f>'Group 5-6'!D10</f>
        <v>XMY</v>
      </c>
      <c r="F88" s="270">
        <f>'Group 5-6'!E10</f>
        <v>154.37</v>
      </c>
      <c r="G88" s="192" t="str">
        <f>'Group 5-6'!F10</f>
        <v>071</v>
      </c>
      <c r="H88" s="270">
        <f>'Group 5-6'!G10</f>
        <v>158.85</v>
      </c>
      <c r="I88" s="192" t="str">
        <f>'Group 5-6'!H10</f>
        <v>025</v>
      </c>
      <c r="J88" s="186" t="str">
        <f>'Group 5-6'!I10</f>
        <v>N</v>
      </c>
      <c r="K88" s="271" t="str">
        <f>'Group 5-6'!J10</f>
        <v>H</v>
      </c>
      <c r="L88" s="186" t="str">
        <f>'Group 5-6'!K10</f>
        <v>A</v>
      </c>
      <c r="M88" s="185" t="str">
        <f>'Group 5-6'!L10</f>
        <v>Fremont=Bridge W/Cmd 31</v>
      </c>
    </row>
    <row r="89" spans="1:13" ht="16.5" thickBot="1" x14ac:dyDescent="0.3">
      <c r="A89" s="179" t="str">
        <f>'Group 5-6'!$A$1</f>
        <v>G-5 XMY-A</v>
      </c>
      <c r="B89" s="185">
        <f>'Group 5-6'!A11</f>
        <v>9</v>
      </c>
      <c r="C89" s="185" t="str">
        <f>'Group 5-6'!B11</f>
        <v>Mobile - Portable</v>
      </c>
      <c r="D89" s="182" t="str">
        <f>'Group 5-6'!C11</f>
        <v>Cmd 31-A Huck</v>
      </c>
      <c r="E89" s="188" t="str">
        <f>'Group 5-6'!D11</f>
        <v>XMY</v>
      </c>
      <c r="F89" s="270">
        <f>'Group 5-6'!E11</f>
        <v>155.9325</v>
      </c>
      <c r="G89" s="192" t="str">
        <f>'Group 5-6'!F11</f>
        <v>054</v>
      </c>
      <c r="H89" s="270">
        <f>'Group 5-6'!G11</f>
        <v>158.85</v>
      </c>
      <c r="I89" s="192" t="str">
        <f>'Group 5-6'!H11</f>
        <v>025</v>
      </c>
      <c r="J89" s="186" t="str">
        <f>'Group 5-6'!I11</f>
        <v>N</v>
      </c>
      <c r="K89" s="271" t="str">
        <f>'Group 5-6'!J11</f>
        <v>H</v>
      </c>
      <c r="L89" s="186" t="str">
        <f>'Group 5-6'!K11</f>
        <v>A</v>
      </c>
      <c r="M89" s="185" t="str">
        <f>'Group 5-6'!L11</f>
        <v>Huckleberry=Bridge W/Cmd 31</v>
      </c>
    </row>
    <row r="90" spans="1:13" ht="16.5" thickBot="1" x14ac:dyDescent="0.3">
      <c r="A90" s="179" t="str">
        <f>'Group 5-6'!$A$1</f>
        <v>G-5 XMY-A</v>
      </c>
      <c r="B90" s="185">
        <f>'Group 5-6'!A12</f>
        <v>10</v>
      </c>
      <c r="C90" s="185" t="str">
        <f>'Group 5-6'!B12</f>
        <v>Mobile - Portable</v>
      </c>
      <c r="D90" s="182" t="str">
        <f>'Group 5-6'!C12</f>
        <v>Cmd 31-A Toro</v>
      </c>
      <c r="E90" s="188" t="str">
        <f>'Group 5-6'!D12</f>
        <v>XMY</v>
      </c>
      <c r="F90" s="270">
        <f>'Group 5-6'!E12</f>
        <v>154.17500000000001</v>
      </c>
      <c r="G90" s="192" t="str">
        <f>'Group 5-6'!F12</f>
        <v>047</v>
      </c>
      <c r="H90" s="270">
        <f>'Group 5-6'!G12</f>
        <v>158.85</v>
      </c>
      <c r="I90" s="192" t="str">
        <f>'Group 5-6'!H12</f>
        <v>025</v>
      </c>
      <c r="J90" s="186" t="str">
        <f>'Group 5-6'!I12</f>
        <v>N</v>
      </c>
      <c r="K90" s="271" t="str">
        <f>'Group 5-6'!J12</f>
        <v>H</v>
      </c>
      <c r="L90" s="186" t="str">
        <f>'Group 5-6'!K12</f>
        <v>A</v>
      </c>
      <c r="M90" s="185" t="str">
        <f>'Group 5-6'!L12</f>
        <v>Toro = Bridge W/Cmd 31</v>
      </c>
    </row>
    <row r="91" spans="1:13" ht="16.5" thickBot="1" x14ac:dyDescent="0.3">
      <c r="A91" s="179" t="str">
        <f>'Group 5-6'!$A$1</f>
        <v>G-5 XMY-A</v>
      </c>
      <c r="B91" s="185">
        <f>'Group 5-6'!A13</f>
        <v>11</v>
      </c>
      <c r="C91" s="185" t="str">
        <f>'Group 5-6'!B13</f>
        <v>Mobile - Portable</v>
      </c>
      <c r="D91" s="182" t="str">
        <f>'Group 5-6'!C13</f>
        <v>Cmd 31-A Pin</v>
      </c>
      <c r="E91" s="188" t="str">
        <f>'Group 5-6'!D13</f>
        <v>XMY</v>
      </c>
      <c r="F91" s="270">
        <f>'Group 5-6'!E13</f>
        <v>153.94999999999999</v>
      </c>
      <c r="G91" s="192" t="str">
        <f>'Group 5-6'!F13</f>
        <v>071</v>
      </c>
      <c r="H91" s="270">
        <f>'Group 5-6'!G13</f>
        <v>158.85</v>
      </c>
      <c r="I91" s="192" t="str">
        <f>'Group 5-6'!H13</f>
        <v>025</v>
      </c>
      <c r="J91" s="186" t="str">
        <f>'Group 5-6'!I13</f>
        <v>N</v>
      </c>
      <c r="K91" s="271" t="str">
        <f>'Group 5-6'!J13</f>
        <v>H</v>
      </c>
      <c r="L91" s="186" t="str">
        <f>'Group 5-6'!K13</f>
        <v>A</v>
      </c>
      <c r="M91" s="185" t="str">
        <f>'Group 5-6'!L13</f>
        <v>Pinion Peak=Bridge W/Cmd 31</v>
      </c>
    </row>
    <row r="92" spans="1:13" ht="16.5" thickBot="1" x14ac:dyDescent="0.3">
      <c r="A92" s="179" t="str">
        <f>'Group 5-6'!$A$1</f>
        <v>G-5 XMY-A</v>
      </c>
      <c r="B92" s="185">
        <f>'Group 5-6'!A14</f>
        <v>12</v>
      </c>
      <c r="C92" s="185" t="str">
        <f>'Group 5-6'!B14</f>
        <v>Mobile - Portable</v>
      </c>
      <c r="D92" s="182" t="str">
        <f>'Group 5-6'!C14</f>
        <v>Cmd 31-A King</v>
      </c>
      <c r="E92" s="188" t="str">
        <f>'Group 5-6'!D14</f>
        <v>XMY</v>
      </c>
      <c r="F92" s="270">
        <f>'Group 5-6'!E14</f>
        <v>154.965</v>
      </c>
      <c r="G92" s="192" t="str">
        <f>'Group 5-6'!F14</f>
        <v>031</v>
      </c>
      <c r="H92" s="270">
        <f>'Group 5-6'!G14</f>
        <v>158.85</v>
      </c>
      <c r="I92" s="192" t="str">
        <f>'Group 5-6'!H14</f>
        <v>025</v>
      </c>
      <c r="J92" s="186" t="str">
        <f>'Group 5-6'!I14</f>
        <v>N</v>
      </c>
      <c r="K92" s="271" t="str">
        <f>'Group 5-6'!J14</f>
        <v>H</v>
      </c>
      <c r="L92" s="186" t="str">
        <f>'Group 5-6'!K14</f>
        <v>A</v>
      </c>
      <c r="M92" s="185" t="str">
        <f>'Group 5-6'!L14</f>
        <v>New K/C=Bridge W/Cmd 31</v>
      </c>
    </row>
    <row r="93" spans="1:13" ht="16.5" thickBot="1" x14ac:dyDescent="0.3">
      <c r="A93" s="179" t="str">
        <f>'Group 5-6'!$A$1</f>
        <v>G-5 XMY-A</v>
      </c>
      <c r="B93" s="185">
        <f>'Group 5-6'!A15</f>
        <v>13</v>
      </c>
      <c r="C93" s="185" t="str">
        <f>'Group 5-6'!B15</f>
        <v>Mobile - Portable</v>
      </c>
      <c r="D93" s="182" t="str">
        <f>'Group 5-6'!C15</f>
        <v>Cmd 31-A Glen</v>
      </c>
      <c r="E93" s="188" t="str">
        <f>'Group 5-6'!D15</f>
        <v>XMY</v>
      </c>
      <c r="F93" s="270">
        <f>'Group 5-6'!E15</f>
        <v>154.01</v>
      </c>
      <c r="G93" s="192" t="str">
        <f>'Group 5-6'!F15</f>
        <v>051</v>
      </c>
      <c r="H93" s="270">
        <f>'Group 5-6'!G15</f>
        <v>158.85</v>
      </c>
      <c r="I93" s="192" t="str">
        <f>'Group 5-6'!H15</f>
        <v>025</v>
      </c>
      <c r="J93" s="186" t="str">
        <f>'Group 5-6'!I15</f>
        <v>N</v>
      </c>
      <c r="K93" s="271" t="str">
        <f>'Group 5-6'!J15</f>
        <v>H</v>
      </c>
      <c r="L93" s="186" t="str">
        <f>'Group 5-6'!K15</f>
        <v>A</v>
      </c>
      <c r="M93" s="185" t="str">
        <f>'Group 5-6'!L15</f>
        <v>New Glen Devon=Bridge W/Cmd 31 (Palo Colorado Area)</v>
      </c>
    </row>
    <row r="94" spans="1:13" ht="16.5" thickBot="1" x14ac:dyDescent="0.3">
      <c r="A94" s="179" t="str">
        <f>'Group 5-6'!$A$1</f>
        <v>G-5 XMY-A</v>
      </c>
      <c r="B94" s="185">
        <f>'Group 5-6'!A16</f>
        <v>14</v>
      </c>
      <c r="C94" s="185" t="str">
        <f>'Group 5-6'!B16</f>
        <v>Mobile - Portable</v>
      </c>
      <c r="D94" s="182" t="str">
        <f>'Group 5-6'!C16</f>
        <v>Cmd 31-A Pied</v>
      </c>
      <c r="E94" s="188" t="str">
        <f>'Group 5-6'!D16</f>
        <v>XMY</v>
      </c>
      <c r="F94" s="270">
        <f>'Group 5-6'!E16</f>
        <v>154.80000000000001</v>
      </c>
      <c r="G94" s="192" t="str">
        <f>'Group 5-6'!F16</f>
        <v>051</v>
      </c>
      <c r="H94" s="270">
        <f>'Group 5-6'!G16</f>
        <v>158.85</v>
      </c>
      <c r="I94" s="192" t="str">
        <f>'Group 5-6'!H16</f>
        <v>025</v>
      </c>
      <c r="J94" s="186" t="str">
        <f>'Group 5-6'!I16</f>
        <v>N</v>
      </c>
      <c r="K94" s="271" t="str">
        <f>'Group 5-6'!J16</f>
        <v>H</v>
      </c>
      <c r="L94" s="186" t="str">
        <f>'Group 5-6'!K16</f>
        <v>A</v>
      </c>
      <c r="M94" s="185" t="str">
        <f>'Group 5-6'!L16</f>
        <v>Piedras Blancas (SLO)</v>
      </c>
    </row>
    <row r="95" spans="1:13" ht="16.5" thickBot="1" x14ac:dyDescent="0.3">
      <c r="A95" s="179" t="str">
        <f>'Group 5-6'!$A$1</f>
        <v>G-5 XMY-A</v>
      </c>
      <c r="B95" s="185">
        <f>'Group 5-6'!A17</f>
        <v>15</v>
      </c>
      <c r="C95" s="185" t="str">
        <f>'Group 5-6'!B17</f>
        <v>Mobile - Portable</v>
      </c>
      <c r="D95" s="182" t="str">
        <f>'Group 5-6'!C17</f>
        <v>BEU East</v>
      </c>
      <c r="E95" s="188" t="str">
        <f>'Group 5-6'!D17</f>
        <v>XMY</v>
      </c>
      <c r="F95" s="270">
        <f>'Group 5-6'!E17</f>
        <v>151.25</v>
      </c>
      <c r="G95" s="192">
        <f>'Group 5-6'!F17</f>
        <v>156.69999999999999</v>
      </c>
      <c r="H95" s="270">
        <f>'Group 5-6'!G17</f>
        <v>159.405</v>
      </c>
      <c r="I95" s="192" t="str">
        <f>'Group 5-6'!H17</f>
        <v>OST</v>
      </c>
      <c r="J95" s="186" t="str">
        <f>'Group 5-6'!I17</f>
        <v>N</v>
      </c>
      <c r="K95" s="186" t="str">
        <f>'Group 5-6'!J17</f>
        <v>H</v>
      </c>
      <c r="L95" s="186" t="str">
        <f>'Group 5-6'!K17</f>
        <v>A</v>
      </c>
      <c r="M95" s="185" t="str">
        <f>'Group 5-6'!L17</f>
        <v>BEU East Current Command</v>
      </c>
    </row>
    <row r="96" spans="1:13" ht="16.5" thickBot="1" x14ac:dyDescent="0.3">
      <c r="A96" s="179" t="str">
        <f>'Group 5-6'!$A$1</f>
        <v>G-5 XMY-A</v>
      </c>
      <c r="B96" s="185">
        <f>'Group 5-6'!A18</f>
        <v>16</v>
      </c>
      <c r="C96" s="185" t="str">
        <f>'Group 5-6'!B18</f>
        <v>Mobile - Portable</v>
      </c>
      <c r="D96" s="182" t="str">
        <f>'Group 5-6'!C18</f>
        <v>BEU West</v>
      </c>
      <c r="E96" s="188" t="str">
        <f>'Group 5-6'!D18</f>
        <v>XMY</v>
      </c>
      <c r="F96" s="270">
        <f>'Group 5-6'!E18</f>
        <v>151.33250000000001</v>
      </c>
      <c r="G96" s="192">
        <f>'Group 5-6'!F18</f>
        <v>156.69999999999999</v>
      </c>
      <c r="H96" s="270">
        <f>'Group 5-6'!G18</f>
        <v>159.2775</v>
      </c>
      <c r="I96" s="192" t="str">
        <f>'Group 5-6'!H18</f>
        <v>OST</v>
      </c>
      <c r="J96" s="186" t="str">
        <f>'Group 5-6'!I18</f>
        <v>N</v>
      </c>
      <c r="K96" s="186" t="str">
        <f>'Group 5-6'!J18</f>
        <v>H</v>
      </c>
      <c r="L96" s="186" t="str">
        <f>'Group 5-6'!K18</f>
        <v>A</v>
      </c>
      <c r="M96" s="185" t="str">
        <f>'Group 5-6'!L18</f>
        <v>BEU West L New Freq</v>
      </c>
    </row>
    <row r="97" spans="1:13" ht="16.5" thickBot="1" x14ac:dyDescent="0.3">
      <c r="A97" s="179" t="str">
        <f>'Group 5-6'!$A$19</f>
        <v>G-6 Vfire</v>
      </c>
      <c r="B97" s="185">
        <f>'Group 5-6'!A21</f>
        <v>1</v>
      </c>
      <c r="C97" s="185" t="str">
        <f>'Group 5-6'!B21</f>
        <v>Mobile - Portable</v>
      </c>
      <c r="D97" s="179" t="str">
        <f>'Group 5-6'!C21</f>
        <v>VFire 21</v>
      </c>
      <c r="E97" s="185" t="str">
        <f>'Group 5-6'!D21</f>
        <v>XMY</v>
      </c>
      <c r="F97" s="270">
        <f>'Group 5-6'!E21</f>
        <v>154.28</v>
      </c>
      <c r="G97" s="192">
        <f>'Group 5-6'!F21</f>
        <v>156.69999999999999</v>
      </c>
      <c r="H97" s="270">
        <f>'Group 5-6'!G21</f>
        <v>154.28</v>
      </c>
      <c r="I97" s="192">
        <f>'Group 5-6'!H21</f>
        <v>156.69999999999999</v>
      </c>
      <c r="J97" s="186" t="str">
        <f>'Group 5-6'!I21</f>
        <v>N</v>
      </c>
      <c r="K97" s="186" t="str">
        <f>'Group 5-6'!J21</f>
        <v>H</v>
      </c>
      <c r="L97" s="186" t="str">
        <f>'Group 5-6'!K21</f>
        <v>A</v>
      </c>
      <c r="M97" s="185" t="str">
        <f>'Group 5-6'!L21</f>
        <v xml:space="preserve">VHF FIRE INTEROP </v>
      </c>
    </row>
    <row r="98" spans="1:13" ht="16.5" thickBot="1" x14ac:dyDescent="0.3">
      <c r="A98" s="179" t="str">
        <f>'Group 5-6'!$A$19</f>
        <v>G-6 Vfire</v>
      </c>
      <c r="B98" s="185">
        <f>'Group 5-6'!A22</f>
        <v>2</v>
      </c>
      <c r="C98" s="185" t="str">
        <f>'Group 5-6'!B22</f>
        <v>Mobile - Portable</v>
      </c>
      <c r="D98" s="179" t="str">
        <f>'Group 5-6'!C22</f>
        <v>VFire 22</v>
      </c>
      <c r="E98" s="185" t="str">
        <f>'Group 5-6'!D22</f>
        <v>XMY</v>
      </c>
      <c r="F98" s="270">
        <f>'Group 5-6'!E22</f>
        <v>154.26499999999999</v>
      </c>
      <c r="G98" s="192">
        <f>'Group 5-6'!F22</f>
        <v>156.69999999999999</v>
      </c>
      <c r="H98" s="270">
        <f>'Group 5-6'!G22</f>
        <v>154.26499999999999</v>
      </c>
      <c r="I98" s="192">
        <f>'Group 5-6'!H22</f>
        <v>156.69999999999999</v>
      </c>
      <c r="J98" s="186" t="str">
        <f>'Group 5-6'!I22</f>
        <v>N</v>
      </c>
      <c r="K98" s="186" t="str">
        <f>'Group 5-6'!J22</f>
        <v>L</v>
      </c>
      <c r="L98" s="186" t="str">
        <f>'Group 5-6'!K22</f>
        <v>A</v>
      </c>
      <c r="M98" s="185" t="str">
        <f>'Group 5-6'!L22</f>
        <v xml:space="preserve">VHF FIRE INTEROP </v>
      </c>
    </row>
    <row r="99" spans="1:13" ht="16.5" thickBot="1" x14ac:dyDescent="0.3">
      <c r="A99" s="179" t="str">
        <f>'Group 5-6'!$A$19</f>
        <v>G-6 Vfire</v>
      </c>
      <c r="B99" s="185">
        <f>'Group 5-6'!A23</f>
        <v>3</v>
      </c>
      <c r="C99" s="185" t="str">
        <f>'Group 5-6'!B23</f>
        <v>Mobile - Portable</v>
      </c>
      <c r="D99" s="179" t="str">
        <f>'Group 5-6'!C23</f>
        <v>VFire 23</v>
      </c>
      <c r="E99" s="185" t="str">
        <f>'Group 5-6'!D23</f>
        <v>XMY</v>
      </c>
      <c r="F99" s="270">
        <f>'Group 5-6'!E23</f>
        <v>154.29499999999999</v>
      </c>
      <c r="G99" s="192">
        <f>'Group 5-6'!F23</f>
        <v>156.69999999999999</v>
      </c>
      <c r="H99" s="270">
        <f>'Group 5-6'!G23</f>
        <v>154.29499999999999</v>
      </c>
      <c r="I99" s="192">
        <f>'Group 5-6'!H23</f>
        <v>156.69999999999999</v>
      </c>
      <c r="J99" s="186" t="str">
        <f>'Group 5-6'!I23</f>
        <v>N</v>
      </c>
      <c r="K99" s="186" t="str">
        <f>'Group 5-6'!J23</f>
        <v>L</v>
      </c>
      <c r="L99" s="186" t="str">
        <f>'Group 5-6'!K23</f>
        <v>A</v>
      </c>
      <c r="M99" s="185" t="str">
        <f>'Group 5-6'!L23</f>
        <v xml:space="preserve">VHF FIRE INTEROP </v>
      </c>
    </row>
    <row r="100" spans="1:13" ht="16.5" thickBot="1" x14ac:dyDescent="0.3">
      <c r="A100" s="179" t="str">
        <f>'Group 5-6'!$A$19</f>
        <v>G-6 Vfire</v>
      </c>
      <c r="B100" s="185">
        <f>'Group 5-6'!A24</f>
        <v>4</v>
      </c>
      <c r="C100" s="185" t="str">
        <f>'Group 5-6'!B24</f>
        <v>Mobile - Portable</v>
      </c>
      <c r="D100" s="179" t="str">
        <f>'Group 5-6'!C24</f>
        <v>VFire 24</v>
      </c>
      <c r="E100" s="185" t="str">
        <f>'Group 5-6'!D24</f>
        <v>XMY</v>
      </c>
      <c r="F100" s="270">
        <f>'Group 5-6'!E24</f>
        <v>154.27250000000001</v>
      </c>
      <c r="G100" s="192">
        <f>'Group 5-6'!F24</f>
        <v>156.69999999999999</v>
      </c>
      <c r="H100" s="270">
        <f>'Group 5-6'!G24</f>
        <v>154.27250000000001</v>
      </c>
      <c r="I100" s="192">
        <f>'Group 5-6'!H24</f>
        <v>156.69999999999999</v>
      </c>
      <c r="J100" s="186" t="str">
        <f>'Group 5-6'!I24</f>
        <v>N</v>
      </c>
      <c r="K100" s="186" t="str">
        <f>'Group 5-6'!J24</f>
        <v>L</v>
      </c>
      <c r="L100" s="186" t="str">
        <f>'Group 5-6'!K24</f>
        <v>A</v>
      </c>
      <c r="M100" s="185" t="str">
        <f>'Group 5-6'!L24</f>
        <v xml:space="preserve">VHF FIRE INTEROP </v>
      </c>
    </row>
    <row r="101" spans="1:13" ht="16.5" thickBot="1" x14ac:dyDescent="0.3">
      <c r="A101" s="179" t="str">
        <f>'Group 5-6'!$A$19</f>
        <v>G-6 Vfire</v>
      </c>
      <c r="B101" s="185">
        <f>'Group 5-6'!A25</f>
        <v>5</v>
      </c>
      <c r="C101" s="185" t="str">
        <f>'Group 5-6'!B25</f>
        <v>Mobile - Portable</v>
      </c>
      <c r="D101" s="179" t="str">
        <f>'Group 5-6'!C25</f>
        <v>VFire 25</v>
      </c>
      <c r="E101" s="185" t="str">
        <f>'Group 5-6'!D25</f>
        <v>XMY</v>
      </c>
      <c r="F101" s="270">
        <f>'Group 5-6'!E25</f>
        <v>154.28749999999999</v>
      </c>
      <c r="G101" s="192">
        <f>'Group 5-6'!F25</f>
        <v>156.69999999999999</v>
      </c>
      <c r="H101" s="270">
        <f>'Group 5-6'!G25</f>
        <v>154.28749999999999</v>
      </c>
      <c r="I101" s="192">
        <f>'Group 5-6'!H25</f>
        <v>156.69999999999999</v>
      </c>
      <c r="J101" s="186" t="str">
        <f>'Group 5-6'!I25</f>
        <v>N</v>
      </c>
      <c r="K101" s="186" t="str">
        <f>'Group 5-6'!J25</f>
        <v>L</v>
      </c>
      <c r="L101" s="186" t="str">
        <f>'Group 5-6'!K25</f>
        <v>A</v>
      </c>
      <c r="M101" s="185" t="str">
        <f>'Group 5-6'!L25</f>
        <v xml:space="preserve">VHF FIRE INTEROP </v>
      </c>
    </row>
    <row r="102" spans="1:13" ht="16.5" thickBot="1" x14ac:dyDescent="0.3">
      <c r="A102" s="179" t="str">
        <f>'Group 5-6'!$A$19</f>
        <v>G-6 Vfire</v>
      </c>
      <c r="B102" s="185">
        <f>'Group 5-6'!A26</f>
        <v>6</v>
      </c>
      <c r="C102" s="185" t="str">
        <f>'Group 5-6'!B26</f>
        <v>Mobile - Portable</v>
      </c>
      <c r="D102" s="179" t="str">
        <f>'Group 5-6'!C26</f>
        <v>VFire 26</v>
      </c>
      <c r="E102" s="185" t="str">
        <f>'Group 5-6'!D26</f>
        <v>XMY</v>
      </c>
      <c r="F102" s="270">
        <f>'Group 5-6'!E26</f>
        <v>154.30250000000001</v>
      </c>
      <c r="G102" s="192">
        <f>'Group 5-6'!F26</f>
        <v>156.69999999999999</v>
      </c>
      <c r="H102" s="270">
        <f>'Group 5-6'!G26</f>
        <v>154.30250000000001</v>
      </c>
      <c r="I102" s="192">
        <f>'Group 5-6'!H26</f>
        <v>156.69999999999999</v>
      </c>
      <c r="J102" s="186" t="str">
        <f>'Group 5-6'!I26</f>
        <v>N</v>
      </c>
      <c r="K102" s="186" t="str">
        <f>'Group 5-6'!J26</f>
        <v>L</v>
      </c>
      <c r="L102" s="186" t="str">
        <f>'Group 5-6'!K26</f>
        <v>A</v>
      </c>
      <c r="M102" s="185" t="str">
        <f>'Group 5-6'!L26</f>
        <v xml:space="preserve">VHF FIRE INTEROP </v>
      </c>
    </row>
    <row r="103" spans="1:13" ht="16.5" thickBot="1" x14ac:dyDescent="0.3">
      <c r="A103" s="179" t="str">
        <f>'Group 5-6'!$A$19</f>
        <v>G-6 Vfire</v>
      </c>
      <c r="B103" s="185">
        <f>'Group 5-6'!A27</f>
        <v>7</v>
      </c>
      <c r="C103" s="185">
        <f>'Group 5-6'!B27</f>
        <v>0</v>
      </c>
      <c r="D103" s="179">
        <f>'Group 5-6'!C27</f>
        <v>0</v>
      </c>
      <c r="E103" s="185">
        <f>'Group 5-6'!D27</f>
        <v>0</v>
      </c>
      <c r="F103" s="270">
        <f>'Group 5-6'!E27</f>
        <v>0</v>
      </c>
      <c r="G103" s="192">
        <f>'Group 5-6'!F27</f>
        <v>0</v>
      </c>
      <c r="H103" s="270">
        <f>'Group 5-6'!G27</f>
        <v>0</v>
      </c>
      <c r="I103" s="192">
        <f>'Group 5-6'!H27</f>
        <v>0</v>
      </c>
      <c r="J103" s="186">
        <f>'Group 5-6'!I27</f>
        <v>0</v>
      </c>
      <c r="K103" s="186">
        <f>'Group 5-6'!J27</f>
        <v>0</v>
      </c>
      <c r="L103" s="186">
        <f>'Group 5-6'!K27</f>
        <v>0</v>
      </c>
      <c r="M103" s="185">
        <f>'Group 5-6'!L27</f>
        <v>0</v>
      </c>
    </row>
    <row r="104" spans="1:13" ht="16.5" thickBot="1" x14ac:dyDescent="0.3">
      <c r="A104" s="179" t="str">
        <f>'Group 5-6'!$A$19</f>
        <v>G-6 Vfire</v>
      </c>
      <c r="B104" s="185">
        <f>'Group 5-6'!A28</f>
        <v>8</v>
      </c>
      <c r="C104" s="185">
        <f>'Group 5-6'!B28</f>
        <v>0</v>
      </c>
      <c r="D104" s="179">
        <f>'Group 5-6'!C28</f>
        <v>0</v>
      </c>
      <c r="E104" s="185">
        <f>'Group 5-6'!D28</f>
        <v>0</v>
      </c>
      <c r="F104" s="270">
        <f>'Group 5-6'!E28</f>
        <v>0</v>
      </c>
      <c r="G104" s="192">
        <f>'Group 5-6'!F28</f>
        <v>0</v>
      </c>
      <c r="H104" s="270">
        <f>'Group 5-6'!G28</f>
        <v>0</v>
      </c>
      <c r="I104" s="192">
        <f>'Group 5-6'!H28</f>
        <v>0</v>
      </c>
      <c r="J104" s="186">
        <f>'Group 5-6'!I28</f>
        <v>0</v>
      </c>
      <c r="K104" s="186">
        <f>'Group 5-6'!J28</f>
        <v>0</v>
      </c>
      <c r="L104" s="186">
        <f>'Group 5-6'!K28</f>
        <v>0</v>
      </c>
      <c r="M104" s="185">
        <f>'Group 5-6'!L28</f>
        <v>0</v>
      </c>
    </row>
    <row r="105" spans="1:13" ht="16.5" thickBot="1" x14ac:dyDescent="0.3">
      <c r="A105" s="179" t="str">
        <f>'Group 5-6'!$A$19</f>
        <v>G-6 Vfire</v>
      </c>
      <c r="B105" s="185">
        <f>'Group 5-6'!A29</f>
        <v>9</v>
      </c>
      <c r="C105" s="185">
        <f>'Group 5-6'!B29</f>
        <v>0</v>
      </c>
      <c r="D105" s="179">
        <f>'Group 5-6'!C29</f>
        <v>0</v>
      </c>
      <c r="E105" s="185">
        <f>'Group 5-6'!D29</f>
        <v>0</v>
      </c>
      <c r="F105" s="270">
        <f>'Group 5-6'!E29</f>
        <v>0</v>
      </c>
      <c r="G105" s="192">
        <f>'Group 5-6'!F29</f>
        <v>0</v>
      </c>
      <c r="H105" s="270">
        <f>'Group 5-6'!G29</f>
        <v>0</v>
      </c>
      <c r="I105" s="192">
        <f>'Group 5-6'!H29</f>
        <v>0</v>
      </c>
      <c r="J105" s="186">
        <f>'Group 5-6'!I29</f>
        <v>0</v>
      </c>
      <c r="K105" s="186">
        <f>'Group 5-6'!J29</f>
        <v>0</v>
      </c>
      <c r="L105" s="186">
        <f>'Group 5-6'!K29</f>
        <v>0</v>
      </c>
      <c r="M105" s="185">
        <f>'Group 5-6'!L29</f>
        <v>0</v>
      </c>
    </row>
    <row r="106" spans="1:13" ht="16.5" thickBot="1" x14ac:dyDescent="0.3">
      <c r="A106" s="179" t="str">
        <f>'Group 5-6'!$A$19</f>
        <v>G-6 Vfire</v>
      </c>
      <c r="B106" s="185">
        <f>'Group 5-6'!A30</f>
        <v>10</v>
      </c>
      <c r="C106" s="185">
        <f>'Group 5-6'!B30</f>
        <v>0</v>
      </c>
      <c r="D106" s="179">
        <f>'Group 5-6'!C30</f>
        <v>0</v>
      </c>
      <c r="E106" s="185">
        <f>'Group 5-6'!D30</f>
        <v>0</v>
      </c>
      <c r="F106" s="270">
        <f>'Group 5-6'!E30</f>
        <v>0</v>
      </c>
      <c r="G106" s="192">
        <f>'Group 5-6'!F30</f>
        <v>0</v>
      </c>
      <c r="H106" s="270">
        <f>'Group 5-6'!G30</f>
        <v>0</v>
      </c>
      <c r="I106" s="192">
        <f>'Group 5-6'!H30</f>
        <v>0</v>
      </c>
      <c r="J106" s="186">
        <f>'Group 5-6'!I30</f>
        <v>0</v>
      </c>
      <c r="K106" s="186">
        <f>'Group 5-6'!J30</f>
        <v>0</v>
      </c>
      <c r="L106" s="186">
        <f>'Group 5-6'!K30</f>
        <v>0</v>
      </c>
      <c r="M106" s="185">
        <f>'Group 5-6'!L30</f>
        <v>0</v>
      </c>
    </row>
    <row r="107" spans="1:13" ht="16.5" thickBot="1" x14ac:dyDescent="0.3">
      <c r="A107" s="179" t="str">
        <f>'Group 5-6'!$A$19</f>
        <v>G-6 Vfire</v>
      </c>
      <c r="B107" s="185">
        <f>'Group 5-6'!A31</f>
        <v>11</v>
      </c>
      <c r="C107" s="185">
        <f>'Group 5-6'!B31</f>
        <v>0</v>
      </c>
      <c r="D107" s="179">
        <f>'Group 5-6'!C31</f>
        <v>0</v>
      </c>
      <c r="E107" s="185">
        <f>'Group 5-6'!D31</f>
        <v>0</v>
      </c>
      <c r="F107" s="270">
        <f>'Group 5-6'!E31</f>
        <v>0</v>
      </c>
      <c r="G107" s="192">
        <f>'Group 5-6'!F31</f>
        <v>0</v>
      </c>
      <c r="H107" s="270">
        <f>'Group 5-6'!G31</f>
        <v>0</v>
      </c>
      <c r="I107" s="192">
        <f>'Group 5-6'!H31</f>
        <v>0</v>
      </c>
      <c r="J107" s="186">
        <f>'Group 5-6'!I31</f>
        <v>0</v>
      </c>
      <c r="K107" s="186">
        <f>'Group 5-6'!J31</f>
        <v>0</v>
      </c>
      <c r="L107" s="186">
        <f>'Group 5-6'!K31</f>
        <v>0</v>
      </c>
      <c r="M107" s="185">
        <f>'Group 5-6'!L31</f>
        <v>0</v>
      </c>
    </row>
    <row r="108" spans="1:13" ht="16.5" thickBot="1" x14ac:dyDescent="0.3">
      <c r="A108" s="179" t="str">
        <f>'Group 5-6'!$A$19</f>
        <v>G-6 Vfire</v>
      </c>
      <c r="B108" s="185">
        <f>'Group 5-6'!A32</f>
        <v>12</v>
      </c>
      <c r="C108" s="185">
        <f>'Group 5-6'!B32</f>
        <v>0</v>
      </c>
      <c r="D108" s="179">
        <f>'Group 5-6'!C32</f>
        <v>0</v>
      </c>
      <c r="E108" s="185">
        <f>'Group 5-6'!D32</f>
        <v>0</v>
      </c>
      <c r="F108" s="270">
        <f>'Group 5-6'!E32</f>
        <v>0</v>
      </c>
      <c r="G108" s="192">
        <f>'Group 5-6'!F32</f>
        <v>0</v>
      </c>
      <c r="H108" s="270">
        <f>'Group 5-6'!G32</f>
        <v>0</v>
      </c>
      <c r="I108" s="192">
        <f>'Group 5-6'!H32</f>
        <v>0</v>
      </c>
      <c r="J108" s="186">
        <f>'Group 5-6'!I32</f>
        <v>0</v>
      </c>
      <c r="K108" s="186">
        <f>'Group 5-6'!J32</f>
        <v>0</v>
      </c>
      <c r="L108" s="186">
        <f>'Group 5-6'!K32</f>
        <v>0</v>
      </c>
      <c r="M108" s="185">
        <f>'Group 5-6'!L32</f>
        <v>0</v>
      </c>
    </row>
    <row r="109" spans="1:13" ht="16.5" thickBot="1" x14ac:dyDescent="0.3">
      <c r="A109" s="179" t="str">
        <f>'Group 5-6'!$A$19</f>
        <v>G-6 Vfire</v>
      </c>
      <c r="B109" s="185">
        <f>'Group 5-6'!A33</f>
        <v>13</v>
      </c>
      <c r="C109" s="185">
        <f>'Group 5-6'!B33</f>
        <v>0</v>
      </c>
      <c r="D109" s="179">
        <f>'Group 5-6'!C33</f>
        <v>0</v>
      </c>
      <c r="E109" s="185">
        <f>'Group 5-6'!D33</f>
        <v>0</v>
      </c>
      <c r="F109" s="270">
        <f>'Group 5-6'!E33</f>
        <v>0</v>
      </c>
      <c r="G109" s="192">
        <f>'Group 5-6'!F33</f>
        <v>0</v>
      </c>
      <c r="H109" s="270">
        <f>'Group 5-6'!G33</f>
        <v>0</v>
      </c>
      <c r="I109" s="192">
        <f>'Group 5-6'!H33</f>
        <v>0</v>
      </c>
      <c r="J109" s="186">
        <f>'Group 5-6'!I33</f>
        <v>0</v>
      </c>
      <c r="K109" s="186">
        <f>'Group 5-6'!J33</f>
        <v>0</v>
      </c>
      <c r="L109" s="186">
        <f>'Group 5-6'!K33</f>
        <v>0</v>
      </c>
      <c r="M109" s="185">
        <f>'Group 5-6'!L33</f>
        <v>0</v>
      </c>
    </row>
    <row r="110" spans="1:13" ht="16.5" thickBot="1" x14ac:dyDescent="0.3">
      <c r="A110" s="179" t="str">
        <f>'Group 5-6'!$A$19</f>
        <v>G-6 Vfire</v>
      </c>
      <c r="B110" s="185">
        <f>'Group 5-6'!A34</f>
        <v>14</v>
      </c>
      <c r="C110" s="185">
        <f>'Group 5-6'!B34</f>
        <v>0</v>
      </c>
      <c r="D110" s="179">
        <f>'Group 5-6'!C34</f>
        <v>0</v>
      </c>
      <c r="E110" s="185">
        <f>'Group 5-6'!D34</f>
        <v>0</v>
      </c>
      <c r="F110" s="270">
        <f>'Group 5-6'!E34</f>
        <v>0</v>
      </c>
      <c r="G110" s="192">
        <f>'Group 5-6'!F34</f>
        <v>0</v>
      </c>
      <c r="H110" s="270">
        <f>'Group 5-6'!G34</f>
        <v>0</v>
      </c>
      <c r="I110" s="192">
        <f>'Group 5-6'!H34</f>
        <v>0</v>
      </c>
      <c r="J110" s="186">
        <f>'Group 5-6'!I34</f>
        <v>0</v>
      </c>
      <c r="K110" s="186">
        <f>'Group 5-6'!J34</f>
        <v>0</v>
      </c>
      <c r="L110" s="186">
        <f>'Group 5-6'!K34</f>
        <v>0</v>
      </c>
      <c r="M110" s="185">
        <f>'Group 5-6'!L34</f>
        <v>0</v>
      </c>
    </row>
    <row r="111" spans="1:13" ht="16.5" thickBot="1" x14ac:dyDescent="0.3">
      <c r="A111" s="179" t="str">
        <f>'Group 5-6'!$A$19</f>
        <v>G-6 Vfire</v>
      </c>
      <c r="B111" s="185">
        <f>'Group 5-6'!A35</f>
        <v>15</v>
      </c>
      <c r="C111" s="185">
        <f>'Group 5-6'!B35</f>
        <v>0</v>
      </c>
      <c r="D111" s="179">
        <f>'Group 5-6'!C35</f>
        <v>0</v>
      </c>
      <c r="E111" s="185">
        <f>'Group 5-6'!D35</f>
        <v>0</v>
      </c>
      <c r="F111" s="270">
        <f>'Group 5-6'!E35</f>
        <v>0</v>
      </c>
      <c r="G111" s="192">
        <f>'Group 5-6'!F35</f>
        <v>0</v>
      </c>
      <c r="H111" s="270">
        <f>'Group 5-6'!G35</f>
        <v>0</v>
      </c>
      <c r="I111" s="192">
        <f>'Group 5-6'!H35</f>
        <v>0</v>
      </c>
      <c r="J111" s="186">
        <f>'Group 5-6'!I35</f>
        <v>0</v>
      </c>
      <c r="K111" s="186">
        <f>'Group 5-6'!J35</f>
        <v>0</v>
      </c>
      <c r="L111" s="186">
        <f>'Group 5-6'!K35</f>
        <v>0</v>
      </c>
      <c r="M111" s="185">
        <f>'Group 5-6'!L35</f>
        <v>0</v>
      </c>
    </row>
    <row r="112" spans="1:13" ht="16.5" thickBot="1" x14ac:dyDescent="0.3">
      <c r="A112" s="179" t="str">
        <f>'Group 5-6'!$A$19</f>
        <v>G-6 Vfire</v>
      </c>
      <c r="B112" s="185">
        <f>'Group 5-6'!A36</f>
        <v>16</v>
      </c>
      <c r="C112" s="185">
        <f>'Group 5-6'!B36</f>
        <v>0</v>
      </c>
      <c r="D112" s="179">
        <f>'Group 5-6'!C36</f>
        <v>0</v>
      </c>
      <c r="E112" s="185">
        <f>'Group 5-6'!D36</f>
        <v>0</v>
      </c>
      <c r="F112" s="270">
        <f>'Group 5-6'!E36</f>
        <v>0</v>
      </c>
      <c r="G112" s="192">
        <f>'Group 5-6'!F36</f>
        <v>0</v>
      </c>
      <c r="H112" s="270">
        <f>'Group 5-6'!G36</f>
        <v>0</v>
      </c>
      <c r="I112" s="192">
        <f>'Group 5-6'!H36</f>
        <v>0</v>
      </c>
      <c r="J112" s="186">
        <f>'Group 5-6'!I36</f>
        <v>0</v>
      </c>
      <c r="K112" s="186">
        <f>'Group 5-6'!J36</f>
        <v>0</v>
      </c>
      <c r="L112" s="186">
        <f>'Group 5-6'!K36</f>
        <v>0</v>
      </c>
      <c r="M112" s="185">
        <f>'Group 5-6'!L36</f>
        <v>0</v>
      </c>
    </row>
    <row r="113" spans="1:13" ht="16.5" thickBot="1" x14ac:dyDescent="0.3">
      <c r="A113" s="179" t="str">
        <f>'Group 7-8'!$A$1</f>
        <v>G-7 POM/Hol</v>
      </c>
      <c r="B113" s="185">
        <f>'Group 7-8'!A3</f>
        <v>1</v>
      </c>
      <c r="C113" s="185" t="str">
        <f>'Group 7-8'!B3</f>
        <v>Mobile - Portable</v>
      </c>
      <c r="D113" s="182" t="str">
        <f>'Group 7-8'!C3</f>
        <v>POM RED Cmd</v>
      </c>
      <c r="E113" s="188" t="str">
        <f>'Group 7-8'!D3</f>
        <v>XMY</v>
      </c>
      <c r="F113" s="270">
        <f>'Group 7-8'!E3</f>
        <v>143.71250000000001</v>
      </c>
      <c r="G113" s="192">
        <f>'Group 7-8'!F3</f>
        <v>146.19999999999999</v>
      </c>
      <c r="H113" s="270">
        <f>'Group 7-8'!G3</f>
        <v>150.11250000000001</v>
      </c>
      <c r="I113" s="192" t="str">
        <f>'Group 7-8'!H3</f>
        <v>CSQ</v>
      </c>
      <c r="J113" s="188" t="str">
        <f>'Group 7-8'!I3</f>
        <v>N</v>
      </c>
      <c r="K113" s="188" t="str">
        <f>'Group 7-8'!J3</f>
        <v>H</v>
      </c>
      <c r="L113" s="188" t="str">
        <f>'Group 7-8'!K3</f>
        <v>A</v>
      </c>
      <c r="M113" s="185" t="str">
        <f>'Group 7-8'!L3</f>
        <v>Presidio Monterey Red Repeat</v>
      </c>
    </row>
    <row r="114" spans="1:13" ht="16.5" thickBot="1" x14ac:dyDescent="0.3">
      <c r="A114" s="179" t="str">
        <f>'Group 7-8'!$A$1</f>
        <v>G-7 POM/Hol</v>
      </c>
      <c r="B114" s="185">
        <f>'Group 7-8'!A4</f>
        <v>2</v>
      </c>
      <c r="C114" s="185" t="str">
        <f>'Group 7-8'!B4</f>
        <v>Mobile - Portable</v>
      </c>
      <c r="D114" s="182" t="str">
        <f>'Group 7-8'!C4</f>
        <v>POM GRAY Cmd</v>
      </c>
      <c r="E114" s="188" t="str">
        <f>'Group 7-8'!D4</f>
        <v>XMY</v>
      </c>
      <c r="F114" s="270">
        <f>'Group 7-8'!E4</f>
        <v>149.80000000000001</v>
      </c>
      <c r="G114" s="192">
        <f>'Group 7-8'!F4</f>
        <v>146.19999999999999</v>
      </c>
      <c r="H114" s="270">
        <f>'Group 7-8'!G4</f>
        <v>149.80000000000001</v>
      </c>
      <c r="I114" s="192">
        <f>'Group 7-8'!H4</f>
        <v>146.19999999999999</v>
      </c>
      <c r="J114" s="188" t="str">
        <f>'Group 7-8'!I4</f>
        <v>N</v>
      </c>
      <c r="K114" s="188" t="str">
        <f>'Group 7-8'!J4</f>
        <v>H</v>
      </c>
      <c r="L114" s="188" t="str">
        <f>'Group 7-8'!K4</f>
        <v>A</v>
      </c>
      <c r="M114" s="185" t="str">
        <f>'Group 7-8'!L4</f>
        <v>Presidio Monterey Gray Direct</v>
      </c>
    </row>
    <row r="115" spans="1:13" ht="16.5" thickBot="1" x14ac:dyDescent="0.3">
      <c r="A115" s="179" t="str">
        <f>'Group 7-8'!$A$1</f>
        <v>G-7 POM/Hol</v>
      </c>
      <c r="B115" s="185">
        <f>'Group 7-8'!A5</f>
        <v>3</v>
      </c>
      <c r="C115" s="185" t="str">
        <f>'Group 7-8'!B5</f>
        <v>Mobile - Portable</v>
      </c>
      <c r="D115" s="182" t="str">
        <f>'Group 7-8'!C5</f>
        <v>POM Tac-1</v>
      </c>
      <c r="E115" s="188" t="str">
        <f>'Group 7-8'!D5</f>
        <v>XMY</v>
      </c>
      <c r="F115" s="270">
        <f>'Group 7-8'!E5</f>
        <v>148.85</v>
      </c>
      <c r="G115" s="192" t="str">
        <f>'Group 7-8'!F5</f>
        <v>CSQ</v>
      </c>
      <c r="H115" s="270">
        <f>'Group 7-8'!G5</f>
        <v>148.85</v>
      </c>
      <c r="I115" s="192" t="str">
        <f>'Group 7-8'!H5</f>
        <v>CSQ</v>
      </c>
      <c r="J115" s="188" t="str">
        <f>'Group 7-8'!I5</f>
        <v>N</v>
      </c>
      <c r="K115" s="188" t="str">
        <f>'Group 7-8'!J5</f>
        <v>H</v>
      </c>
      <c r="L115" s="188" t="str">
        <f>'Group 7-8'!K5</f>
        <v>A</v>
      </c>
      <c r="M115" s="185" t="str">
        <f>'Group 7-8'!L5</f>
        <v>Presidio Monterey Tactical</v>
      </c>
    </row>
    <row r="116" spans="1:13" ht="16.5" thickBot="1" x14ac:dyDescent="0.3">
      <c r="A116" s="179" t="str">
        <f>'Group 7-8'!$A$1</f>
        <v>G-7 POM/Hol</v>
      </c>
      <c r="B116" s="185">
        <f>'Group 7-8'!A6</f>
        <v>4</v>
      </c>
      <c r="C116" s="185" t="str">
        <f>'Group 7-8'!B6</f>
        <v>Mobile - Portable</v>
      </c>
      <c r="D116" s="182" t="str">
        <f>'Group 7-8'!C6</f>
        <v>POM Tac-2</v>
      </c>
      <c r="E116" s="188" t="str">
        <f>'Group 7-8'!D6</f>
        <v>XMY</v>
      </c>
      <c r="F116" s="270">
        <f>'Group 7-8'!E6</f>
        <v>148.80000000000001</v>
      </c>
      <c r="G116" s="192" t="str">
        <f>'Group 7-8'!F6</f>
        <v>CSQ</v>
      </c>
      <c r="H116" s="270">
        <f>'Group 7-8'!G6</f>
        <v>148.80000000000001</v>
      </c>
      <c r="I116" s="192" t="str">
        <f>'Group 7-8'!H6</f>
        <v>CSQ</v>
      </c>
      <c r="J116" s="188" t="str">
        <f>'Group 7-8'!I6</f>
        <v>N</v>
      </c>
      <c r="K116" s="188" t="str">
        <f>'Group 7-8'!J6</f>
        <v>H</v>
      </c>
      <c r="L116" s="188" t="str">
        <f>'Group 7-8'!K6</f>
        <v>A</v>
      </c>
      <c r="M116" s="185" t="str">
        <f>'Group 7-8'!L6</f>
        <v>Presidio Monterey Tactical</v>
      </c>
    </row>
    <row r="117" spans="1:13" ht="16.5" thickBot="1" x14ac:dyDescent="0.3">
      <c r="A117" s="179" t="str">
        <f>'Group 7-8'!$A$1</f>
        <v>G-7 POM/Hol</v>
      </c>
      <c r="B117" s="185">
        <f>'Group 7-8'!A7</f>
        <v>5</v>
      </c>
      <c r="C117" s="185" t="str">
        <f>'Group 7-8'!B7</f>
        <v>Mobile - Portable</v>
      </c>
      <c r="D117" s="182" t="str">
        <f>'Group 7-8'!C7</f>
        <v>XBE Hollister Pri</v>
      </c>
      <c r="E117" s="188" t="str">
        <f>'Group 7-8'!D7</f>
        <v>XMY</v>
      </c>
      <c r="F117" s="270">
        <f>'Group 7-8'!E7</f>
        <v>155.80500000000001</v>
      </c>
      <c r="G117" s="192" t="str">
        <f>'Group 7-8'!F7</f>
        <v>D445</v>
      </c>
      <c r="H117" s="270">
        <f>'Group 7-8'!G7</f>
        <v>153.905</v>
      </c>
      <c r="I117" s="192" t="str">
        <f>'Group 7-8'!H7</f>
        <v>D445</v>
      </c>
      <c r="J117" s="188" t="str">
        <f>'Group 7-8'!I7</f>
        <v>N</v>
      </c>
      <c r="K117" s="188" t="str">
        <f>'Group 7-8'!J7</f>
        <v>H</v>
      </c>
      <c r="L117" s="188" t="str">
        <f>'Group 7-8'!K7</f>
        <v>A</v>
      </c>
      <c r="M117" s="185" t="str">
        <f>'Group 7-8'!L7</f>
        <v>Hollister Fire Department</v>
      </c>
    </row>
    <row r="118" spans="1:13" ht="16.5" thickBot="1" x14ac:dyDescent="0.3">
      <c r="A118" s="179" t="str">
        <f>'Group 7-8'!$A$1</f>
        <v>G-7 POM/Hol</v>
      </c>
      <c r="B118" s="185">
        <f>'Group 7-8'!A8</f>
        <v>6</v>
      </c>
      <c r="C118" s="185" t="str">
        <f>'Group 7-8'!B8</f>
        <v>Mobile - Portable</v>
      </c>
      <c r="D118" s="182" t="str">
        <f>'Group 7-8'!C8</f>
        <v>XBE Hollister SJB</v>
      </c>
      <c r="E118" s="188" t="str">
        <f>'Group 7-8'!D8</f>
        <v>XMY</v>
      </c>
      <c r="F118" s="270">
        <f>'Group 7-8'!E8</f>
        <v>155.80500000000001</v>
      </c>
      <c r="G118" s="192" t="str">
        <f>'Group 7-8'!F8</f>
        <v>D445</v>
      </c>
      <c r="H118" s="270">
        <f>'Group 7-8'!G8</f>
        <v>153.905</v>
      </c>
      <c r="I118" s="192" t="str">
        <f>'Group 7-8'!H8</f>
        <v>D072</v>
      </c>
      <c r="J118" s="188" t="str">
        <f>'Group 7-8'!I8</f>
        <v>N</v>
      </c>
      <c r="K118" s="188" t="str">
        <f>'Group 7-8'!J8</f>
        <v>H</v>
      </c>
      <c r="L118" s="188" t="str">
        <f>'Group 7-8'!K8</f>
        <v>A</v>
      </c>
      <c r="M118" s="185" t="str">
        <f>'Group 7-8'!L8</f>
        <v>Hollister Fire San Juan Bautista</v>
      </c>
    </row>
    <row r="119" spans="1:13" ht="16.5" thickBot="1" x14ac:dyDescent="0.3">
      <c r="A119" s="179" t="str">
        <f>'Group 7-8'!$A$1</f>
        <v>G-7 POM/Hol</v>
      </c>
      <c r="B119" s="185">
        <f>'Group 7-8'!A9</f>
        <v>7</v>
      </c>
      <c r="C119" s="185" t="str">
        <f>'Group 7-8'!B9</f>
        <v>Mobile - Portable</v>
      </c>
      <c r="D119" s="182" t="str">
        <f>'Group 7-8'!C9</f>
        <v>H Tac 1</v>
      </c>
      <c r="E119" s="188" t="str">
        <f>'Group 7-8'!D9</f>
        <v>XMY</v>
      </c>
      <c r="F119" s="270">
        <f>'Group 7-8'!E9</f>
        <v>155.52000000000001</v>
      </c>
      <c r="G119" s="192" t="str">
        <f>'Group 7-8'!F9</f>
        <v>CSQ</v>
      </c>
      <c r="H119" s="270">
        <f>'Group 7-8'!G9</f>
        <v>155.52000000000001</v>
      </c>
      <c r="I119" s="192" t="str">
        <f>'Group 7-8'!H9</f>
        <v>162.2</v>
      </c>
      <c r="J119" s="188" t="str">
        <f>'Group 7-8'!I9</f>
        <v>N</v>
      </c>
      <c r="K119" s="188" t="str">
        <f>'Group 7-8'!J9</f>
        <v>H</v>
      </c>
      <c r="L119" s="188" t="str">
        <f>'Group 7-8'!K9</f>
        <v>A</v>
      </c>
      <c r="M119" s="185" t="str">
        <f>'Group 7-8'!L9</f>
        <v>Hollister Tac Freq</v>
      </c>
    </row>
    <row r="120" spans="1:13" ht="16.5" thickBot="1" x14ac:dyDescent="0.3">
      <c r="A120" s="179" t="str">
        <f>'Group 7-8'!$A$1</f>
        <v>G-7 POM/Hol</v>
      </c>
      <c r="B120" s="185">
        <f>'Group 7-8'!A10</f>
        <v>8</v>
      </c>
      <c r="C120" s="185" t="str">
        <f>'Group 7-8'!B10</f>
        <v>Mobile - Portable</v>
      </c>
      <c r="D120" s="182" t="str">
        <f>'Group 7-8'!C10</f>
        <v>H Tac 2</v>
      </c>
      <c r="E120" s="188" t="str">
        <f>'Group 7-8'!D10</f>
        <v>XMY</v>
      </c>
      <c r="F120" s="270">
        <f>'Group 7-8'!E10</f>
        <v>155.55000000000001</v>
      </c>
      <c r="G120" s="192" t="str">
        <f>'Group 7-8'!F10</f>
        <v>CSQ</v>
      </c>
      <c r="H120" s="270">
        <f>'Group 7-8'!G10</f>
        <v>155.55000000000001</v>
      </c>
      <c r="I120" s="192">
        <f>'Group 7-8'!H10</f>
        <v>146.19999999999999</v>
      </c>
      <c r="J120" s="186" t="str">
        <f>'Group 7-8'!I10</f>
        <v>N</v>
      </c>
      <c r="K120" s="186" t="str">
        <f>'Group 7-8'!J10</f>
        <v>H</v>
      </c>
      <c r="L120" s="186" t="str">
        <f>'Group 7-8'!K10</f>
        <v>A</v>
      </c>
      <c r="M120" s="185" t="str">
        <f>'Group 7-8'!L10</f>
        <v>Hollister Tac Freq</v>
      </c>
    </row>
    <row r="121" spans="1:13" ht="16.5" thickBot="1" x14ac:dyDescent="0.3">
      <c r="A121" s="179" t="str">
        <f>'Group 7-8'!$A$1</f>
        <v>G-7 POM/Hol</v>
      </c>
      <c r="B121" s="185">
        <f>'Group 7-8'!A11</f>
        <v>9</v>
      </c>
      <c r="C121" s="185" t="str">
        <f>'Group 7-8'!B11</f>
        <v>Mobile - Portable</v>
      </c>
      <c r="D121" s="182" t="str">
        <f>'Group 7-8'!C11</f>
        <v>H-Tac 3</v>
      </c>
      <c r="E121" s="188" t="str">
        <f>'Group 7-8'!D11</f>
        <v>XMY</v>
      </c>
      <c r="F121" s="270">
        <f>'Group 7-8'!E11</f>
        <v>155.28</v>
      </c>
      <c r="G121" s="192" t="str">
        <f>'Group 7-8'!F11</f>
        <v>CSQ</v>
      </c>
      <c r="H121" s="270">
        <f>'Group 7-8'!G11</f>
        <v>155.28</v>
      </c>
      <c r="I121" s="192">
        <f>'Group 7-8'!H11</f>
        <v>162.19999999999999</v>
      </c>
      <c r="J121" s="186" t="str">
        <f>'Group 7-8'!I11</f>
        <v>N</v>
      </c>
      <c r="K121" s="186" t="str">
        <f>'Group 7-8'!J11</f>
        <v>H</v>
      </c>
      <c r="L121" s="186" t="str">
        <f>'Group 7-8'!K11</f>
        <v>A</v>
      </c>
      <c r="M121" s="185" t="str">
        <f>'Group 7-8'!L11</f>
        <v>Hollister Tac Frequency 3</v>
      </c>
    </row>
    <row r="122" spans="1:13" ht="16.5" thickBot="1" x14ac:dyDescent="0.3">
      <c r="A122" s="179" t="str">
        <f>'Group 7-8'!$A$1</f>
        <v>G-7 POM/Hol</v>
      </c>
      <c r="B122" s="185">
        <f>'Group 7-8'!A12</f>
        <v>10</v>
      </c>
      <c r="C122" s="185" t="str">
        <f>'Group 7-8'!B12</f>
        <v>Mobile - Portable</v>
      </c>
      <c r="D122" s="182" t="str">
        <f>'Group 7-8'!C12</f>
        <v>XBE Holl Ncnty</v>
      </c>
      <c r="E122" s="188" t="str">
        <f>'Group 7-8'!D12</f>
        <v>XMY</v>
      </c>
      <c r="F122" s="270">
        <f>'Group 7-8'!E12</f>
        <v>151.02500000000001</v>
      </c>
      <c r="G122" s="192" t="str">
        <f>'Group 7-8'!F12</f>
        <v>146.2</v>
      </c>
      <c r="H122" s="270">
        <f>'Group 7-8'!G12</f>
        <v>156.12</v>
      </c>
      <c r="I122" s="192">
        <f>'Group 7-8'!H12</f>
        <v>146.19999999999999</v>
      </c>
      <c r="J122" s="186" t="str">
        <f>'Group 7-8'!I12</f>
        <v>N</v>
      </c>
      <c r="K122" s="186" t="str">
        <f>'Group 7-8'!J12</f>
        <v>H</v>
      </c>
      <c r="L122" s="186" t="str">
        <f>'Group 7-8'!K12</f>
        <v>A</v>
      </c>
      <c r="M122" s="185" t="str">
        <f>'Group 7-8'!L12</f>
        <v>Holl Pub Wrks/Fire N-County</v>
      </c>
    </row>
    <row r="123" spans="1:13" ht="16.5" thickBot="1" x14ac:dyDescent="0.3">
      <c r="A123" s="179" t="str">
        <f>'Group 7-8'!$A$1</f>
        <v>G-7 POM/Hol</v>
      </c>
      <c r="B123" s="185">
        <f>'Group 7-8'!A13</f>
        <v>11</v>
      </c>
      <c r="C123" s="185" t="str">
        <f>'Group 7-8'!B13</f>
        <v>Mobile - Portable</v>
      </c>
      <c r="D123" s="182" t="str">
        <f>'Group 7-8'!C13</f>
        <v>XBE Holl Scnty</v>
      </c>
      <c r="E123" s="188" t="str">
        <f>'Group 7-8'!D13</f>
        <v>XMY</v>
      </c>
      <c r="F123" s="270">
        <f>'Group 7-8'!E13</f>
        <v>151.02500000000001</v>
      </c>
      <c r="G123" s="192" t="str">
        <f>'Group 7-8'!F13</f>
        <v>146.2</v>
      </c>
      <c r="H123" s="270">
        <f>'Group 7-8'!G13</f>
        <v>156.12</v>
      </c>
      <c r="I123" s="192">
        <f>'Group 7-8'!H13</f>
        <v>110.9</v>
      </c>
      <c r="J123" s="186" t="str">
        <f>'Group 7-8'!I13</f>
        <v>N</v>
      </c>
      <c r="K123" s="186" t="str">
        <f>'Group 7-8'!J13</f>
        <v>H</v>
      </c>
      <c r="L123" s="186" t="str">
        <f>'Group 7-8'!K13</f>
        <v>A</v>
      </c>
      <c r="M123" s="185" t="str">
        <f>'Group 7-8'!L13</f>
        <v>Holl Pub Wrks/Fire S-County</v>
      </c>
    </row>
    <row r="124" spans="1:13" ht="16.5" thickBot="1" x14ac:dyDescent="0.3">
      <c r="A124" s="179" t="str">
        <f>'Group 7-8'!$A$1</f>
        <v>G-7 POM/Hol</v>
      </c>
      <c r="B124" s="185">
        <f>'Group 7-8'!A14</f>
        <v>12</v>
      </c>
      <c r="C124" s="185">
        <f>'Group 7-8'!B14</f>
        <v>0</v>
      </c>
      <c r="D124" s="182">
        <f>'Group 7-8'!C14</f>
        <v>0</v>
      </c>
      <c r="E124" s="188">
        <f>'Group 7-8'!D14</f>
        <v>0</v>
      </c>
      <c r="F124" s="270">
        <f>'Group 7-8'!E14</f>
        <v>0</v>
      </c>
      <c r="G124" s="192">
        <f>'Group 7-8'!F14</f>
        <v>0</v>
      </c>
      <c r="H124" s="270">
        <f>'Group 7-8'!G14</f>
        <v>0</v>
      </c>
      <c r="I124" s="192">
        <f>'Group 7-8'!H14</f>
        <v>0</v>
      </c>
      <c r="J124" s="186">
        <f>'Group 7-8'!I14</f>
        <v>0</v>
      </c>
      <c r="K124" s="186">
        <f>'Group 7-8'!J14</f>
        <v>0</v>
      </c>
      <c r="L124" s="186">
        <f>'Group 7-8'!K14</f>
        <v>0</v>
      </c>
      <c r="M124" s="185">
        <f>'Group 7-8'!L14</f>
        <v>0</v>
      </c>
    </row>
    <row r="125" spans="1:13" ht="16.5" thickBot="1" x14ac:dyDescent="0.3">
      <c r="A125" s="179" t="str">
        <f>'Group 7-8'!$A$1</f>
        <v>G-7 POM/Hol</v>
      </c>
      <c r="B125" s="185">
        <f>'Group 7-8'!A15</f>
        <v>13</v>
      </c>
      <c r="C125" s="185">
        <f>'Group 7-8'!B15</f>
        <v>0</v>
      </c>
      <c r="D125" s="182">
        <f>'Group 7-8'!C15</f>
        <v>0</v>
      </c>
      <c r="E125" s="188">
        <f>'Group 7-8'!D15</f>
        <v>0</v>
      </c>
      <c r="F125" s="270">
        <f>'Group 7-8'!E15</f>
        <v>0</v>
      </c>
      <c r="G125" s="192">
        <f>'Group 7-8'!F15</f>
        <v>0</v>
      </c>
      <c r="H125" s="270">
        <f>'Group 7-8'!G15</f>
        <v>0</v>
      </c>
      <c r="I125" s="192">
        <f>'Group 7-8'!H15</f>
        <v>0</v>
      </c>
      <c r="J125" s="186">
        <f>'Group 7-8'!I15</f>
        <v>0</v>
      </c>
      <c r="K125" s="186">
        <f>'Group 7-8'!J15</f>
        <v>0</v>
      </c>
      <c r="L125" s="186">
        <f>'Group 7-8'!K15</f>
        <v>0</v>
      </c>
      <c r="M125" s="185">
        <f>'Group 7-8'!L15</f>
        <v>0</v>
      </c>
    </row>
    <row r="126" spans="1:13" ht="16.5" thickBot="1" x14ac:dyDescent="0.3">
      <c r="A126" s="179" t="str">
        <f>'Group 7-8'!$A$1</f>
        <v>G-7 POM/Hol</v>
      </c>
      <c r="B126" s="185">
        <f>'Group 7-8'!A16</f>
        <v>14</v>
      </c>
      <c r="C126" s="185">
        <f>'Group 7-8'!B16</f>
        <v>0</v>
      </c>
      <c r="D126" s="182">
        <f>'Group 7-8'!C16</f>
        <v>0</v>
      </c>
      <c r="E126" s="188">
        <f>'Group 7-8'!D16</f>
        <v>0</v>
      </c>
      <c r="F126" s="270">
        <f>'Group 7-8'!E16</f>
        <v>0</v>
      </c>
      <c r="G126" s="192">
        <f>'Group 7-8'!F16</f>
        <v>0</v>
      </c>
      <c r="H126" s="270">
        <f>'Group 7-8'!G16</f>
        <v>0</v>
      </c>
      <c r="I126" s="192">
        <f>'Group 7-8'!H16</f>
        <v>0</v>
      </c>
      <c r="J126" s="186">
        <f>'Group 7-8'!I16</f>
        <v>0</v>
      </c>
      <c r="K126" s="186">
        <f>'Group 7-8'!J16</f>
        <v>0</v>
      </c>
      <c r="L126" s="186">
        <f>'Group 7-8'!K16</f>
        <v>0</v>
      </c>
      <c r="M126" s="185">
        <f>'Group 7-8'!L16</f>
        <v>0</v>
      </c>
    </row>
    <row r="127" spans="1:13" ht="16.5" thickBot="1" x14ac:dyDescent="0.3">
      <c r="A127" s="179" t="str">
        <f>'Group 7-8'!$A$1</f>
        <v>G-7 POM/Hol</v>
      </c>
      <c r="B127" s="185">
        <f>'Group 7-8'!A17</f>
        <v>15</v>
      </c>
      <c r="C127" s="185">
        <f>'Group 7-8'!B17</f>
        <v>0</v>
      </c>
      <c r="D127" s="182">
        <f>'Group 7-8'!C17</f>
        <v>0</v>
      </c>
      <c r="E127" s="188">
        <f>'Group 7-8'!D17</f>
        <v>0</v>
      </c>
      <c r="F127" s="270">
        <f>'Group 7-8'!E17</f>
        <v>0</v>
      </c>
      <c r="G127" s="192">
        <f>'Group 7-8'!F17</f>
        <v>0</v>
      </c>
      <c r="H127" s="270">
        <f>'Group 7-8'!G17</f>
        <v>0</v>
      </c>
      <c r="I127" s="192">
        <f>'Group 7-8'!H17</f>
        <v>0</v>
      </c>
      <c r="J127" s="186">
        <f>'Group 7-8'!I17</f>
        <v>0</v>
      </c>
      <c r="K127" s="186">
        <f>'Group 7-8'!J17</f>
        <v>0</v>
      </c>
      <c r="L127" s="186">
        <f>'Group 7-8'!K17</f>
        <v>0</v>
      </c>
      <c r="M127" s="185">
        <f>'Group 7-8'!L17</f>
        <v>0</v>
      </c>
    </row>
    <row r="128" spans="1:13" ht="16.5" thickBot="1" x14ac:dyDescent="0.3">
      <c r="A128" s="179" t="str">
        <f>'Group 7-8'!$A$1</f>
        <v>G-7 POM/Hol</v>
      </c>
      <c r="B128" s="185">
        <f>'Group 7-8'!A18</f>
        <v>16</v>
      </c>
      <c r="C128" s="185">
        <f>'Group 7-8'!B18</f>
        <v>0</v>
      </c>
      <c r="D128" s="182">
        <f>'Group 7-8'!C18</f>
        <v>0</v>
      </c>
      <c r="E128" s="188">
        <f>'Group 7-8'!D18</f>
        <v>0</v>
      </c>
      <c r="F128" s="270">
        <f>'Group 7-8'!E18</f>
        <v>0</v>
      </c>
      <c r="G128" s="192">
        <f>'Group 7-8'!F18</f>
        <v>0</v>
      </c>
      <c r="H128" s="270">
        <f>'Group 7-8'!G18</f>
        <v>0</v>
      </c>
      <c r="I128" s="192">
        <f>'Group 7-8'!H18</f>
        <v>0</v>
      </c>
      <c r="J128" s="186">
        <f>'Group 7-8'!I18</f>
        <v>0</v>
      </c>
      <c r="K128" s="186">
        <f>'Group 7-8'!J18</f>
        <v>0</v>
      </c>
      <c r="L128" s="186">
        <f>'Group 7-8'!K18</f>
        <v>0</v>
      </c>
      <c r="M128" s="185">
        <f>'Group 7-8'!L18</f>
        <v>0</v>
      </c>
    </row>
    <row r="129" spans="1:13" ht="16.5" thickBot="1" x14ac:dyDescent="0.3">
      <c r="A129" s="179" t="str">
        <f>'Group 7-8'!$A$19</f>
        <v>G-8 XMY Misc</v>
      </c>
      <c r="B129" s="185">
        <f>'Group 7-8'!A21</f>
        <v>1</v>
      </c>
      <c r="C129" s="185" t="str">
        <f>'Group 7-8'!B21</f>
        <v>Mobile - Portable</v>
      </c>
      <c r="D129" s="182" t="str">
        <f>'Group 7-8'!C21</f>
        <v>CESR Direct</v>
      </c>
      <c r="E129" s="188" t="str">
        <f>'Group 7-8'!D21</f>
        <v>XMY</v>
      </c>
      <c r="F129" s="270">
        <f>'Group 7-8'!E21</f>
        <v>153.755</v>
      </c>
      <c r="G129" s="192" t="str">
        <f>'Group 7-8'!F21</f>
        <v>CSQ</v>
      </c>
      <c r="H129" s="270">
        <f>'Group 7-8'!G21</f>
        <v>153.755</v>
      </c>
      <c r="I129" s="192" t="str">
        <f>'Group 7-8'!H21</f>
        <v>192.8</v>
      </c>
      <c r="J129" s="186" t="str">
        <f>'Group 7-8'!I21</f>
        <v>N</v>
      </c>
      <c r="K129" s="186" t="str">
        <f>'Group 7-8'!J21</f>
        <v>H</v>
      </c>
      <c r="L129" s="186" t="str">
        <f>'Group 7-8'!K21</f>
        <v>A</v>
      </c>
      <c r="M129" s="185" t="str">
        <f>'Group 7-8'!L21</f>
        <v>California Fire Travel Simplex</v>
      </c>
    </row>
    <row r="130" spans="1:13" ht="16.5" thickBot="1" x14ac:dyDescent="0.3">
      <c r="A130" s="179" t="str">
        <f>'Group 7-8'!$A$19</f>
        <v>G-8 XMY Misc</v>
      </c>
      <c r="B130" s="185">
        <f>'Group 7-8'!A22</f>
        <v>2</v>
      </c>
      <c r="C130" s="185" t="str">
        <f>'Group 7-8'!B22</f>
        <v>Mobile - Portable</v>
      </c>
      <c r="D130" s="182" t="str">
        <f>'Group 7-8'!C22</f>
        <v>CESR Repeated</v>
      </c>
      <c r="E130" s="188" t="str">
        <f>'Group 7-8'!D22</f>
        <v>XMY</v>
      </c>
      <c r="F130" s="270">
        <f>'Group 7-8'!E22</f>
        <v>153.755</v>
      </c>
      <c r="G130" s="192">
        <f>'Group 7-8'!F22</f>
        <v>192.8</v>
      </c>
      <c r="H130" s="270">
        <f>'Group 7-8'!G22</f>
        <v>154.97999999999999</v>
      </c>
      <c r="I130" s="192" t="str">
        <f>'Group 7-8'!H22</f>
        <v>OST</v>
      </c>
      <c r="J130" s="186" t="str">
        <f>'Group 7-8'!I22</f>
        <v>N</v>
      </c>
      <c r="K130" s="186" t="str">
        <f>'Group 7-8'!J22</f>
        <v>H</v>
      </c>
      <c r="L130" s="186" t="str">
        <f>'Group 7-8'!K22</f>
        <v>A</v>
      </c>
      <c r="M130" s="185" t="str">
        <f>'Group 7-8'!L22</f>
        <v>California Fire Travel Repeated</v>
      </c>
    </row>
    <row r="131" spans="1:13" ht="16.5" thickBot="1" x14ac:dyDescent="0.3">
      <c r="A131" s="179" t="str">
        <f>'Group 7-8'!$A$19</f>
        <v>G-8 XMY Misc</v>
      </c>
      <c r="B131" s="185">
        <f>'Group 7-8'!A23</f>
        <v>3</v>
      </c>
      <c r="C131" s="185" t="str">
        <f>'Group 7-8'!B23</f>
        <v>Mobile - Portable</v>
      </c>
      <c r="D131" s="182" t="str">
        <f>'Group 7-8'!C23</f>
        <v>XMY Scramp</v>
      </c>
      <c r="E131" s="188" t="str">
        <f>'Group 7-8'!D23</f>
        <v>XMY</v>
      </c>
      <c r="F131" s="270">
        <f>'Group 7-8'!E23</f>
        <v>151.89500000000001</v>
      </c>
      <c r="G131" s="192">
        <f>'Group 7-8'!F23</f>
        <v>146.19999999999999</v>
      </c>
      <c r="H131" s="270">
        <f>'Group 7-8'!G23</f>
        <v>159.58500000000001</v>
      </c>
      <c r="I131" s="192">
        <f>'Group 7-8'!H23</f>
        <v>146.19999999999999</v>
      </c>
      <c r="J131" s="186" t="str">
        <f>'Group 7-8'!I23</f>
        <v>N</v>
      </c>
      <c r="K131" s="186" t="str">
        <f>'Group 7-8'!J23</f>
        <v>H</v>
      </c>
      <c r="L131" s="186" t="str">
        <f>'Group 7-8'!K23</f>
        <v>A</v>
      </c>
      <c r="M131" s="185" t="str">
        <f>'Group 7-8'!L23</f>
        <v>Scramp</v>
      </c>
    </row>
    <row r="132" spans="1:13" ht="16.5" thickBot="1" x14ac:dyDescent="0.3">
      <c r="A132" s="179" t="str">
        <f>'Group 7-8'!$A$19</f>
        <v>G-8 XMY Misc</v>
      </c>
      <c r="B132" s="185">
        <f>'Group 7-8'!A24</f>
        <v>4</v>
      </c>
      <c r="C132" s="185" t="str">
        <f>'Group 7-8'!B24</f>
        <v>Mobile - Portable</v>
      </c>
      <c r="D132" s="182" t="str">
        <f>'Group 7-8'!C24</f>
        <v>XMY L-Seca</v>
      </c>
      <c r="E132" s="188" t="str">
        <f>'Group 7-8'!D24</f>
        <v>XMY</v>
      </c>
      <c r="F132" s="270">
        <f>'Group 7-8'!E24</f>
        <v>153.97999999999999</v>
      </c>
      <c r="G132" s="192">
        <f>'Group 7-8'!F24</f>
        <v>162.19999999999999</v>
      </c>
      <c r="H132" s="270">
        <f>'Group 7-8'!G24</f>
        <v>153.97999999999999</v>
      </c>
      <c r="I132" s="192">
        <f>'Group 7-8'!H24</f>
        <v>162.19999999999999</v>
      </c>
      <c r="J132" s="186" t="str">
        <f>'Group 7-8'!I24</f>
        <v>N</v>
      </c>
      <c r="K132" s="186" t="str">
        <f>'Group 7-8'!J24</f>
        <v>H</v>
      </c>
      <c r="L132" s="186" t="str">
        <f>'Group 7-8'!K24</f>
        <v>A</v>
      </c>
      <c r="M132" s="185" t="str">
        <f>'Group 7-8'!L24</f>
        <v>Laguna Seca</v>
      </c>
    </row>
    <row r="133" spans="1:13" ht="16.5" thickBot="1" x14ac:dyDescent="0.3">
      <c r="A133" s="179" t="str">
        <f>'Group 7-8'!$A$19</f>
        <v>G-8 XMY Misc</v>
      </c>
      <c r="B133" s="185">
        <f>'Group 7-8'!A25</f>
        <v>5</v>
      </c>
      <c r="C133" s="185" t="str">
        <f>'Group 7-8'!B25</f>
        <v>Mobile - Portable</v>
      </c>
      <c r="D133" s="182" t="str">
        <f>'Group 7-8'!C25</f>
        <v>Cal Law 1</v>
      </c>
      <c r="E133" s="188" t="str">
        <f>'Group 7-8'!D25</f>
        <v>XMY</v>
      </c>
      <c r="F133" s="270" t="str">
        <f>'Group 7-8'!E25</f>
        <v>154.920</v>
      </c>
      <c r="G133" s="192" t="str">
        <f>'Group 7-8'!F25</f>
        <v>156.7</v>
      </c>
      <c r="H133" s="270" t="str">
        <f>'Group 7-8'!G25</f>
        <v>154.920</v>
      </c>
      <c r="I133" s="192" t="str">
        <f>'Group 7-8'!H25</f>
        <v>156.7</v>
      </c>
      <c r="J133" s="186" t="str">
        <f>'Group 7-8'!I25</f>
        <v>N</v>
      </c>
      <c r="K133" s="186" t="str">
        <f>'Group 7-8'!J25</f>
        <v>H</v>
      </c>
      <c r="L133" s="186" t="str">
        <f>'Group 7-8'!K25</f>
        <v>A</v>
      </c>
      <c r="M133" s="185" t="str">
        <f>'Group 7-8'!L25</f>
        <v>Cal Law 1</v>
      </c>
    </row>
    <row r="134" spans="1:13" ht="16.5" thickBot="1" x14ac:dyDescent="0.3">
      <c r="A134" s="179" t="str">
        <f>'Group 7-8'!$A$19</f>
        <v>G-8 XMY Misc</v>
      </c>
      <c r="B134" s="185">
        <f>'Group 7-8'!A26</f>
        <v>6</v>
      </c>
      <c r="C134" s="185" t="str">
        <f>'Group 7-8'!B26</f>
        <v>Mobile - Portable</v>
      </c>
      <c r="D134" s="182" t="str">
        <f>'Group 7-8'!C26</f>
        <v>Cal Law 2</v>
      </c>
      <c r="E134" s="188" t="str">
        <f>'Group 7-8'!D26</f>
        <v>XMY</v>
      </c>
      <c r="F134" s="270" t="str">
        <f>'Group 7-8'!E26</f>
        <v>154.935</v>
      </c>
      <c r="G134" s="192" t="str">
        <f>'Group 7-8'!F26</f>
        <v>156.7</v>
      </c>
      <c r="H134" s="270" t="str">
        <f>'Group 7-8'!G26</f>
        <v>154.935</v>
      </c>
      <c r="I134" s="192" t="str">
        <f>'Group 7-8'!H26</f>
        <v>156.7</v>
      </c>
      <c r="J134" s="186" t="str">
        <f>'Group 7-8'!I26</f>
        <v>N</v>
      </c>
      <c r="K134" s="186" t="str">
        <f>'Group 7-8'!J26</f>
        <v>H</v>
      </c>
      <c r="L134" s="186" t="str">
        <f>'Group 7-8'!K26</f>
        <v>A</v>
      </c>
      <c r="M134" s="185" t="str">
        <f>'Group 7-8'!L26</f>
        <v>Cal Law 2</v>
      </c>
    </row>
    <row r="135" spans="1:13" ht="16.5" thickBot="1" x14ac:dyDescent="0.3">
      <c r="A135" s="179" t="str">
        <f>'Group 7-8'!$A$19</f>
        <v>G-8 XMY Misc</v>
      </c>
      <c r="B135" s="185">
        <f>'Group 7-8'!A27</f>
        <v>7</v>
      </c>
      <c r="C135" s="185" t="str">
        <f>'Group 7-8'!B27</f>
        <v>Mobile - Portable</v>
      </c>
      <c r="D135" s="182" t="str">
        <f>'Group 7-8'!C27</f>
        <v>L Law</v>
      </c>
      <c r="E135" s="188" t="str">
        <f>'Group 7-8'!D27</f>
        <v>XMY</v>
      </c>
      <c r="F135" s="270" t="str">
        <f>'Group 7-8'!E27</f>
        <v>155.475</v>
      </c>
      <c r="G135" s="192" t="str">
        <f>'Group 7-8'!F27</f>
        <v>CSQ</v>
      </c>
      <c r="H135" s="270" t="str">
        <f>'Group 7-8'!G27</f>
        <v>155.475</v>
      </c>
      <c r="I135" s="192" t="str">
        <f>'Group 7-8'!H27</f>
        <v>156.7</v>
      </c>
      <c r="J135" s="186" t="str">
        <f>'Group 7-8'!I27</f>
        <v>N</v>
      </c>
      <c r="K135" s="186" t="str">
        <f>'Group 7-8'!J27</f>
        <v>H</v>
      </c>
      <c r="L135" s="186" t="str">
        <f>'Group 7-8'!K27</f>
        <v>A</v>
      </c>
      <c r="M135" s="185" t="str">
        <f>'Group 7-8'!L27</f>
        <v>L Law</v>
      </c>
    </row>
    <row r="136" spans="1:13" ht="16.5" thickBot="1" x14ac:dyDescent="0.3">
      <c r="A136" s="179" t="str">
        <f>'Group 7-8'!$A$19</f>
        <v>G-8 XMY Misc</v>
      </c>
      <c r="B136" s="185">
        <f>'Group 7-8'!A28</f>
        <v>8</v>
      </c>
      <c r="C136" s="185" t="str">
        <f>'Group 7-8'!B28</f>
        <v>Mobile - Portable</v>
      </c>
      <c r="D136" s="182" t="str">
        <f>'Group 7-8'!C28</f>
        <v>Aquarium</v>
      </c>
      <c r="E136" s="188" t="str">
        <f>'Group 7-8'!D28</f>
        <v>XMY</v>
      </c>
      <c r="F136" s="270">
        <f>'Group 7-8'!E28</f>
        <v>464.88749999999999</v>
      </c>
      <c r="G136" s="192" t="str">
        <f>'Group 7-8'!F28</f>
        <v>CSQ</v>
      </c>
      <c r="H136" s="270">
        <f>'Group 7-8'!G28</f>
        <v>469.88749999999999</v>
      </c>
      <c r="I136" s="192" t="str">
        <f>'Group 7-8'!H28</f>
        <v>CSQ</v>
      </c>
      <c r="J136" s="186" t="str">
        <f>'Group 7-8'!I28</f>
        <v>N</v>
      </c>
      <c r="K136" s="186" t="str">
        <f>'Group 7-8'!J28</f>
        <v>H</v>
      </c>
      <c r="L136" s="186" t="str">
        <f>'Group 7-8'!K28</f>
        <v>A</v>
      </c>
      <c r="M136" s="185" t="str">
        <f>'Group 7-8'!L28</f>
        <v>Aquarium</v>
      </c>
    </row>
    <row r="137" spans="1:13" ht="16.5" thickBot="1" x14ac:dyDescent="0.3">
      <c r="A137" s="179" t="str">
        <f>'Group 7-8'!$A$19</f>
        <v>G-8 XMY Misc</v>
      </c>
      <c r="B137" s="185">
        <f>'Group 7-8'!A29</f>
        <v>9</v>
      </c>
      <c r="C137" s="185" t="str">
        <f>'Group 7-8'!B29</f>
        <v>Mobile - Portable</v>
      </c>
      <c r="D137" s="182" t="str">
        <f>'Group 7-8'!C29</f>
        <v>CHOMP</v>
      </c>
      <c r="E137" s="188" t="str">
        <f>'Group 7-8'!D29</f>
        <v>XMY</v>
      </c>
      <c r="F137" s="270">
        <f>'Group 7-8'!E29</f>
        <v>464.6</v>
      </c>
      <c r="G137" s="192" t="str">
        <f>'Group 7-8'!F29</f>
        <v>026</v>
      </c>
      <c r="H137" s="270">
        <f>'Group 7-8'!G29</f>
        <v>464.6</v>
      </c>
      <c r="I137" s="192" t="str">
        <f>'Group 7-8'!H29</f>
        <v>026</v>
      </c>
      <c r="J137" s="186" t="str">
        <f>'Group 7-8'!I29</f>
        <v>N</v>
      </c>
      <c r="K137" s="186" t="str">
        <f>'Group 7-8'!J29</f>
        <v>H</v>
      </c>
      <c r="L137" s="186" t="str">
        <f>'Group 7-8'!K29</f>
        <v>A</v>
      </c>
      <c r="M137" s="185" t="str">
        <f>'Group 7-8'!L29</f>
        <v>CHOMP</v>
      </c>
    </row>
    <row r="138" spans="1:13" ht="16.5" thickBot="1" x14ac:dyDescent="0.3">
      <c r="A138" s="179" t="str">
        <f>'Group 7-8'!$A$19</f>
        <v>G-8 XMY Misc</v>
      </c>
      <c r="B138" s="185">
        <f>'Group 7-8'!A30</f>
        <v>10</v>
      </c>
      <c r="C138" s="185" t="str">
        <f>'Group 7-8'!B30</f>
        <v>Mobile - Portable</v>
      </c>
      <c r="D138" s="182" t="str">
        <f>'Group 7-8'!C30</f>
        <v>FirePage 1-A</v>
      </c>
      <c r="E138" s="188" t="str">
        <f>'Group 7-8'!D30</f>
        <v>XMY</v>
      </c>
      <c r="F138" s="270">
        <f>'Group 7-8'!E30</f>
        <v>151.16</v>
      </c>
      <c r="G138" s="192" t="str">
        <f>'Group 7-8'!F30</f>
        <v>192.8</v>
      </c>
      <c r="H138" s="270" t="str">
        <f>'Group 7-8'!G30</f>
        <v>N/A</v>
      </c>
      <c r="I138" s="192" t="str">
        <f>'Group 7-8'!H30</f>
        <v>N/A</v>
      </c>
      <c r="J138" s="186" t="str">
        <f>'Group 7-8'!I30</f>
        <v>N/A</v>
      </c>
      <c r="K138" s="186" t="str">
        <f>'Group 7-8'!J30</f>
        <v>N/A</v>
      </c>
      <c r="L138" s="186" t="str">
        <f>'Group 7-8'!K30</f>
        <v>A</v>
      </c>
      <c r="M138" s="185" t="str">
        <f>'Group 7-8'!L30</f>
        <v>Analog Fire Page Channel Primary</v>
      </c>
    </row>
    <row r="139" spans="1:13" ht="16.5" thickBot="1" x14ac:dyDescent="0.3">
      <c r="A139" s="179" t="str">
        <f>'Group 7-8'!$A$19</f>
        <v>G-8 XMY Misc</v>
      </c>
      <c r="B139" s="185">
        <f>'Group 7-8'!A31</f>
        <v>11</v>
      </c>
      <c r="C139" s="185" t="str">
        <f>'Group 7-8'!B31</f>
        <v>Mobile - Portable</v>
      </c>
      <c r="D139" s="182" t="str">
        <f>'Group 7-8'!C31</f>
        <v>FirePage 2-A</v>
      </c>
      <c r="E139" s="188" t="str">
        <f>'Group 7-8'!D31</f>
        <v>XMY</v>
      </c>
      <c r="F139" s="270">
        <f>'Group 7-8'!E31</f>
        <v>155.49</v>
      </c>
      <c r="G139" s="192" t="str">
        <f>'Group 7-8'!F31</f>
        <v>192.8</v>
      </c>
      <c r="H139" s="270" t="str">
        <f>'Group 7-8'!G31</f>
        <v>N/A</v>
      </c>
      <c r="I139" s="192" t="str">
        <f>'Group 7-8'!H31</f>
        <v>N/A</v>
      </c>
      <c r="J139" s="186" t="str">
        <f>'Group 7-8'!I31</f>
        <v>N/A</v>
      </c>
      <c r="K139" s="186" t="str">
        <f>'Group 7-8'!J31</f>
        <v>N/A</v>
      </c>
      <c r="L139" s="186" t="str">
        <f>'Group 7-8'!K31</f>
        <v>A</v>
      </c>
      <c r="M139" s="185" t="str">
        <f>'Group 7-8'!L31</f>
        <v>Analog Fire Page Channel Secondary</v>
      </c>
    </row>
    <row r="140" spans="1:13" ht="16.5" thickBot="1" x14ac:dyDescent="0.3">
      <c r="A140" s="179" t="str">
        <f>'Group 7-8'!$A$19</f>
        <v>G-8 XMY Misc</v>
      </c>
      <c r="B140" s="185">
        <f>'Group 7-8'!A32</f>
        <v>12</v>
      </c>
      <c r="C140" s="185" t="str">
        <f>'Group 7-8'!B32</f>
        <v>Mobile - Portable</v>
      </c>
      <c r="D140" s="182" t="str">
        <f>'Group 7-8'!C32</f>
        <v>Fire Page TG</v>
      </c>
      <c r="E140" s="188" t="str">
        <f>'Group 7-8'!D32</f>
        <v>XMY</v>
      </c>
      <c r="F140" s="270" t="str">
        <f>'Group 7-8'!E32</f>
        <v>Tlk Grp#</v>
      </c>
      <c r="G140" s="192">
        <f>'Group 7-8'!F32</f>
        <v>257</v>
      </c>
      <c r="H140" s="270" t="str">
        <f>'Group 7-8'!G32</f>
        <v>Agency ID#</v>
      </c>
      <c r="I140" s="192" t="str">
        <f>'Group 7-8'!H32</f>
        <v>200</v>
      </c>
      <c r="J140" s="186" t="str">
        <f>'Group 7-8'!I32</f>
        <v>Tlk Grp#</v>
      </c>
      <c r="K140" s="186">
        <f>'Group 7-8'!J32</f>
        <v>257</v>
      </c>
      <c r="L140" s="186" t="str">
        <f>'Group 7-8'!K32</f>
        <v>D</v>
      </c>
      <c r="M140" s="185" t="str">
        <f>'Group 7-8'!L32</f>
        <v>Fire Page Talk Group</v>
      </c>
    </row>
    <row r="141" spans="1:13" ht="16.5" thickBot="1" x14ac:dyDescent="0.3">
      <c r="A141" s="179" t="str">
        <f>'Group 7-8'!$A$19</f>
        <v>G-8 XMY Misc</v>
      </c>
      <c r="B141" s="185">
        <f>'Group 7-8'!A33</f>
        <v>13</v>
      </c>
      <c r="C141" s="185">
        <f>'Group 7-8'!B33</f>
        <v>0</v>
      </c>
      <c r="D141" s="182">
        <f>'Group 7-8'!C33</f>
        <v>0</v>
      </c>
      <c r="E141" s="188">
        <f>'Group 7-8'!D33</f>
        <v>0</v>
      </c>
      <c r="F141" s="270">
        <f>'Group 7-8'!E33</f>
        <v>0</v>
      </c>
      <c r="G141" s="192">
        <f>'Group 7-8'!F33</f>
        <v>0</v>
      </c>
      <c r="H141" s="270">
        <f>'Group 7-8'!G33</f>
        <v>0</v>
      </c>
      <c r="I141" s="192">
        <f>'Group 7-8'!H33</f>
        <v>0</v>
      </c>
      <c r="J141" s="186">
        <f>'Group 7-8'!I33</f>
        <v>0</v>
      </c>
      <c r="K141" s="186">
        <f>'Group 7-8'!J33</f>
        <v>0</v>
      </c>
      <c r="L141" s="186">
        <f>'Group 7-8'!K33</f>
        <v>0</v>
      </c>
      <c r="M141" s="185">
        <f>'Group 7-8'!L33</f>
        <v>0</v>
      </c>
    </row>
    <row r="142" spans="1:13" ht="16.5" thickBot="1" x14ac:dyDescent="0.3">
      <c r="A142" s="179" t="str">
        <f>'Group 7-8'!$A$19</f>
        <v>G-8 XMY Misc</v>
      </c>
      <c r="B142" s="185">
        <f>'Group 7-8'!A34</f>
        <v>14</v>
      </c>
      <c r="C142" s="185">
        <f>'Group 7-8'!B34</f>
        <v>0</v>
      </c>
      <c r="D142" s="182">
        <f>'Group 7-8'!C34</f>
        <v>0</v>
      </c>
      <c r="E142" s="188">
        <f>'Group 7-8'!D34</f>
        <v>0</v>
      </c>
      <c r="F142" s="270">
        <f>'Group 7-8'!E34</f>
        <v>0</v>
      </c>
      <c r="G142" s="192">
        <f>'Group 7-8'!F34</f>
        <v>0</v>
      </c>
      <c r="H142" s="270">
        <f>'Group 7-8'!G34</f>
        <v>0</v>
      </c>
      <c r="I142" s="192">
        <f>'Group 7-8'!H34</f>
        <v>0</v>
      </c>
      <c r="J142" s="186">
        <f>'Group 7-8'!I34</f>
        <v>0</v>
      </c>
      <c r="K142" s="186">
        <f>'Group 7-8'!J34</f>
        <v>0</v>
      </c>
      <c r="L142" s="186">
        <f>'Group 7-8'!K34</f>
        <v>0</v>
      </c>
      <c r="M142" s="185">
        <f>'Group 7-8'!L34</f>
        <v>0</v>
      </c>
    </row>
    <row r="143" spans="1:13" ht="16.5" thickBot="1" x14ac:dyDescent="0.3">
      <c r="A143" s="179" t="str">
        <f>'Group 7-8'!$A$19</f>
        <v>G-8 XMY Misc</v>
      </c>
      <c r="B143" s="185">
        <f>'Group 7-8'!A35</f>
        <v>15</v>
      </c>
      <c r="C143" s="185">
        <f>'Group 7-8'!B35</f>
        <v>0</v>
      </c>
      <c r="D143" s="182">
        <f>'Group 7-8'!C35</f>
        <v>0</v>
      </c>
      <c r="E143" s="188">
        <f>'Group 7-8'!D35</f>
        <v>0</v>
      </c>
      <c r="F143" s="270">
        <f>'Group 7-8'!E35</f>
        <v>0</v>
      </c>
      <c r="G143" s="192">
        <f>'Group 7-8'!F35</f>
        <v>0</v>
      </c>
      <c r="H143" s="270">
        <f>'Group 7-8'!G35</f>
        <v>0</v>
      </c>
      <c r="I143" s="192">
        <f>'Group 7-8'!H35</f>
        <v>0</v>
      </c>
      <c r="J143" s="186">
        <f>'Group 7-8'!I35</f>
        <v>0</v>
      </c>
      <c r="K143" s="186">
        <f>'Group 7-8'!J35</f>
        <v>0</v>
      </c>
      <c r="L143" s="186">
        <f>'Group 7-8'!K35</f>
        <v>0</v>
      </c>
      <c r="M143" s="185">
        <f>'Group 7-8'!L35</f>
        <v>0</v>
      </c>
    </row>
    <row r="144" spans="1:13" ht="16.5" thickBot="1" x14ac:dyDescent="0.3">
      <c r="A144" s="179" t="str">
        <f>'Group 7-8'!$A$19</f>
        <v>G-8 XMY Misc</v>
      </c>
      <c r="B144" s="185">
        <f>'Group 7-8'!A36</f>
        <v>16</v>
      </c>
      <c r="C144" s="185">
        <f>'Group 7-8'!B36</f>
        <v>0</v>
      </c>
      <c r="D144" s="182">
        <f>'Group 7-8'!C36</f>
        <v>0</v>
      </c>
      <c r="E144" s="188">
        <f>'Group 7-8'!D36</f>
        <v>0</v>
      </c>
      <c r="F144" s="270">
        <f>'Group 7-8'!E36</f>
        <v>0</v>
      </c>
      <c r="G144" s="192">
        <f>'Group 7-8'!F36</f>
        <v>0</v>
      </c>
      <c r="H144" s="270">
        <f>'Group 7-8'!G36</f>
        <v>0</v>
      </c>
      <c r="I144" s="192">
        <f>'Group 7-8'!H36</f>
        <v>0</v>
      </c>
      <c r="J144" s="186">
        <f>'Group 7-8'!I36</f>
        <v>0</v>
      </c>
      <c r="K144" s="186">
        <f>'Group 7-8'!J36</f>
        <v>0</v>
      </c>
      <c r="L144" s="186">
        <f>'Group 7-8'!K36</f>
        <v>0</v>
      </c>
      <c r="M144" s="185">
        <f>'Group 7-8'!L36</f>
        <v>0</v>
      </c>
    </row>
    <row r="145" spans="1:13" ht="16.5" thickBot="1" x14ac:dyDescent="0.3">
      <c r="A145" s="179" t="str">
        <f>'Group 9-10'!$A$1</f>
        <v>G-9 OPS/Tacs</v>
      </c>
      <c r="B145" s="185">
        <f>'Group 9-10'!A3</f>
        <v>1</v>
      </c>
      <c r="C145" s="185" t="str">
        <f>'Group 9-10'!B3</f>
        <v>Mobile - Portable</v>
      </c>
      <c r="D145" s="179" t="str">
        <f>'Group 9-10'!C3</f>
        <v>OPS_52</v>
      </c>
      <c r="E145" s="185" t="str">
        <f>'Group 9-10'!D3</f>
        <v>Trunk</v>
      </c>
      <c r="F145" s="270" t="str">
        <f>'Group 9-10'!E3</f>
        <v>Recorded</v>
      </c>
      <c r="G145" s="192">
        <f>'Group 9-10'!F3</f>
        <v>0</v>
      </c>
      <c r="H145" s="270" t="str">
        <f>'Group 9-10'!G3</f>
        <v>Agency ID#</v>
      </c>
      <c r="I145" s="192" t="str">
        <f>'Group 9-10'!H3</f>
        <v>252</v>
      </c>
      <c r="J145" s="186" t="str">
        <f>'Group 9-10'!I3</f>
        <v>Tlk Grp#</v>
      </c>
      <c r="K145" s="186" t="str">
        <f>'Group 9-10'!J3</f>
        <v>656</v>
      </c>
      <c r="L145" s="186" t="str">
        <f>'Group 9-10'!K3</f>
        <v>D</v>
      </c>
      <c r="M145" s="185" t="str">
        <f>'Group 9-10'!L3</f>
        <v>NCD Operations</v>
      </c>
    </row>
    <row r="146" spans="1:13" ht="16.5" thickBot="1" x14ac:dyDescent="0.3">
      <c r="A146" s="179" t="str">
        <f>'Group 9-10'!$A$1</f>
        <v>G-9 OPS/Tacs</v>
      </c>
      <c r="B146" s="185">
        <f>'Group 9-10'!A4</f>
        <v>2</v>
      </c>
      <c r="C146" s="185" t="str">
        <f>'Group 9-10'!B4</f>
        <v>Mobile - Portable</v>
      </c>
      <c r="D146" s="179" t="str">
        <f>'Group 9-10'!C4</f>
        <v>OPS_53</v>
      </c>
      <c r="E146" s="185" t="str">
        <f>'Group 9-10'!D4</f>
        <v>Trunk</v>
      </c>
      <c r="F146" s="270" t="str">
        <f>'Group 9-10'!E4</f>
        <v>Recorded</v>
      </c>
      <c r="G146" s="192">
        <f>'Group 9-10'!F4</f>
        <v>0</v>
      </c>
      <c r="H146" s="270" t="str">
        <f>'Group 9-10'!G4</f>
        <v>Agency ID#</v>
      </c>
      <c r="I146" s="192" t="str">
        <f>'Group 9-10'!H4</f>
        <v>253</v>
      </c>
      <c r="J146" s="186" t="str">
        <f>'Group 9-10'!I4</f>
        <v>Tlk Grp#</v>
      </c>
      <c r="K146" s="186" t="str">
        <f>'Group 9-10'!J4</f>
        <v>687</v>
      </c>
      <c r="L146" s="186" t="str">
        <f>'Group 9-10'!K4</f>
        <v>D</v>
      </c>
      <c r="M146" s="185" t="str">
        <f>'Group 9-10'!L4</f>
        <v>SLS Operations</v>
      </c>
    </row>
    <row r="147" spans="1:13" ht="16.5" thickBot="1" x14ac:dyDescent="0.3">
      <c r="A147" s="179" t="str">
        <f>'Group 9-10'!$A$1</f>
        <v>G-9 OPS/Tacs</v>
      </c>
      <c r="B147" s="185">
        <f>'Group 9-10'!A5</f>
        <v>3</v>
      </c>
      <c r="C147" s="185" t="str">
        <f>'Group 9-10'!B5</f>
        <v>Mobile - Portable</v>
      </c>
      <c r="D147" s="179" t="str">
        <f>'Group 9-10'!C5</f>
        <v>OPS_54</v>
      </c>
      <c r="E147" s="185" t="str">
        <f>'Group 9-10'!D5</f>
        <v>Trunk</v>
      </c>
      <c r="F147" s="270" t="str">
        <f>'Group 9-10'!E5</f>
        <v>Recorded</v>
      </c>
      <c r="G147" s="192">
        <f>'Group 9-10'!F5</f>
        <v>0</v>
      </c>
      <c r="H147" s="270" t="str">
        <f>'Group 9-10'!G5</f>
        <v>Agency ID#</v>
      </c>
      <c r="I147" s="192" t="str">
        <f>'Group 9-10'!H5</f>
        <v>254</v>
      </c>
      <c r="J147" s="186" t="str">
        <f>'Group 9-10'!I5</f>
        <v>Tlk Grp#</v>
      </c>
      <c r="K147" s="186" t="str">
        <f>'Group 9-10'!J5</f>
        <v>718</v>
      </c>
      <c r="L147" s="186" t="str">
        <f>'Group 9-10'!K5</f>
        <v>D</v>
      </c>
      <c r="M147" s="185" t="str">
        <f>'Group 9-10'!L5</f>
        <v>MAR Operations</v>
      </c>
    </row>
    <row r="148" spans="1:13" ht="16.5" thickBot="1" x14ac:dyDescent="0.3">
      <c r="A148" s="179" t="str">
        <f>'Group 9-10'!$A$1</f>
        <v>G-9 OPS/Tacs</v>
      </c>
      <c r="B148" s="185">
        <f>'Group 9-10'!A6</f>
        <v>4</v>
      </c>
      <c r="C148" s="185" t="str">
        <f>'Group 9-10'!B6</f>
        <v>Mobile - Portable</v>
      </c>
      <c r="D148" s="179" t="str">
        <f>'Group 9-10'!C6</f>
        <v>OPS_55</v>
      </c>
      <c r="E148" s="185" t="str">
        <f>'Group 9-10'!D6</f>
        <v>Trunk</v>
      </c>
      <c r="F148" s="270" t="str">
        <f>'Group 9-10'!E6</f>
        <v>Recorded</v>
      </c>
      <c r="G148" s="192">
        <f>'Group 9-10'!F6</f>
        <v>0</v>
      </c>
      <c r="H148" s="270" t="str">
        <f>'Group 9-10'!G6</f>
        <v>Agency ID#</v>
      </c>
      <c r="I148" s="192" t="str">
        <f>'Group 9-10'!H6</f>
        <v>255</v>
      </c>
      <c r="J148" s="186" t="str">
        <f>'Group 9-10'!I6</f>
        <v>Tlk Grp#</v>
      </c>
      <c r="K148" s="186" t="str">
        <f>'Group 9-10'!J6</f>
        <v>749</v>
      </c>
      <c r="L148" s="186" t="str">
        <f>'Group 9-10'!K6</f>
        <v>D</v>
      </c>
      <c r="M148" s="185" t="str">
        <f>'Group 9-10'!L6</f>
        <v>MCF Operations</v>
      </c>
    </row>
    <row r="149" spans="1:13" ht="16.5" thickBot="1" x14ac:dyDescent="0.3">
      <c r="A149" s="179" t="str">
        <f>'Group 9-10'!$A$1</f>
        <v>G-9 OPS/Tacs</v>
      </c>
      <c r="B149" s="185">
        <f>'Group 9-10'!A7</f>
        <v>5</v>
      </c>
      <c r="C149" s="185" t="str">
        <f>'Group 9-10'!B7</f>
        <v>Mobile - Portable</v>
      </c>
      <c r="D149" s="179" t="str">
        <f>'Group 9-10'!C7</f>
        <v>OPS_62</v>
      </c>
      <c r="E149" s="185" t="str">
        <f>'Group 9-10'!D7</f>
        <v>Trunk</v>
      </c>
      <c r="F149" s="270" t="str">
        <f>'Group 9-10'!E7</f>
        <v>Recorded</v>
      </c>
      <c r="G149" s="192">
        <f>'Group 9-10'!F7</f>
        <v>0</v>
      </c>
      <c r="H149" s="270" t="str">
        <f>'Group 9-10'!G7</f>
        <v>Agency ID#</v>
      </c>
      <c r="I149" s="192" t="str">
        <f>'Group 9-10'!H7</f>
        <v>262</v>
      </c>
      <c r="J149" s="186" t="str">
        <f>'Group 9-10'!I7</f>
        <v>Tlk Grp#</v>
      </c>
      <c r="K149" s="186" t="str">
        <f>'Group 9-10'!J7</f>
        <v>827</v>
      </c>
      <c r="L149" s="186" t="str">
        <f>'Group 9-10'!K7</f>
        <v>D</v>
      </c>
      <c r="M149" s="185" t="str">
        <f>'Group 9-10'!L7</f>
        <v>SEA Operations</v>
      </c>
    </row>
    <row r="150" spans="1:13" ht="16.5" thickBot="1" x14ac:dyDescent="0.3">
      <c r="A150" s="179" t="str">
        <f>'Group 9-10'!$A$1</f>
        <v>G-9 OPS/Tacs</v>
      </c>
      <c r="B150" s="185">
        <f>'Group 9-10'!A8</f>
        <v>6</v>
      </c>
      <c r="C150" s="185" t="str">
        <f>'Group 9-10'!B8</f>
        <v>Mobile - Portable</v>
      </c>
      <c r="D150" s="179" t="str">
        <f>'Group 9-10'!C8</f>
        <v>OPS_64</v>
      </c>
      <c r="E150" s="185" t="str">
        <f>'Group 9-10'!D8</f>
        <v>Trunk</v>
      </c>
      <c r="F150" s="270" t="str">
        <f>'Group 9-10'!E8</f>
        <v>Recorded</v>
      </c>
      <c r="G150" s="192">
        <f>'Group 9-10'!F8</f>
        <v>0</v>
      </c>
      <c r="H150" s="270" t="str">
        <f>'Group 9-10'!G8</f>
        <v>Agency ID#</v>
      </c>
      <c r="I150" s="192" t="str">
        <f>'Group 9-10'!H8</f>
        <v>264</v>
      </c>
      <c r="J150" s="186" t="str">
        <f>'Group 9-10'!I8</f>
        <v>Tlk Grp#</v>
      </c>
      <c r="K150" s="186" t="str">
        <f>'Group 9-10'!J8</f>
        <v>862</v>
      </c>
      <c r="L150" s="186" t="str">
        <f>'Group 9-10'!K8</f>
        <v>D</v>
      </c>
      <c r="M150" s="185" t="str">
        <f>'Group 9-10'!L8</f>
        <v>MNT Operations</v>
      </c>
    </row>
    <row r="151" spans="1:13" ht="16.5" thickBot="1" x14ac:dyDescent="0.3">
      <c r="A151" s="179" t="str">
        <f>'Group 9-10'!$A$1</f>
        <v>G-9 OPS/Tacs</v>
      </c>
      <c r="B151" s="185">
        <f>'Group 9-10'!A9</f>
        <v>7</v>
      </c>
      <c r="C151" s="185" t="str">
        <f>'Group 9-10'!B9</f>
        <v>Mobile - Portable</v>
      </c>
      <c r="D151" s="179" t="str">
        <f>'Group 9-10'!C9</f>
        <v>OPS_81</v>
      </c>
      <c r="E151" s="185" t="str">
        <f>'Group 9-10'!D9</f>
        <v>Trunk</v>
      </c>
      <c r="F151" s="270" t="str">
        <f>'Group 9-10'!E9</f>
        <v>Recorded</v>
      </c>
      <c r="G151" s="192">
        <f>'Group 9-10'!F9</f>
        <v>0</v>
      </c>
      <c r="H151" s="270" t="str">
        <f>'Group 9-10'!G9</f>
        <v>Agency ID#</v>
      </c>
      <c r="I151" s="192" t="str">
        <f>'Group 9-10'!H9</f>
        <v>281</v>
      </c>
      <c r="J151" s="186" t="str">
        <f>'Group 9-10'!I9</f>
        <v>Tlk Grp#</v>
      </c>
      <c r="K151" s="186" t="str">
        <f>'Group 9-10'!J9</f>
        <v>962</v>
      </c>
      <c r="L151" s="186" t="str">
        <f>'Group 9-10'!K9</f>
        <v>D</v>
      </c>
      <c r="M151" s="185" t="str">
        <f>'Group 9-10'!L9</f>
        <v>GNZ Operations</v>
      </c>
    </row>
    <row r="152" spans="1:13" ht="16.5" thickBot="1" x14ac:dyDescent="0.3">
      <c r="A152" s="179" t="str">
        <f>'Group 9-10'!$A$1</f>
        <v>G-9 OPS/Tacs</v>
      </c>
      <c r="B152" s="185">
        <f>'Group 9-10'!A10</f>
        <v>8</v>
      </c>
      <c r="C152" s="185" t="str">
        <f>'Group 9-10'!B10</f>
        <v>Mobile - Portable</v>
      </c>
      <c r="D152" s="179" t="str">
        <f>'Group 9-10'!C10</f>
        <v>OPS_84</v>
      </c>
      <c r="E152" s="185" t="str">
        <f>'Group 9-10'!D10</f>
        <v>Trunk</v>
      </c>
      <c r="F152" s="270" t="str">
        <f>'Group 9-10'!E10</f>
        <v>Recorded</v>
      </c>
      <c r="G152" s="192">
        <f>'Group 9-10'!F10</f>
        <v>0</v>
      </c>
      <c r="H152" s="270" t="str">
        <f>'Group 9-10'!G10</f>
        <v>Agency ID#</v>
      </c>
      <c r="I152" s="192" t="str">
        <f>'Group 9-10'!H10</f>
        <v>284</v>
      </c>
      <c r="J152" s="186" t="str">
        <f>'Group 9-10'!I10</f>
        <v>Tlk Grp#</v>
      </c>
      <c r="K152" s="186" t="str">
        <f>'Group 9-10'!J10</f>
        <v>1005</v>
      </c>
      <c r="L152" s="186" t="str">
        <f>'Group 9-10'!K10</f>
        <v>D</v>
      </c>
      <c r="M152" s="185" t="str">
        <f>'Group 9-10'!L10</f>
        <v>GRN Operations</v>
      </c>
    </row>
    <row r="153" spans="1:13" ht="16.5" thickBot="1" x14ac:dyDescent="0.3">
      <c r="A153" s="179" t="str">
        <f>'Group 9-10'!$A$1</f>
        <v>G-9 OPS/Tacs</v>
      </c>
      <c r="B153" s="185">
        <f>'Group 9-10'!A11</f>
        <v>9</v>
      </c>
      <c r="C153" s="185" t="str">
        <f>'Group 9-10'!B11</f>
        <v>Mobile - Portable</v>
      </c>
      <c r="D153" s="179" t="str">
        <f>'Group 9-10'!C11</f>
        <v>OPS_85</v>
      </c>
      <c r="E153" s="185" t="str">
        <f>'Group 9-10'!D11</f>
        <v>Trunk</v>
      </c>
      <c r="F153" s="270" t="str">
        <f>'Group 9-10'!E11</f>
        <v>Recorded</v>
      </c>
      <c r="G153" s="192">
        <f>'Group 9-10'!F11</f>
        <v>0</v>
      </c>
      <c r="H153" s="270" t="str">
        <f>'Group 9-10'!G11</f>
        <v>Agency ID#</v>
      </c>
      <c r="I153" s="192" t="str">
        <f>'Group 9-10'!H11</f>
        <v>285</v>
      </c>
      <c r="J153" s="186" t="str">
        <f>'Group 9-10'!I11</f>
        <v>Tlk Grp#</v>
      </c>
      <c r="K153" s="186" t="str">
        <f>'Group 9-10'!J11</f>
        <v>1036</v>
      </c>
      <c r="L153" s="186" t="str">
        <f>'Group 9-10'!K11</f>
        <v>D</v>
      </c>
      <c r="M153" s="185" t="str">
        <f>'Group 9-10'!L11</f>
        <v>KNC Operatons</v>
      </c>
    </row>
    <row r="154" spans="1:13" ht="16.5" thickBot="1" x14ac:dyDescent="0.3">
      <c r="A154" s="179" t="str">
        <f>'Group 9-10'!$A$1</f>
        <v>G-9 OPS/Tacs</v>
      </c>
      <c r="B154" s="185">
        <f>'Group 9-10'!A12</f>
        <v>10</v>
      </c>
      <c r="C154" s="185" t="str">
        <f>'Group 9-10'!B12</f>
        <v>Mobile - Portable</v>
      </c>
      <c r="D154" s="179" t="str">
        <f>'Group 9-10'!C12</f>
        <v>TAC_71</v>
      </c>
      <c r="E154" s="185" t="str">
        <f>'Group 9-10'!D12</f>
        <v>Trunk</v>
      </c>
      <c r="F154" s="270" t="str">
        <f>'Group 9-10'!E12</f>
        <v>Recorded</v>
      </c>
      <c r="G154" s="192">
        <f>'Group 9-10'!F12</f>
        <v>0</v>
      </c>
      <c r="H154" s="270" t="str">
        <f>'Group 9-10'!G12</f>
        <v>Agency ID#</v>
      </c>
      <c r="I154" s="192" t="str">
        <f>'Group 9-10'!H12</f>
        <v>200</v>
      </c>
      <c r="J154" s="186" t="str">
        <f>'Group 9-10'!I12</f>
        <v>Tlk Grp#</v>
      </c>
      <c r="K154" s="186">
        <f>'Group 9-10'!J12</f>
        <v>273</v>
      </c>
      <c r="L154" s="186" t="str">
        <f>'Group 9-10'!K12</f>
        <v>D</v>
      </c>
      <c r="M154" s="185" t="str">
        <f>'Group 9-10'!L12</f>
        <v>Digital Tac</v>
      </c>
    </row>
    <row r="155" spans="1:13" ht="16.5" thickBot="1" x14ac:dyDescent="0.3">
      <c r="A155" s="179" t="str">
        <f>'Group 9-10'!$A$1</f>
        <v>G-9 OPS/Tacs</v>
      </c>
      <c r="B155" s="185">
        <f>'Group 9-10'!A13</f>
        <v>11</v>
      </c>
      <c r="C155" s="185" t="str">
        <f>'Group 9-10'!B13</f>
        <v>Mobile - Portable</v>
      </c>
      <c r="D155" s="179" t="str">
        <f>'Group 9-10'!C13</f>
        <v>TAC_72</v>
      </c>
      <c r="E155" s="185" t="str">
        <f>'Group 9-10'!D13</f>
        <v>Trunk</v>
      </c>
      <c r="F155" s="270" t="str">
        <f>'Group 9-10'!E13</f>
        <v>Recorded</v>
      </c>
      <c r="G155" s="192">
        <f>'Group 9-10'!F13</f>
        <v>0</v>
      </c>
      <c r="H155" s="270" t="str">
        <f>'Group 9-10'!G13</f>
        <v>Agency ID#</v>
      </c>
      <c r="I155" s="192" t="str">
        <f>'Group 9-10'!H13</f>
        <v>200</v>
      </c>
      <c r="J155" s="186" t="str">
        <f>'Group 9-10'!I13</f>
        <v>Tlk Grp#</v>
      </c>
      <c r="K155" s="186">
        <f>'Group 9-10'!J13</f>
        <v>274</v>
      </c>
      <c r="L155" s="186" t="str">
        <f>'Group 9-10'!K13</f>
        <v>D</v>
      </c>
      <c r="M155" s="185" t="str">
        <f>'Group 9-10'!L13</f>
        <v>Digital Tac</v>
      </c>
    </row>
    <row r="156" spans="1:13" ht="16.5" thickBot="1" x14ac:dyDescent="0.3">
      <c r="A156" s="179" t="str">
        <f>'Group 9-10'!$A$1</f>
        <v>G-9 OPS/Tacs</v>
      </c>
      <c r="B156" s="185">
        <f>'Group 9-10'!A14</f>
        <v>12</v>
      </c>
      <c r="C156" s="185" t="str">
        <f>'Group 9-10'!B14</f>
        <v>Mobile - Portable</v>
      </c>
      <c r="D156" s="179" t="str">
        <f>'Group 9-10'!C14</f>
        <v>TAC_73</v>
      </c>
      <c r="E156" s="185" t="str">
        <f>'Group 9-10'!D14</f>
        <v>Trunk</v>
      </c>
      <c r="F156" s="270" t="str">
        <f>'Group 9-10'!E14</f>
        <v>Recorded</v>
      </c>
      <c r="G156" s="192">
        <f>'Group 9-10'!F14</f>
        <v>0</v>
      </c>
      <c r="H156" s="270" t="str">
        <f>'Group 9-10'!G14</f>
        <v>Agency ID#</v>
      </c>
      <c r="I156" s="192" t="str">
        <f>'Group 9-10'!H14</f>
        <v>200</v>
      </c>
      <c r="J156" s="186" t="str">
        <f>'Group 9-10'!I14</f>
        <v>Tlk Grp#</v>
      </c>
      <c r="K156" s="186">
        <f>'Group 9-10'!J14</f>
        <v>275</v>
      </c>
      <c r="L156" s="186" t="str">
        <f>'Group 9-10'!K14</f>
        <v>D</v>
      </c>
      <c r="M156" s="185" t="str">
        <f>'Group 9-10'!L14</f>
        <v>Digital Tac</v>
      </c>
    </row>
    <row r="157" spans="1:13" ht="16.5" thickBot="1" x14ac:dyDescent="0.3">
      <c r="A157" s="179" t="str">
        <f>'Group 9-10'!$A$1</f>
        <v>G-9 OPS/Tacs</v>
      </c>
      <c r="B157" s="185">
        <f>'Group 9-10'!A15</f>
        <v>13</v>
      </c>
      <c r="C157" s="185" t="str">
        <f>'Group 9-10'!B15</f>
        <v>Mobile - Portable</v>
      </c>
      <c r="D157" s="179" t="str">
        <f>'Group 9-10'!C15</f>
        <v>TAC_74</v>
      </c>
      <c r="E157" s="185" t="str">
        <f>'Group 9-10'!D15</f>
        <v>Trunk</v>
      </c>
      <c r="F157" s="270" t="str">
        <f>'Group 9-10'!E15</f>
        <v>Recorded</v>
      </c>
      <c r="G157" s="192">
        <f>'Group 9-10'!F15</f>
        <v>0</v>
      </c>
      <c r="H157" s="270" t="str">
        <f>'Group 9-10'!G15</f>
        <v>Agency ID#</v>
      </c>
      <c r="I157" s="192" t="str">
        <f>'Group 9-10'!H15</f>
        <v>200</v>
      </c>
      <c r="J157" s="186" t="str">
        <f>'Group 9-10'!I15</f>
        <v>Tlk Grp#</v>
      </c>
      <c r="K157" s="186">
        <f>'Group 9-10'!J15</f>
        <v>276</v>
      </c>
      <c r="L157" s="186" t="str">
        <f>'Group 9-10'!K15</f>
        <v>D</v>
      </c>
      <c r="M157" s="185" t="str">
        <f>'Group 9-10'!L15</f>
        <v>Digital Tac</v>
      </c>
    </row>
    <row r="158" spans="1:13" ht="16.5" thickBot="1" x14ac:dyDescent="0.3">
      <c r="A158" s="179" t="str">
        <f>'Group 9-10'!$A$1</f>
        <v>G-9 OPS/Tacs</v>
      </c>
      <c r="B158" s="185">
        <f>'Group 9-10'!A16</f>
        <v>14</v>
      </c>
      <c r="C158" s="185" t="str">
        <f>'Group 9-10'!B16</f>
        <v>Mobile - Portable</v>
      </c>
      <c r="D158" s="179" t="str">
        <f>'Group 9-10'!C16</f>
        <v>TAC_75</v>
      </c>
      <c r="E158" s="185" t="str">
        <f>'Group 9-10'!D16</f>
        <v>Trunk</v>
      </c>
      <c r="F158" s="270" t="str">
        <f>'Group 9-10'!E16</f>
        <v>Recorded</v>
      </c>
      <c r="G158" s="192">
        <f>'Group 9-10'!F16</f>
        <v>0</v>
      </c>
      <c r="H158" s="270" t="str">
        <f>'Group 9-10'!G16</f>
        <v>Agency ID#</v>
      </c>
      <c r="I158" s="192" t="str">
        <f>'Group 9-10'!H16</f>
        <v>200</v>
      </c>
      <c r="J158" s="186" t="str">
        <f>'Group 9-10'!I16</f>
        <v>Tlk Grp#</v>
      </c>
      <c r="K158" s="186">
        <f>'Group 9-10'!J16</f>
        <v>277</v>
      </c>
      <c r="L158" s="186" t="str">
        <f>'Group 9-10'!K16</f>
        <v>D</v>
      </c>
      <c r="M158" s="185" t="str">
        <f>'Group 9-10'!L16</f>
        <v>Digital Tac</v>
      </c>
    </row>
    <row r="159" spans="1:13" ht="16.5" thickBot="1" x14ac:dyDescent="0.3">
      <c r="A159" s="179" t="str">
        <f>'Group 9-10'!$A$1</f>
        <v>G-9 OPS/Tacs</v>
      </c>
      <c r="B159" s="185">
        <f>'Group 9-10'!A17</f>
        <v>15</v>
      </c>
      <c r="C159" s="185" t="str">
        <f>'Group 9-10'!B17</f>
        <v>Mobile - Portable</v>
      </c>
      <c r="D159" s="179" t="str">
        <f>'Group 9-10'!C17</f>
        <v>TAC_76</v>
      </c>
      <c r="E159" s="185" t="str">
        <f>'Group 9-10'!D17</f>
        <v>Trunk</v>
      </c>
      <c r="F159" s="270" t="str">
        <f>'Group 9-10'!E17</f>
        <v>Recorded</v>
      </c>
      <c r="G159" s="192">
        <f>'Group 9-10'!F17</f>
        <v>0</v>
      </c>
      <c r="H159" s="270" t="str">
        <f>'Group 9-10'!G17</f>
        <v>Agency ID#</v>
      </c>
      <c r="I159" s="192" t="str">
        <f>'Group 9-10'!H17</f>
        <v>200</v>
      </c>
      <c r="J159" s="186" t="str">
        <f>'Group 9-10'!I17</f>
        <v>Tlk Grp#</v>
      </c>
      <c r="K159" s="186">
        <f>'Group 9-10'!J17</f>
        <v>278</v>
      </c>
      <c r="L159" s="186" t="str">
        <f>'Group 9-10'!K17</f>
        <v>D</v>
      </c>
      <c r="M159" s="185" t="str">
        <f>'Group 9-10'!L17</f>
        <v>Digital Tac</v>
      </c>
    </row>
    <row r="160" spans="1:13" ht="16.5" thickBot="1" x14ac:dyDescent="0.3">
      <c r="A160" s="179" t="str">
        <f>'Group 9-10'!$A$1</f>
        <v>G-9 OPS/Tacs</v>
      </c>
      <c r="B160" s="185">
        <f>'Group 9-10'!A18</f>
        <v>16</v>
      </c>
      <c r="C160" s="185">
        <f>'Group 9-10'!B18</f>
        <v>0</v>
      </c>
      <c r="D160" s="179">
        <f>'Group 9-10'!C18</f>
        <v>0</v>
      </c>
      <c r="E160" s="185">
        <f>'Group 9-10'!D18</f>
        <v>0</v>
      </c>
      <c r="F160" s="270">
        <f>'Group 9-10'!E18</f>
        <v>0</v>
      </c>
      <c r="G160" s="192">
        <f>'Group 9-10'!F18</f>
        <v>0</v>
      </c>
      <c r="H160" s="270">
        <f>'Group 9-10'!G18</f>
        <v>0</v>
      </c>
      <c r="I160" s="192">
        <f>'Group 9-10'!H18</f>
        <v>0</v>
      </c>
      <c r="J160" s="186">
        <f>'Group 9-10'!I18</f>
        <v>0</v>
      </c>
      <c r="K160" s="186">
        <f>'Group 9-10'!J18</f>
        <v>0</v>
      </c>
      <c r="L160" s="186">
        <f>'Group 9-10'!K18</f>
        <v>0</v>
      </c>
      <c r="M160" s="185">
        <f>'Group 9-10'!L18</f>
        <v>0</v>
      </c>
    </row>
    <row r="161" spans="1:13" ht="16.5" thickBot="1" x14ac:dyDescent="0.3">
      <c r="A161" s="179" t="str">
        <f>'Group 9-10'!$A$19</f>
        <v>G-10 BSF-MCC</v>
      </c>
      <c r="B161" s="185">
        <f>'Group 9-10'!A21</f>
        <v>1</v>
      </c>
      <c r="C161" s="185" t="str">
        <f>'Group 9-10'!B21</f>
        <v>Mobile - Portable</v>
      </c>
      <c r="D161" s="179" t="str">
        <f>'Group 9-10'!C21</f>
        <v>Big Sur North</v>
      </c>
      <c r="E161" s="185" t="str">
        <f>'Group 9-10'!D21</f>
        <v>XMY</v>
      </c>
      <c r="F161" s="270">
        <f>'Group 9-10'!E21</f>
        <v>153.785</v>
      </c>
      <c r="G161" s="192">
        <f>'Group 9-10'!F21</f>
        <v>123</v>
      </c>
      <c r="H161" s="270">
        <f>'Group 9-10'!G21</f>
        <v>156</v>
      </c>
      <c r="I161" s="192">
        <f>'Group 9-10'!H21</f>
        <v>123</v>
      </c>
      <c r="J161" s="186" t="str">
        <f>'Group 9-10'!I21</f>
        <v>N</v>
      </c>
      <c r="K161" s="186" t="str">
        <f>'Group 9-10'!J21</f>
        <v>H</v>
      </c>
      <c r="L161" s="186" t="str">
        <f>'Group 9-10'!K21</f>
        <v>A</v>
      </c>
      <c r="M161" s="185" t="str">
        <f>'Group 9-10'!L21</f>
        <v>Big Sur Brigade</v>
      </c>
    </row>
    <row r="162" spans="1:13" ht="16.5" thickBot="1" x14ac:dyDescent="0.3">
      <c r="A162" s="179" t="str">
        <f>'Group 9-10'!$A$19</f>
        <v>G-10 BSF-MCC</v>
      </c>
      <c r="B162" s="185">
        <f>'Group 9-10'!A22</f>
        <v>2</v>
      </c>
      <c r="C162" s="185" t="str">
        <f>'Group 9-10'!B22</f>
        <v>Mobile - Portable</v>
      </c>
      <c r="D162" s="179" t="str">
        <f>'Group 9-10'!C22</f>
        <v>Big Sur South</v>
      </c>
      <c r="E162" s="185" t="str">
        <f>'Group 9-10'!D22</f>
        <v>XMY</v>
      </c>
      <c r="F162" s="270">
        <f>'Group 9-10'!E22</f>
        <v>153.785</v>
      </c>
      <c r="G162" s="192">
        <f>'Group 9-10'!F22</f>
        <v>123</v>
      </c>
      <c r="H162" s="270">
        <f>'Group 9-10'!G22</f>
        <v>156</v>
      </c>
      <c r="I162" s="192">
        <f>'Group 9-10'!H22</f>
        <v>131.80000000000001</v>
      </c>
      <c r="J162" s="186" t="str">
        <f>'Group 9-10'!I22</f>
        <v>H</v>
      </c>
      <c r="K162" s="186" t="str">
        <f>'Group 9-10'!J22</f>
        <v>N</v>
      </c>
      <c r="L162" s="186" t="str">
        <f>'Group 9-10'!K22</f>
        <v>A</v>
      </c>
      <c r="M162" s="185" t="str">
        <f>'Group 9-10'!L22</f>
        <v>Big Sur Fire– Piedras Blancas</v>
      </c>
    </row>
    <row r="163" spans="1:13" ht="16.5" thickBot="1" x14ac:dyDescent="0.3">
      <c r="A163" s="179" t="str">
        <f>'Group 9-10'!$A$19</f>
        <v>G-10 BSF-MCC</v>
      </c>
      <c r="B163" s="185">
        <f>'Group 9-10'!A23</f>
        <v>3</v>
      </c>
      <c r="C163" s="185" t="str">
        <f>'Group 9-10'!B23</f>
        <v>Mobile - Portable</v>
      </c>
      <c r="D163" s="179" t="str">
        <f>'Group 9-10'!C23</f>
        <v>Big Sur Direct</v>
      </c>
      <c r="E163" s="185" t="str">
        <f>'Group 9-10'!D23</f>
        <v>XMY</v>
      </c>
      <c r="F163" s="270">
        <f>'Group 9-10'!E23</f>
        <v>153.785</v>
      </c>
      <c r="G163" s="192">
        <f>'Group 9-10'!F23</f>
        <v>123</v>
      </c>
      <c r="H163" s="270">
        <f>'Group 9-10'!G23</f>
        <v>153.785</v>
      </c>
      <c r="I163" s="192">
        <f>'Group 9-10'!H23</f>
        <v>123</v>
      </c>
      <c r="J163" s="186" t="str">
        <f>'Group 9-10'!I23</f>
        <v>N</v>
      </c>
      <c r="K163" s="186" t="str">
        <f>'Group 9-10'!J23</f>
        <v>H</v>
      </c>
      <c r="L163" s="186" t="str">
        <f>'Group 9-10'!K23</f>
        <v>A</v>
      </c>
      <c r="M163" s="185" t="str">
        <f>'Group 9-10'!L23</f>
        <v>Big Sur Direct</v>
      </c>
    </row>
    <row r="164" spans="1:13" ht="16.5" thickBot="1" x14ac:dyDescent="0.3">
      <c r="A164" s="179" t="str">
        <f>'Group 9-10'!$A$19</f>
        <v>G-10 BSF-MCC</v>
      </c>
      <c r="B164" s="185">
        <f>'Group 9-10'!A24</f>
        <v>4</v>
      </c>
      <c r="C164" s="185" t="str">
        <f>'Group 9-10'!B24</f>
        <v>Mobile - Portable</v>
      </c>
      <c r="D164" s="179" t="str">
        <f>'Group 9-10'!C24</f>
        <v xml:space="preserve">BSur Cert </v>
      </c>
      <c r="E164" s="185" t="str">
        <f>'Group 9-10'!D24</f>
        <v>XMY</v>
      </c>
      <c r="F164" s="270">
        <f>'Group 9-10'!E24</f>
        <v>155.58000000000001</v>
      </c>
      <c r="G164" s="192">
        <f>'Group 9-10'!F24</f>
        <v>141.30000000000001</v>
      </c>
      <c r="H164" s="270">
        <f>'Group 9-10'!G24</f>
        <v>158.77500000000001</v>
      </c>
      <c r="I164" s="192">
        <f>'Group 9-10'!H24</f>
        <v>141.30000000000001</v>
      </c>
      <c r="J164" s="186" t="str">
        <f>'Group 9-10'!I24</f>
        <v>N</v>
      </c>
      <c r="K164" s="186" t="str">
        <f>'Group 9-10'!J24</f>
        <v>H</v>
      </c>
      <c r="L164" s="186" t="str">
        <f>'Group 9-10'!K24</f>
        <v>A</v>
      </c>
      <c r="M164" s="185" t="str">
        <f>'Group 9-10'!L24</f>
        <v>Big Sur Cert Channel 1</v>
      </c>
    </row>
    <row r="165" spans="1:13" ht="16.5" thickBot="1" x14ac:dyDescent="0.3">
      <c r="A165" s="179" t="str">
        <f>'Group 9-10'!$A$19</f>
        <v>G-10 BSF-MCC</v>
      </c>
      <c r="B165" s="185">
        <f>'Group 9-10'!A25</f>
        <v>5</v>
      </c>
      <c r="C165" s="185" t="str">
        <f>'Group 9-10'!B25</f>
        <v>Mobile - Portable</v>
      </c>
      <c r="D165" s="179" t="str">
        <f>'Group 9-10'!C25</f>
        <v>BSur Cert Dir</v>
      </c>
      <c r="E165" s="185" t="str">
        <f>'Group 9-10'!D25</f>
        <v>XMY</v>
      </c>
      <c r="F165" s="270">
        <f>'Group 9-10'!E25</f>
        <v>155.58000000000001</v>
      </c>
      <c r="G165" s="192">
        <f>'Group 9-10'!F25</f>
        <v>141.30000000000001</v>
      </c>
      <c r="H165" s="270">
        <f>'Group 9-10'!G25</f>
        <v>155.58000000000001</v>
      </c>
      <c r="I165" s="192">
        <f>'Group 9-10'!H25</f>
        <v>141.30000000000001</v>
      </c>
      <c r="J165" s="186" t="str">
        <f>'Group 9-10'!I25</f>
        <v>N</v>
      </c>
      <c r="K165" s="186" t="str">
        <f>'Group 9-10'!J25</f>
        <v>H</v>
      </c>
      <c r="L165" s="186" t="str">
        <f>'Group 9-10'!K25</f>
        <v>A</v>
      </c>
      <c r="M165" s="185" t="str">
        <f>'Group 9-10'!L25</f>
        <v>Big Sur Cert Direct</v>
      </c>
    </row>
    <row r="166" spans="1:13" ht="16.5" thickBot="1" x14ac:dyDescent="0.3">
      <c r="A166" s="179" t="str">
        <f>'Group 9-10'!$A$19</f>
        <v>G-10 BSF-MCC</v>
      </c>
      <c r="B166" s="185">
        <f>'Group 9-10'!A26</f>
        <v>6</v>
      </c>
      <c r="C166" s="185" t="str">
        <f>'Group 9-10'!B26</f>
        <v>Mobile - Portable</v>
      </c>
      <c r="D166" s="179" t="str">
        <f>'Group 9-10'!C26</f>
        <v>North Tree Fire</v>
      </c>
      <c r="E166" s="185" t="str">
        <f>'Group 9-10'!D26</f>
        <v>XMY</v>
      </c>
      <c r="F166" s="270">
        <f>'Group 9-10'!E26</f>
        <v>154.49</v>
      </c>
      <c r="G166" s="192">
        <f>'Group 9-10'!F26</f>
        <v>179.9</v>
      </c>
      <c r="H166" s="270">
        <f>'Group 9-10'!G26</f>
        <v>158.37</v>
      </c>
      <c r="I166" s="192">
        <f>'Group 9-10'!H26</f>
        <v>156.69999999999999</v>
      </c>
      <c r="J166" s="186" t="str">
        <f>'Group 9-10'!I26</f>
        <v>N</v>
      </c>
      <c r="K166" s="186" t="str">
        <f>'Group 9-10'!J26</f>
        <v>H</v>
      </c>
      <c r="L166" s="186" t="str">
        <f>'Group 9-10'!K26</f>
        <v>A</v>
      </c>
      <c r="M166" s="185" t="str">
        <f>'Group 9-10'!L26</f>
        <v>North Tree Fire</v>
      </c>
    </row>
    <row r="167" spans="1:13" ht="16.5" thickBot="1" x14ac:dyDescent="0.3">
      <c r="A167" s="179" t="str">
        <f>'Group 9-10'!$A$19</f>
        <v>G-10 BSF-MCC</v>
      </c>
      <c r="B167" s="185">
        <f>'Group 9-10'!A27</f>
        <v>7</v>
      </c>
      <c r="C167" s="185" t="str">
        <f>'Group 9-10'!B27</f>
        <v>Mobile - Portable</v>
      </c>
      <c r="D167" s="179" t="str">
        <f>'Group 9-10'!C27</f>
        <v>Mid Cst Gln Dvn</v>
      </c>
      <c r="E167" s="185" t="str">
        <f>'Group 9-10'!D27</f>
        <v>XMY</v>
      </c>
      <c r="F167" s="270">
        <f>'Group 9-10'!E27</f>
        <v>153.97999999999999</v>
      </c>
      <c r="G167" s="192">
        <f>'Group 9-10'!F27</f>
        <v>192.8</v>
      </c>
      <c r="H167" s="270">
        <f>'Group 9-10'!G27</f>
        <v>154.4</v>
      </c>
      <c r="I167" s="192">
        <f>'Group 9-10'!H27</f>
        <v>110.9</v>
      </c>
      <c r="J167" s="186" t="str">
        <f>'Group 9-10'!I27</f>
        <v>N</v>
      </c>
      <c r="K167" s="186" t="str">
        <f>'Group 9-10'!J27</f>
        <v>H</v>
      </c>
      <c r="L167" s="186" t="str">
        <f>'Group 9-10'!K27</f>
        <v>A</v>
      </c>
      <c r="M167" s="185" t="str">
        <f>'Group 9-10'!L27</f>
        <v>Mid Coast Fire Brigade</v>
      </c>
    </row>
    <row r="168" spans="1:13" ht="16.5" thickBot="1" x14ac:dyDescent="0.3">
      <c r="A168" s="179" t="str">
        <f>'Group 9-10'!$A$19</f>
        <v>G-10 BSF-MCC</v>
      </c>
      <c r="B168" s="185">
        <f>'Group 9-10'!A28</f>
        <v>8</v>
      </c>
      <c r="C168" s="185" t="str">
        <f>'Group 9-10'!B28</f>
        <v>Mobile - Portable</v>
      </c>
      <c r="D168" s="179" t="str">
        <f>'Group 9-10'!C28</f>
        <v>Mid Cst Bonny</v>
      </c>
      <c r="E168" s="185" t="str">
        <f>'Group 9-10'!D28</f>
        <v>XMY</v>
      </c>
      <c r="F168" s="270">
        <f>'Group 9-10'!E28</f>
        <v>153.97999999999999</v>
      </c>
      <c r="G168" s="192">
        <f>'Group 9-10'!F28</f>
        <v>192.8</v>
      </c>
      <c r="H168" s="270">
        <f>'Group 9-10'!G28</f>
        <v>154.4</v>
      </c>
      <c r="I168" s="192">
        <f>'Group 9-10'!H28</f>
        <v>167.9</v>
      </c>
      <c r="J168" s="186" t="str">
        <f>'Group 9-10'!I28</f>
        <v>N</v>
      </c>
      <c r="K168" s="186" t="str">
        <f>'Group 9-10'!J28</f>
        <v>H</v>
      </c>
      <c r="L168" s="186" t="str">
        <f>'Group 9-10'!K28</f>
        <v>A</v>
      </c>
      <c r="M168" s="185" t="str">
        <f>'Group 9-10'!L28</f>
        <v>Mid Coast Fire Brigade Tone 7</v>
      </c>
    </row>
    <row r="169" spans="1:13" ht="16.5" thickBot="1" x14ac:dyDescent="0.3">
      <c r="A169" s="179" t="str">
        <f>'Group 9-10'!$A$19</f>
        <v>G-10 BSF-MCC</v>
      </c>
      <c r="B169" s="185">
        <f>'Group 9-10'!A29</f>
        <v>9</v>
      </c>
      <c r="C169" s="185">
        <f>'Group 9-10'!B29</f>
        <v>0</v>
      </c>
      <c r="D169" s="179">
        <f>'Group 9-10'!C29</f>
        <v>0</v>
      </c>
      <c r="E169" s="185">
        <f>'Group 9-10'!D29</f>
        <v>0</v>
      </c>
      <c r="F169" s="270">
        <f>'Group 9-10'!E29</f>
        <v>0</v>
      </c>
      <c r="G169" s="192">
        <f>'Group 9-10'!F29</f>
        <v>0</v>
      </c>
      <c r="H169" s="270">
        <f>'Group 9-10'!G29</f>
        <v>0</v>
      </c>
      <c r="I169" s="192">
        <f>'Group 9-10'!H29</f>
        <v>0</v>
      </c>
      <c r="J169" s="186">
        <f>'Group 9-10'!I29</f>
        <v>0</v>
      </c>
      <c r="K169" s="186">
        <f>'Group 9-10'!J29</f>
        <v>0</v>
      </c>
      <c r="L169" s="186">
        <f>'Group 9-10'!K29</f>
        <v>0</v>
      </c>
      <c r="M169" s="185">
        <f>'Group 9-10'!L29</f>
        <v>0</v>
      </c>
    </row>
    <row r="170" spans="1:13" ht="16.5" thickBot="1" x14ac:dyDescent="0.3">
      <c r="A170" s="179" t="str">
        <f>'Group 9-10'!$A$19</f>
        <v>G-10 BSF-MCC</v>
      </c>
      <c r="B170" s="185">
        <f>'Group 9-10'!A30</f>
        <v>10</v>
      </c>
      <c r="C170" s="185">
        <f>'Group 9-10'!B30</f>
        <v>0</v>
      </c>
      <c r="D170" s="179">
        <f>'Group 9-10'!C30</f>
        <v>0</v>
      </c>
      <c r="E170" s="185">
        <f>'Group 9-10'!D30</f>
        <v>0</v>
      </c>
      <c r="F170" s="270">
        <f>'Group 9-10'!E30</f>
        <v>0</v>
      </c>
      <c r="G170" s="192">
        <f>'Group 9-10'!F30</f>
        <v>0</v>
      </c>
      <c r="H170" s="270">
        <f>'Group 9-10'!G30</f>
        <v>0</v>
      </c>
      <c r="I170" s="192">
        <f>'Group 9-10'!H30</f>
        <v>0</v>
      </c>
      <c r="J170" s="186">
        <f>'Group 9-10'!I30</f>
        <v>0</v>
      </c>
      <c r="K170" s="186">
        <f>'Group 9-10'!J30</f>
        <v>0</v>
      </c>
      <c r="L170" s="186">
        <f>'Group 9-10'!K30</f>
        <v>0</v>
      </c>
      <c r="M170" s="185">
        <f>'Group 9-10'!L30</f>
        <v>0</v>
      </c>
    </row>
    <row r="171" spans="1:13" ht="16.5" thickBot="1" x14ac:dyDescent="0.3">
      <c r="A171" s="179" t="str">
        <f>'Group 9-10'!$A$19</f>
        <v>G-10 BSF-MCC</v>
      </c>
      <c r="B171" s="185">
        <f>'Group 9-10'!A31</f>
        <v>11</v>
      </c>
      <c r="C171" s="185">
        <f>'Group 9-10'!B31</f>
        <v>0</v>
      </c>
      <c r="D171" s="179">
        <f>'Group 9-10'!C31</f>
        <v>0</v>
      </c>
      <c r="E171" s="185">
        <f>'Group 9-10'!D31</f>
        <v>0</v>
      </c>
      <c r="F171" s="270">
        <f>'Group 9-10'!E31</f>
        <v>0</v>
      </c>
      <c r="G171" s="192">
        <f>'Group 9-10'!F31</f>
        <v>0</v>
      </c>
      <c r="H171" s="270">
        <f>'Group 9-10'!G31</f>
        <v>0</v>
      </c>
      <c r="I171" s="192">
        <f>'Group 9-10'!H31</f>
        <v>0</v>
      </c>
      <c r="J171" s="186">
        <f>'Group 9-10'!I31</f>
        <v>0</v>
      </c>
      <c r="K171" s="186">
        <f>'Group 9-10'!J31</f>
        <v>0</v>
      </c>
      <c r="L171" s="186">
        <f>'Group 9-10'!K31</f>
        <v>0</v>
      </c>
      <c r="M171" s="185">
        <f>'Group 9-10'!L31</f>
        <v>0</v>
      </c>
    </row>
    <row r="172" spans="1:13" ht="16.5" thickBot="1" x14ac:dyDescent="0.3">
      <c r="A172" s="179" t="str">
        <f>'Group 9-10'!$A$19</f>
        <v>G-10 BSF-MCC</v>
      </c>
      <c r="B172" s="185">
        <f>'Group 9-10'!A32</f>
        <v>12</v>
      </c>
      <c r="C172" s="185">
        <f>'Group 9-10'!B32</f>
        <v>0</v>
      </c>
      <c r="D172" s="179">
        <f>'Group 9-10'!C32</f>
        <v>0</v>
      </c>
      <c r="E172" s="185">
        <f>'Group 9-10'!D32</f>
        <v>0</v>
      </c>
      <c r="F172" s="270">
        <f>'Group 9-10'!E32</f>
        <v>0</v>
      </c>
      <c r="G172" s="192">
        <f>'Group 9-10'!F32</f>
        <v>0</v>
      </c>
      <c r="H172" s="270">
        <f>'Group 9-10'!G32</f>
        <v>0</v>
      </c>
      <c r="I172" s="192">
        <f>'Group 9-10'!H32</f>
        <v>0</v>
      </c>
      <c r="J172" s="186">
        <f>'Group 9-10'!I32</f>
        <v>0</v>
      </c>
      <c r="K172" s="186">
        <f>'Group 9-10'!J32</f>
        <v>0</v>
      </c>
      <c r="L172" s="186">
        <f>'Group 9-10'!K32</f>
        <v>0</v>
      </c>
      <c r="M172" s="185">
        <f>'Group 9-10'!L32</f>
        <v>0</v>
      </c>
    </row>
    <row r="173" spans="1:13" ht="16.5" thickBot="1" x14ac:dyDescent="0.3">
      <c r="A173" s="179" t="str">
        <f>'Group 9-10'!$A$19</f>
        <v>G-10 BSF-MCC</v>
      </c>
      <c r="B173" s="185">
        <f>'Group 9-10'!A33</f>
        <v>13</v>
      </c>
      <c r="C173" s="185">
        <f>'Group 9-10'!B33</f>
        <v>0</v>
      </c>
      <c r="D173" s="179">
        <f>'Group 9-10'!C33</f>
        <v>0</v>
      </c>
      <c r="E173" s="185">
        <f>'Group 9-10'!D33</f>
        <v>0</v>
      </c>
      <c r="F173" s="270">
        <f>'Group 9-10'!E33</f>
        <v>0</v>
      </c>
      <c r="G173" s="192">
        <f>'Group 9-10'!F33</f>
        <v>0</v>
      </c>
      <c r="H173" s="270">
        <f>'Group 9-10'!G33</f>
        <v>0</v>
      </c>
      <c r="I173" s="192">
        <f>'Group 9-10'!H33</f>
        <v>0</v>
      </c>
      <c r="J173" s="186">
        <f>'Group 9-10'!I33</f>
        <v>0</v>
      </c>
      <c r="K173" s="186">
        <f>'Group 9-10'!J33</f>
        <v>0</v>
      </c>
      <c r="L173" s="186">
        <f>'Group 9-10'!K33</f>
        <v>0</v>
      </c>
      <c r="M173" s="185">
        <f>'Group 9-10'!L33</f>
        <v>0</v>
      </c>
    </row>
    <row r="174" spans="1:13" ht="16.5" thickBot="1" x14ac:dyDescent="0.3">
      <c r="A174" s="179" t="str">
        <f>'Group 9-10'!$A$19</f>
        <v>G-10 BSF-MCC</v>
      </c>
      <c r="B174" s="185">
        <f>'Group 9-10'!A34</f>
        <v>14</v>
      </c>
      <c r="C174" s="185">
        <f>'Group 9-10'!B34</f>
        <v>0</v>
      </c>
      <c r="D174" s="179">
        <f>'Group 9-10'!C34</f>
        <v>0</v>
      </c>
      <c r="E174" s="185">
        <f>'Group 9-10'!D34</f>
        <v>0</v>
      </c>
      <c r="F174" s="270">
        <f>'Group 9-10'!E34</f>
        <v>0</v>
      </c>
      <c r="G174" s="192">
        <f>'Group 9-10'!F34</f>
        <v>0</v>
      </c>
      <c r="H174" s="270">
        <f>'Group 9-10'!G34</f>
        <v>0</v>
      </c>
      <c r="I174" s="192">
        <f>'Group 9-10'!H34</f>
        <v>0</v>
      </c>
      <c r="J174" s="186">
        <f>'Group 9-10'!I34</f>
        <v>0</v>
      </c>
      <c r="K174" s="186">
        <f>'Group 9-10'!J34</f>
        <v>0</v>
      </c>
      <c r="L174" s="186">
        <f>'Group 9-10'!K34</f>
        <v>0</v>
      </c>
      <c r="M174" s="185">
        <f>'Group 9-10'!L34</f>
        <v>0</v>
      </c>
    </row>
    <row r="175" spans="1:13" ht="16.5" thickBot="1" x14ac:dyDescent="0.3">
      <c r="A175" s="179" t="str">
        <f>'Group 9-10'!$A$19</f>
        <v>G-10 BSF-MCC</v>
      </c>
      <c r="B175" s="185">
        <f>'Group 9-10'!A35</f>
        <v>15</v>
      </c>
      <c r="C175" s="185">
        <f>'Group 9-10'!B35</f>
        <v>0</v>
      </c>
      <c r="D175" s="179">
        <f>'Group 9-10'!C35</f>
        <v>0</v>
      </c>
      <c r="E175" s="185">
        <f>'Group 9-10'!D35</f>
        <v>0</v>
      </c>
      <c r="F175" s="270">
        <f>'Group 9-10'!E35</f>
        <v>0</v>
      </c>
      <c r="G175" s="192">
        <f>'Group 9-10'!F35</f>
        <v>0</v>
      </c>
      <c r="H175" s="270">
        <f>'Group 9-10'!G35</f>
        <v>0</v>
      </c>
      <c r="I175" s="192">
        <f>'Group 9-10'!H35</f>
        <v>0</v>
      </c>
      <c r="J175" s="186">
        <f>'Group 9-10'!I35</f>
        <v>0</v>
      </c>
      <c r="K175" s="186">
        <f>'Group 9-10'!J35</f>
        <v>0</v>
      </c>
      <c r="L175" s="186">
        <f>'Group 9-10'!K35</f>
        <v>0</v>
      </c>
      <c r="M175" s="185">
        <f>'Group 9-10'!L35</f>
        <v>0</v>
      </c>
    </row>
    <row r="176" spans="1:13" ht="16.5" thickBot="1" x14ac:dyDescent="0.3">
      <c r="A176" s="179" t="str">
        <f>'Group 9-10'!$A$19</f>
        <v>G-10 BSF-MCC</v>
      </c>
      <c r="B176" s="185">
        <f>'Group 9-10'!A36</f>
        <v>16</v>
      </c>
      <c r="C176" s="185">
        <f>'Group 9-10'!B36</f>
        <v>0</v>
      </c>
      <c r="D176" s="179">
        <f>'Group 9-10'!C36</f>
        <v>0</v>
      </c>
      <c r="E176" s="185">
        <f>'Group 9-10'!D36</f>
        <v>0</v>
      </c>
      <c r="F176" s="270">
        <f>'Group 9-10'!E36</f>
        <v>0</v>
      </c>
      <c r="G176" s="192">
        <f>'Group 9-10'!F36</f>
        <v>0</v>
      </c>
      <c r="H176" s="270">
        <f>'Group 9-10'!G36</f>
        <v>0</v>
      </c>
      <c r="I176" s="192">
        <f>'Group 9-10'!H36</f>
        <v>0</v>
      </c>
      <c r="J176" s="186">
        <f>'Group 9-10'!I36</f>
        <v>0</v>
      </c>
      <c r="K176" s="186">
        <f>'Group 9-10'!J36</f>
        <v>0</v>
      </c>
      <c r="L176" s="186">
        <f>'Group 9-10'!K36</f>
        <v>0</v>
      </c>
      <c r="M176" s="185">
        <f>'Group 9-10'!L36</f>
        <v>0</v>
      </c>
    </row>
    <row r="177" spans="1:13" ht="16.5" thickBot="1" x14ac:dyDescent="0.3">
      <c r="A177" s="179" t="str">
        <f>'Group 11-12'!$A$1</f>
        <v>G-11 Cnty Law</v>
      </c>
      <c r="B177" s="185">
        <f>'Group 11-12'!A3</f>
        <v>1</v>
      </c>
      <c r="C177" s="185" t="str">
        <f>'Group 11-12'!B3</f>
        <v>Mobile - Portable</v>
      </c>
      <c r="D177" s="179" t="str">
        <f>'Group 11-12'!C3</f>
        <v>Law L1 Frmt</v>
      </c>
      <c r="E177" s="185" t="str">
        <f>'Group 11-12'!D3</f>
        <v>CntLaw</v>
      </c>
      <c r="F177" s="270">
        <f>'Group 11-12'!E3</f>
        <v>155.72999999999999</v>
      </c>
      <c r="G177" s="192" t="str">
        <f>'Group 11-12'!F3</f>
        <v>071</v>
      </c>
      <c r="H177" s="270">
        <f>'Group 11-12'!G3</f>
        <v>159.09</v>
      </c>
      <c r="I177" s="192" t="str">
        <f>'Group 11-12'!H3</f>
        <v>023</v>
      </c>
      <c r="J177" s="186" t="str">
        <f>'Group 11-12'!I3</f>
        <v>N</v>
      </c>
      <c r="K177" s="186" t="str">
        <f>'Group 11-12'!J3</f>
        <v>H</v>
      </c>
      <c r="L177" s="186">
        <f>'Group 11-12'!K3</f>
        <v>0</v>
      </c>
      <c r="M177" s="185" t="str">
        <f>'Group 11-12'!L3</f>
        <v>Law / Fremont</v>
      </c>
    </row>
    <row r="178" spans="1:13" ht="16.5" thickBot="1" x14ac:dyDescent="0.3">
      <c r="A178" s="179" t="str">
        <f>'Group 11-12'!$A$1</f>
        <v>G-11 Cnty Law</v>
      </c>
      <c r="B178" s="185">
        <f>'Group 11-12'!A4</f>
        <v>2</v>
      </c>
      <c r="C178" s="185" t="str">
        <f>'Group 11-12'!B4</f>
        <v>Mobile - Portable</v>
      </c>
      <c r="D178" s="179" t="str">
        <f>'Group 11-12'!C4</f>
        <v>Law  L2 Huck</v>
      </c>
      <c r="E178" s="185" t="str">
        <f>'Group 11-12'!D4</f>
        <v>CntLaw</v>
      </c>
      <c r="F178" s="270">
        <f>'Group 11-12'!E4</f>
        <v>154.31</v>
      </c>
      <c r="G178" s="192" t="str">
        <f>'Group 11-12'!F4</f>
        <v>054</v>
      </c>
      <c r="H178" s="270">
        <f>'Group 11-12'!G4</f>
        <v>159.09</v>
      </c>
      <c r="I178" s="192" t="str">
        <f>'Group 11-12'!H4</f>
        <v>023</v>
      </c>
      <c r="J178" s="186" t="str">
        <f>'Group 11-12'!I4</f>
        <v>N</v>
      </c>
      <c r="K178" s="186" t="str">
        <f>'Group 11-12'!J4</f>
        <v>H</v>
      </c>
      <c r="L178" s="186">
        <f>'Group 11-12'!K4</f>
        <v>0</v>
      </c>
      <c r="M178" s="185" t="str">
        <f>'Group 11-12'!L4</f>
        <v>Law / Huckleberry</v>
      </c>
    </row>
    <row r="179" spans="1:13" ht="16.5" thickBot="1" x14ac:dyDescent="0.3">
      <c r="A179" s="179" t="str">
        <f>'Group 11-12'!$A$1</f>
        <v>G-11 Cnty Law</v>
      </c>
      <c r="B179" s="185">
        <f>'Group 11-12'!A5</f>
        <v>3</v>
      </c>
      <c r="C179" s="185" t="str">
        <f>'Group 11-12'!B5</f>
        <v>Mobile - Portable</v>
      </c>
      <c r="D179" s="179" t="str">
        <f>'Group 11-12'!C5</f>
        <v>Law  L3 Toro</v>
      </c>
      <c r="E179" s="185" t="str">
        <f>'Group 11-12'!D5</f>
        <v>CntLaw</v>
      </c>
      <c r="F179" s="270">
        <f>'Group 11-12'!E5</f>
        <v>153.815</v>
      </c>
      <c r="G179" s="192" t="str">
        <f>'Group 11-12'!F5</f>
        <v>047</v>
      </c>
      <c r="H179" s="270">
        <f>'Group 11-12'!G5</f>
        <v>159.09</v>
      </c>
      <c r="I179" s="192" t="str">
        <f>'Group 11-12'!H5</f>
        <v>023</v>
      </c>
      <c r="J179" s="186" t="str">
        <f>'Group 11-12'!I5</f>
        <v>N</v>
      </c>
      <c r="K179" s="186" t="str">
        <f>'Group 11-12'!J5</f>
        <v>H</v>
      </c>
      <c r="L179" s="186">
        <f>'Group 11-12'!K5</f>
        <v>0</v>
      </c>
      <c r="M179" s="185" t="str">
        <f>'Group 11-12'!L5</f>
        <v>Law / Toro</v>
      </c>
    </row>
    <row r="180" spans="1:13" ht="16.5" thickBot="1" x14ac:dyDescent="0.3">
      <c r="A180" s="179" t="str">
        <f>'Group 11-12'!$A$1</f>
        <v>G-11 Cnty Law</v>
      </c>
      <c r="B180" s="185">
        <f>'Group 11-12'!A6</f>
        <v>4</v>
      </c>
      <c r="C180" s="185" t="str">
        <f>'Group 11-12'!B6</f>
        <v>Mobile - Portable</v>
      </c>
      <c r="D180" s="179" t="str">
        <f>'Group 11-12'!C6</f>
        <v>Law  L4 PTSur</v>
      </c>
      <c r="E180" s="185" t="str">
        <f>'Group 11-12'!D6</f>
        <v>CntLaw</v>
      </c>
      <c r="F180" s="270">
        <f>'Group 11-12'!E6</f>
        <v>155.91</v>
      </c>
      <c r="G180" s="192" t="str">
        <f>'Group 11-12'!F6</f>
        <v>043</v>
      </c>
      <c r="H180" s="270">
        <f>'Group 11-12'!G6</f>
        <v>159.09</v>
      </c>
      <c r="I180" s="192" t="str">
        <f>'Group 11-12'!H6</f>
        <v>023</v>
      </c>
      <c r="J180" s="186" t="str">
        <f>'Group 11-12'!I6</f>
        <v>N</v>
      </c>
      <c r="K180" s="186" t="str">
        <f>'Group 11-12'!J6</f>
        <v>H</v>
      </c>
      <c r="L180" s="186">
        <f>'Group 11-12'!K6</f>
        <v>0</v>
      </c>
      <c r="M180" s="185" t="str">
        <f>'Group 11-12'!L6</f>
        <v>Law / Point Sur</v>
      </c>
    </row>
    <row r="181" spans="1:13" ht="16.5" thickBot="1" x14ac:dyDescent="0.3">
      <c r="A181" s="179" t="str">
        <f>'Group 11-12'!$A$1</f>
        <v>G-11 Cnty Law</v>
      </c>
      <c r="B181" s="185">
        <f>'Group 11-12'!A7</f>
        <v>5</v>
      </c>
      <c r="C181" s="185" t="str">
        <f>'Group 11-12'!B7</f>
        <v>Mobile - Portable</v>
      </c>
      <c r="D181" s="179" t="str">
        <f>'Group 11-12'!C7</f>
        <v>Law L5 Post</v>
      </c>
      <c r="E181" s="185" t="str">
        <f>'Group 11-12'!D7</f>
        <v>CntLaw</v>
      </c>
      <c r="F181" s="270">
        <f>'Group 11-12'!E7</f>
        <v>154.02500000000001</v>
      </c>
      <c r="G181" s="192" t="str">
        <f>'Group 11-12'!F7</f>
        <v>051</v>
      </c>
      <c r="H181" s="270">
        <f>'Group 11-12'!G7</f>
        <v>159.09</v>
      </c>
      <c r="I181" s="192" t="str">
        <f>'Group 11-12'!H7</f>
        <v>023</v>
      </c>
      <c r="J181" s="186" t="str">
        <f>'Group 11-12'!I7</f>
        <v>N</v>
      </c>
      <c r="K181" s="186" t="str">
        <f>'Group 11-12'!J7</f>
        <v>H</v>
      </c>
      <c r="L181" s="186">
        <f>'Group 11-12'!K7</f>
        <v>0</v>
      </c>
      <c r="M181" s="185" t="str">
        <f>'Group 11-12'!L7</f>
        <v>Law / Post Ranch</v>
      </c>
    </row>
    <row r="182" spans="1:13" ht="16.5" thickBot="1" x14ac:dyDescent="0.3">
      <c r="A182" s="179" t="str">
        <f>'Group 11-12'!$A$1</f>
        <v>G-11 Cnty Law</v>
      </c>
      <c r="B182" s="185">
        <f>'Group 11-12'!A8</f>
        <v>6</v>
      </c>
      <c r="C182" s="185" t="str">
        <f>'Group 11-12'!B8</f>
        <v>Mobile - Portable</v>
      </c>
      <c r="D182" s="179" t="str">
        <f>'Group 11-12'!C8</f>
        <v>Law L6 Will</v>
      </c>
      <c r="E182" s="185" t="str">
        <f>'Group 11-12'!D8</f>
        <v>CntLaw</v>
      </c>
      <c r="F182" s="270">
        <f>'Group 11-12'!E8</f>
        <v>154.02500000000001</v>
      </c>
      <c r="G182" s="192" t="str">
        <f>'Group 11-12'!F8</f>
        <v>051</v>
      </c>
      <c r="H182" s="270">
        <f>'Group 11-12'!G8</f>
        <v>159.09</v>
      </c>
      <c r="I182" s="192" t="str">
        <f>'Group 11-12'!H8</f>
        <v>023</v>
      </c>
      <c r="J182" s="186" t="str">
        <f>'Group 11-12'!I8</f>
        <v>N</v>
      </c>
      <c r="K182" s="186" t="str">
        <f>'Group 11-12'!J8</f>
        <v>H</v>
      </c>
      <c r="L182" s="186">
        <f>'Group 11-12'!K8</f>
        <v>0</v>
      </c>
      <c r="M182" s="185" t="str">
        <f>'Group 11-12'!L8</f>
        <v>Law / Williams</v>
      </c>
    </row>
    <row r="183" spans="1:13" ht="16.5" thickBot="1" x14ac:dyDescent="0.3">
      <c r="A183" s="179" t="str">
        <f>'Group 11-12'!$A$1</f>
        <v>G-11 Cnty Law</v>
      </c>
      <c r="B183" s="185">
        <f>'Group 11-12'!A9</f>
        <v>7</v>
      </c>
      <c r="C183" s="185" t="str">
        <f>'Group 11-12'!B9</f>
        <v>Mobile - Portable</v>
      </c>
      <c r="D183" s="179" t="str">
        <f>'Group 11-12'!C9</f>
        <v>Law L7 Ander</v>
      </c>
      <c r="E183" s="185" t="str">
        <f>'Group 11-12'!D9</f>
        <v>CntLaw</v>
      </c>
      <c r="F183" s="270">
        <f>'Group 11-12'!E9</f>
        <v>154.31</v>
      </c>
      <c r="G183" s="192" t="str">
        <f>'Group 11-12'!F9</f>
        <v>054</v>
      </c>
      <c r="H183" s="270">
        <f>'Group 11-12'!G9</f>
        <v>159.09</v>
      </c>
      <c r="I183" s="192" t="str">
        <f>'Group 11-12'!H9</f>
        <v>023</v>
      </c>
      <c r="J183" s="186" t="str">
        <f>'Group 11-12'!I9</f>
        <v>N</v>
      </c>
      <c r="K183" s="186" t="str">
        <f>'Group 11-12'!J9</f>
        <v>H</v>
      </c>
      <c r="L183" s="186">
        <f>'Group 11-12'!K9</f>
        <v>0</v>
      </c>
      <c r="M183" s="185" t="str">
        <f>'Group 11-12'!L9</f>
        <v>Law / Anderson</v>
      </c>
    </row>
    <row r="184" spans="1:13" ht="16.5" thickBot="1" x14ac:dyDescent="0.3">
      <c r="A184" s="179" t="str">
        <f>'Group 11-12'!$A$1</f>
        <v>G-11 Cnty Law</v>
      </c>
      <c r="B184" s="185">
        <f>'Group 11-12'!A10</f>
        <v>8</v>
      </c>
      <c r="C184" s="185" t="str">
        <f>'Group 11-12'!B10</f>
        <v>Mobile - Portable</v>
      </c>
      <c r="D184" s="179" t="str">
        <f>'Group 11-12'!C10</f>
        <v>Law L8 Robt</v>
      </c>
      <c r="E184" s="185" t="str">
        <f>'Group 11-12'!D10</f>
        <v>CntLaw</v>
      </c>
      <c r="F184" s="270">
        <f>'Group 11-12'!E10</f>
        <v>154.04</v>
      </c>
      <c r="G184" s="192" t="str">
        <f>'Group 11-12'!F10</f>
        <v>043</v>
      </c>
      <c r="H184" s="270">
        <f>'Group 11-12'!G10</f>
        <v>159.09</v>
      </c>
      <c r="I184" s="192" t="str">
        <f>'Group 11-12'!H10</f>
        <v>023</v>
      </c>
      <c r="J184" s="186" t="str">
        <f>'Group 11-12'!I10</f>
        <v>N</v>
      </c>
      <c r="K184" s="186" t="str">
        <f>'Group 11-12'!J10</f>
        <v>H</v>
      </c>
      <c r="L184" s="186">
        <f>'Group 11-12'!K10</f>
        <v>0</v>
      </c>
      <c r="M184" s="185" t="str">
        <f>'Group 11-12'!L10</f>
        <v>Law / Roberts</v>
      </c>
    </row>
    <row r="185" spans="1:13" ht="16.5" thickBot="1" x14ac:dyDescent="0.3">
      <c r="A185" s="179" t="str">
        <f>'Group 11-12'!$A$1</f>
        <v>G-11 Cnty Law</v>
      </c>
      <c r="B185" s="185">
        <f>'Group 11-12'!A11</f>
        <v>9</v>
      </c>
      <c r="C185" s="185" t="str">
        <f>'Group 11-12'!B11</f>
        <v>Mobile - Portable</v>
      </c>
      <c r="D185" s="179" t="str">
        <f>'Group 11-12'!C11</f>
        <v>Law L9 Table</v>
      </c>
      <c r="E185" s="185" t="str">
        <f>'Group 11-12'!D11</f>
        <v>CntLaw</v>
      </c>
      <c r="F185" s="270">
        <f>'Group 11-12'!E11</f>
        <v>155.72999999999999</v>
      </c>
      <c r="G185" s="192" t="str">
        <f>'Group 11-12'!F11</f>
        <v>071</v>
      </c>
      <c r="H185" s="270">
        <f>'Group 11-12'!G11</f>
        <v>159.09</v>
      </c>
      <c r="I185" s="192" t="str">
        <f>'Group 11-12'!H11</f>
        <v>023</v>
      </c>
      <c r="J185" s="186" t="str">
        <f>'Group 11-12'!I11</f>
        <v>N</v>
      </c>
      <c r="K185" s="186" t="str">
        <f>'Group 11-12'!J11</f>
        <v>H</v>
      </c>
      <c r="L185" s="186">
        <f>'Group 11-12'!K11</f>
        <v>0</v>
      </c>
      <c r="M185" s="185" t="str">
        <f>'Group 11-12'!L11</f>
        <v>Law / Table Mnt.</v>
      </c>
    </row>
    <row r="186" spans="1:13" ht="16.5" thickBot="1" x14ac:dyDescent="0.3">
      <c r="A186" s="179" t="str">
        <f>'Group 11-12'!$A$1</f>
        <v>G-11 Cnty Law</v>
      </c>
      <c r="B186" s="185">
        <f>'Group 11-12'!A12</f>
        <v>10</v>
      </c>
      <c r="C186" s="185" t="str">
        <f>'Group 11-12'!B12</f>
        <v>Mobile - Portable</v>
      </c>
      <c r="D186" s="179" t="str">
        <f>'Group 11-12'!C12</f>
        <v>Law L10 Lewis</v>
      </c>
      <c r="E186" s="185" t="str">
        <f>'Group 11-12'!D12</f>
        <v>CntLaw</v>
      </c>
      <c r="F186" s="270">
        <f>'Group 11-12'!E12</f>
        <v>154.815</v>
      </c>
      <c r="G186" s="192" t="str">
        <f>'Group 11-12'!F12</f>
        <v>031</v>
      </c>
      <c r="H186" s="270">
        <f>'Group 11-12'!G12</f>
        <v>159.09</v>
      </c>
      <c r="I186" s="192" t="str">
        <f>'Group 11-12'!H12</f>
        <v>023</v>
      </c>
      <c r="J186" s="186" t="str">
        <f>'Group 11-12'!I12</f>
        <v>N</v>
      </c>
      <c r="K186" s="186" t="str">
        <f>'Group 11-12'!J12</f>
        <v>H</v>
      </c>
      <c r="L186" s="186">
        <f>'Group 11-12'!K12</f>
        <v>0</v>
      </c>
      <c r="M186" s="185" t="str">
        <f>'Group 11-12'!L12</f>
        <v>Law Lewis</v>
      </c>
    </row>
    <row r="187" spans="1:13" ht="16.5" thickBot="1" x14ac:dyDescent="0.3">
      <c r="A187" s="179" t="str">
        <f>'Group 11-12'!$A$1</f>
        <v>G-11 Cnty Law</v>
      </c>
      <c r="B187" s="185">
        <f>'Group 11-12'!A13</f>
        <v>11</v>
      </c>
      <c r="C187" s="185" t="str">
        <f>'Group 11-12'!B13</f>
        <v>Mobile - Portable</v>
      </c>
      <c r="D187" s="179" t="str">
        <f>'Group 11-12'!C13</f>
        <v>Law L11 K/C</v>
      </c>
      <c r="E187" s="185" t="str">
        <f>'Group 11-12'!D13</f>
        <v>CntLaw</v>
      </c>
      <c r="F187" s="270">
        <f>'Group 11-12'!E13</f>
        <v>154.77000000000001</v>
      </c>
      <c r="G187" s="192" t="str">
        <f>'Group 11-12'!F13</f>
        <v>031</v>
      </c>
      <c r="H187" s="270">
        <f>'Group 11-12'!G13</f>
        <v>159.09</v>
      </c>
      <c r="I187" s="192" t="str">
        <f>'Group 11-12'!H13</f>
        <v>023</v>
      </c>
      <c r="J187" s="186" t="str">
        <f>'Group 11-12'!I13</f>
        <v>N</v>
      </c>
      <c r="K187" s="186" t="str">
        <f>'Group 11-12'!J13</f>
        <v>H</v>
      </c>
      <c r="L187" s="186">
        <f>'Group 11-12'!K13</f>
        <v>0</v>
      </c>
      <c r="M187" s="185" t="str">
        <f>'Group 11-12'!L13</f>
        <v>Law Piedras Blancas</v>
      </c>
    </row>
    <row r="188" spans="1:13" ht="16.5" thickBot="1" x14ac:dyDescent="0.3">
      <c r="A188" s="179" t="str">
        <f>'Group 11-12'!$A$1</f>
        <v>G-11 Cnty Law</v>
      </c>
      <c r="B188" s="185">
        <f>'Group 11-12'!A14</f>
        <v>12</v>
      </c>
      <c r="C188" s="185" t="str">
        <f>'Group 11-12'!B14</f>
        <v>Mobile - Portable</v>
      </c>
      <c r="D188" s="179" t="str">
        <f>'Group 11-12'!C14</f>
        <v>Law L12 GLEN DVN</v>
      </c>
      <c r="E188" s="185" t="str">
        <f>'Group 11-12'!E14</f>
        <v>153.95750</v>
      </c>
      <c r="F188" s="270" t="str">
        <f>'Group 11-12'!F14</f>
        <v>D065</v>
      </c>
      <c r="G188" s="192" t="str">
        <f>'Group 11-12'!G14</f>
        <v>159.09000</v>
      </c>
      <c r="H188" s="270" t="str">
        <f>'Group 11-12'!H14</f>
        <v>D023</v>
      </c>
      <c r="I188" s="192" t="str">
        <f>'Group 11-12'!I14</f>
        <v>N</v>
      </c>
      <c r="J188" s="186" t="str">
        <f>'Group 11-12'!J14</f>
        <v>H</v>
      </c>
      <c r="K188" s="186" t="e">
        <f>'Group 11-12'!#REF!</f>
        <v>#REF!</v>
      </c>
      <c r="L188" s="186">
        <f>'Group 11-12'!K14</f>
        <v>0</v>
      </c>
      <c r="M188" s="185" t="str">
        <f>'Group 11-12'!L14</f>
        <v>Glen Dvn New Site</v>
      </c>
    </row>
    <row r="189" spans="1:13" ht="16.5" thickBot="1" x14ac:dyDescent="0.3">
      <c r="A189" s="179" t="str">
        <f>'Group 11-12'!$A$1</f>
        <v>G-11 Cnty Law</v>
      </c>
      <c r="B189" s="185">
        <f>'Group 11-12'!A15</f>
        <v>13</v>
      </c>
      <c r="C189" s="185" t="str">
        <f>'Group 11-12'!B15</f>
        <v>Mobile - Portable</v>
      </c>
      <c r="D189" s="179" t="str">
        <f>'Group 11-12'!C15</f>
        <v>Moco SO 2</v>
      </c>
      <c r="E189" s="185" t="str">
        <f>'Group 11-12'!D15</f>
        <v>CntLaw</v>
      </c>
      <c r="F189" s="270">
        <f>'Group 11-12'!E15</f>
        <v>155.595</v>
      </c>
      <c r="G189" s="192">
        <f>'Group 11-12'!F15</f>
        <v>146.19999999999999</v>
      </c>
      <c r="H189" s="270">
        <f>'Group 11-12'!G15</f>
        <v>158.91</v>
      </c>
      <c r="I189" s="192">
        <f>'Group 11-12'!H15</f>
        <v>146.19999999999999</v>
      </c>
      <c r="J189" s="186" t="str">
        <f>'Group 11-12'!I15</f>
        <v>N</v>
      </c>
      <c r="K189" s="186" t="str">
        <f>'Group 11-12'!J15</f>
        <v>H</v>
      </c>
      <c r="L189" s="186">
        <f>'Group 11-12'!K15</f>
        <v>0</v>
      </c>
      <c r="M189" s="185" t="str">
        <f>'Group 11-12'!L15</f>
        <v>Moco SO Channel 2</v>
      </c>
    </row>
    <row r="190" spans="1:13" ht="16.5" thickBot="1" x14ac:dyDescent="0.3">
      <c r="A190" s="179" t="str">
        <f>'Group 11-12'!$A$1</f>
        <v>G-11 Cnty Law</v>
      </c>
      <c r="B190" s="185">
        <f>'Group 11-12'!A16</f>
        <v>14</v>
      </c>
      <c r="C190" s="185">
        <f>'Group 11-12'!B16</f>
        <v>0</v>
      </c>
      <c r="D190" s="179">
        <f>'Group 11-12'!C16</f>
        <v>0</v>
      </c>
      <c r="E190" s="185">
        <f>'Group 11-12'!D16</f>
        <v>0</v>
      </c>
      <c r="F190" s="270">
        <f>'Group 11-12'!E16</f>
        <v>0</v>
      </c>
      <c r="G190" s="192">
        <f>'Group 11-12'!F16</f>
        <v>0</v>
      </c>
      <c r="H190" s="270">
        <f>'Group 11-12'!G16</f>
        <v>0</v>
      </c>
      <c r="I190" s="192">
        <f>'Group 11-12'!H16</f>
        <v>0</v>
      </c>
      <c r="J190" s="186">
        <f>'Group 11-12'!I16</f>
        <v>0</v>
      </c>
      <c r="K190" s="186">
        <f>'Group 11-12'!J16</f>
        <v>0</v>
      </c>
      <c r="L190" s="186">
        <f>'Group 11-12'!K16</f>
        <v>0</v>
      </c>
      <c r="M190" s="185">
        <f>'Group 11-12'!L16</f>
        <v>0</v>
      </c>
    </row>
    <row r="191" spans="1:13" ht="16.5" thickBot="1" x14ac:dyDescent="0.3">
      <c r="A191" s="179" t="str">
        <f>'Group 11-12'!$A$1</f>
        <v>G-11 Cnty Law</v>
      </c>
      <c r="B191" s="185">
        <f>'Group 11-12'!A17</f>
        <v>15</v>
      </c>
      <c r="C191" s="185">
        <f>'Group 11-12'!B17</f>
        <v>0</v>
      </c>
      <c r="D191" s="179">
        <f>'Group 11-12'!C17</f>
        <v>0</v>
      </c>
      <c r="E191" s="185">
        <f>'Group 11-12'!D17</f>
        <v>0</v>
      </c>
      <c r="F191" s="270">
        <f>'Group 11-12'!E17</f>
        <v>0</v>
      </c>
      <c r="G191" s="192">
        <f>'Group 11-12'!F17</f>
        <v>0</v>
      </c>
      <c r="H191" s="270">
        <f>'Group 11-12'!G17</f>
        <v>0</v>
      </c>
      <c r="I191" s="192">
        <f>'Group 11-12'!H17</f>
        <v>0</v>
      </c>
      <c r="J191" s="186">
        <f>'Group 11-12'!I17</f>
        <v>0</v>
      </c>
      <c r="K191" s="186">
        <f>'Group 11-12'!J17</f>
        <v>0</v>
      </c>
      <c r="L191" s="186">
        <f>'Group 11-12'!K17</f>
        <v>0</v>
      </c>
      <c r="M191" s="185">
        <f>'Group 11-12'!L17</f>
        <v>0</v>
      </c>
    </row>
    <row r="192" spans="1:13" ht="16.5" thickBot="1" x14ac:dyDescent="0.3">
      <c r="A192" s="179" t="str">
        <f>'Group 11-12'!$A$1</f>
        <v>G-11 Cnty Law</v>
      </c>
      <c r="B192" s="185">
        <f>'Group 11-12'!A18</f>
        <v>16</v>
      </c>
      <c r="C192" s="185">
        <f>'Group 11-12'!B18</f>
        <v>0</v>
      </c>
      <c r="D192" s="179">
        <f>'Group 11-12'!C18</f>
        <v>0</v>
      </c>
      <c r="E192" s="185">
        <f>'Group 11-12'!D18</f>
        <v>0</v>
      </c>
      <c r="F192" s="270">
        <f>'Group 11-12'!E18</f>
        <v>0</v>
      </c>
      <c r="G192" s="192">
        <f>'Group 11-12'!F18</f>
        <v>0</v>
      </c>
      <c r="H192" s="270">
        <f>'Group 11-12'!G18</f>
        <v>0</v>
      </c>
      <c r="I192" s="192">
        <f>'Group 11-12'!H18</f>
        <v>0</v>
      </c>
      <c r="J192" s="186">
        <f>'Group 11-12'!I18</f>
        <v>0</v>
      </c>
      <c r="K192" s="186">
        <f>'Group 11-12'!J18</f>
        <v>0</v>
      </c>
      <c r="L192" s="186">
        <f>'Group 11-12'!K18</f>
        <v>0</v>
      </c>
      <c r="M192" s="185">
        <f>'Group 11-12'!L18</f>
        <v>0</v>
      </c>
    </row>
    <row r="193" spans="1:13" ht="16.5" thickBot="1" x14ac:dyDescent="0.3">
      <c r="A193" s="179" t="str">
        <f>'Group 11-12'!$A$19</f>
        <v>G-12 V Tacs</v>
      </c>
      <c r="B193" s="185">
        <f>'Group 11-12'!A21</f>
        <v>1</v>
      </c>
      <c r="C193" s="185" t="str">
        <f>'Group 11-12'!B21</f>
        <v>Mobile - Portable</v>
      </c>
      <c r="D193" s="179" t="str">
        <f>'Group 11-12'!C21</f>
        <v>V-Call 10</v>
      </c>
      <c r="E193" s="185" t="str">
        <f>'Group 11-12'!D21</f>
        <v>Vtac</v>
      </c>
      <c r="F193" s="270">
        <f>'Group 11-12'!E21</f>
        <v>155.7525</v>
      </c>
      <c r="G193" s="192" t="str">
        <f>'Group 11-12'!F21</f>
        <v>CSQ</v>
      </c>
      <c r="H193" s="270">
        <f>'Group 11-12'!G21</f>
        <v>155.7525</v>
      </c>
      <c r="I193" s="192">
        <f>'Group 11-12'!H21</f>
        <v>156.69999999999999</v>
      </c>
      <c r="J193" s="186" t="str">
        <f>'Group 11-12'!I21</f>
        <v>N</v>
      </c>
      <c r="K193" s="186" t="str">
        <f>'Group 11-12'!J21</f>
        <v>L</v>
      </c>
      <c r="L193" s="186" t="str">
        <f>'Group 11-12'!K21</f>
        <v>A</v>
      </c>
      <c r="M193" s="185" t="str">
        <f>'Group 11-12'!L21</f>
        <v xml:space="preserve">National Interoperability VHF Calling </v>
      </c>
    </row>
    <row r="194" spans="1:13" ht="16.5" thickBot="1" x14ac:dyDescent="0.3">
      <c r="A194" s="179" t="str">
        <f>'Group 11-12'!$A$19</f>
        <v>G-12 V Tacs</v>
      </c>
      <c r="B194" s="185">
        <f>'Group 11-12'!A22</f>
        <v>2</v>
      </c>
      <c r="C194" s="185" t="str">
        <f>'Group 11-12'!B22</f>
        <v>Mobile - Portable</v>
      </c>
      <c r="D194" s="179" t="str">
        <f>'Group 11-12'!C22</f>
        <v>V Tac-11</v>
      </c>
      <c r="E194" s="185" t="str">
        <f>'Group 11-12'!D22</f>
        <v>Vtac</v>
      </c>
      <c r="F194" s="270">
        <f>'Group 11-12'!E22</f>
        <v>151.13749999999999</v>
      </c>
      <c r="G194" s="192">
        <f>'Group 11-12'!F22</f>
        <v>156.69999999999999</v>
      </c>
      <c r="H194" s="270">
        <f>'Group 11-12'!G22</f>
        <v>151.13749999999999</v>
      </c>
      <c r="I194" s="192">
        <f>'Group 11-12'!H22</f>
        <v>156.69999999999999</v>
      </c>
      <c r="J194" s="186" t="str">
        <f>'Group 11-12'!I22</f>
        <v>N</v>
      </c>
      <c r="K194" s="186" t="str">
        <f>'Group 11-12'!J22</f>
        <v>L</v>
      </c>
      <c r="L194" s="186" t="str">
        <f>'Group 11-12'!K22</f>
        <v>A</v>
      </c>
      <c r="M194" s="185" t="str">
        <f>'Group 11-12'!L22</f>
        <v>National Interoperability VHF Tactical</v>
      </c>
    </row>
    <row r="195" spans="1:13" ht="16.5" thickBot="1" x14ac:dyDescent="0.3">
      <c r="A195" s="179" t="str">
        <f>'Group 11-12'!$A$19</f>
        <v>G-12 V Tacs</v>
      </c>
      <c r="B195" s="185">
        <f>'Group 11-12'!A23</f>
        <v>3</v>
      </c>
      <c r="C195" s="185" t="str">
        <f>'Group 11-12'!B23</f>
        <v>Mobile - Portable</v>
      </c>
      <c r="D195" s="179" t="str">
        <f>'Group 11-12'!C23</f>
        <v>V Tac-12</v>
      </c>
      <c r="E195" s="185" t="str">
        <f>'Group 11-12'!D23</f>
        <v>Vtac</v>
      </c>
      <c r="F195" s="270">
        <f>'Group 11-12'!E23</f>
        <v>154.45249999999999</v>
      </c>
      <c r="G195" s="192">
        <f>'Group 11-12'!F23</f>
        <v>156.69999999999999</v>
      </c>
      <c r="H195" s="270">
        <f>'Group 11-12'!G23</f>
        <v>154.45249999999999</v>
      </c>
      <c r="I195" s="192">
        <f>'Group 11-12'!H23</f>
        <v>156.69999999999999</v>
      </c>
      <c r="J195" s="186" t="str">
        <f>'Group 11-12'!I23</f>
        <v>N</v>
      </c>
      <c r="K195" s="186" t="str">
        <f>'Group 11-12'!J23</f>
        <v>L</v>
      </c>
      <c r="L195" s="186" t="str">
        <f>'Group 11-12'!K23</f>
        <v>A</v>
      </c>
      <c r="M195" s="185" t="str">
        <f>'Group 11-12'!L23</f>
        <v>National Interoperability VHF Tactical</v>
      </c>
    </row>
    <row r="196" spans="1:13" ht="16.5" thickBot="1" x14ac:dyDescent="0.3">
      <c r="A196" s="179" t="str">
        <f>'Group 11-12'!$A$19</f>
        <v>G-12 V Tacs</v>
      </c>
      <c r="B196" s="185">
        <f>'Group 11-12'!A24</f>
        <v>4</v>
      </c>
      <c r="C196" s="185" t="str">
        <f>'Group 11-12'!B24</f>
        <v>Mobile - Portable</v>
      </c>
      <c r="D196" s="179" t="str">
        <f>'Group 11-12'!C24</f>
        <v>V Tac-13</v>
      </c>
      <c r="E196" s="185" t="str">
        <f>'Group 11-12'!D24</f>
        <v>Vtac</v>
      </c>
      <c r="F196" s="270">
        <f>'Group 11-12'!E24</f>
        <v>158.73750000000001</v>
      </c>
      <c r="G196" s="192">
        <f>'Group 11-12'!F24</f>
        <v>156.69999999999999</v>
      </c>
      <c r="H196" s="270">
        <f>'Group 11-12'!G24</f>
        <v>158.73750000000001</v>
      </c>
      <c r="I196" s="192">
        <f>'Group 11-12'!H24</f>
        <v>156.69999999999999</v>
      </c>
      <c r="J196" s="186" t="str">
        <f>'Group 11-12'!I24</f>
        <v>N</v>
      </c>
      <c r="K196" s="186" t="str">
        <f>'Group 11-12'!J24</f>
        <v>L</v>
      </c>
      <c r="L196" s="186" t="str">
        <f>'Group 11-12'!K24</f>
        <v>A</v>
      </c>
      <c r="M196" s="185" t="str">
        <f>'Group 11-12'!L24</f>
        <v>National Interoperability VHF Tactical</v>
      </c>
    </row>
    <row r="197" spans="1:13" ht="16.5" thickBot="1" x14ac:dyDescent="0.3">
      <c r="A197" s="179" t="str">
        <f>'Group 11-12'!$A$19</f>
        <v>G-12 V Tacs</v>
      </c>
      <c r="B197" s="185">
        <f>'Group 11-12'!A25</f>
        <v>5</v>
      </c>
      <c r="C197" s="185" t="str">
        <f>'Group 11-12'!B25</f>
        <v>Mobile - Portable</v>
      </c>
      <c r="D197" s="179" t="str">
        <f>'Group 11-12'!C25</f>
        <v>V Tac-14</v>
      </c>
      <c r="E197" s="185" t="str">
        <f>'Group 11-12'!D25</f>
        <v>Vtac</v>
      </c>
      <c r="F197" s="270">
        <f>'Group 11-12'!E25</f>
        <v>159.4725</v>
      </c>
      <c r="G197" s="192">
        <f>'Group 11-12'!F25</f>
        <v>156.69999999999999</v>
      </c>
      <c r="H197" s="270">
        <f>'Group 11-12'!G25</f>
        <v>159.4725</v>
      </c>
      <c r="I197" s="192">
        <f>'Group 11-12'!H25</f>
        <v>156.69999999999999</v>
      </c>
      <c r="J197" s="186" t="str">
        <f>'Group 11-12'!I25</f>
        <v>N</v>
      </c>
      <c r="K197" s="186" t="str">
        <f>'Group 11-12'!J25</f>
        <v>L</v>
      </c>
      <c r="L197" s="186" t="str">
        <f>'Group 11-12'!K25</f>
        <v>A</v>
      </c>
      <c r="M197" s="185" t="str">
        <f>'Group 11-12'!L25</f>
        <v>National Interoperability VHF Tactical</v>
      </c>
    </row>
    <row r="198" spans="1:13" ht="16.5" thickBot="1" x14ac:dyDescent="0.3">
      <c r="A198" s="179" t="str">
        <f>'Group 11-12'!$A$19</f>
        <v>G-12 V Tacs</v>
      </c>
      <c r="B198" s="185">
        <f>'Group 11-12'!A26</f>
        <v>6</v>
      </c>
      <c r="C198" s="185" t="str">
        <f>'Group 11-12'!B26</f>
        <v>Mobile - Portable</v>
      </c>
      <c r="D198" s="179" t="str">
        <f>'Group 11-12'!C26</f>
        <v>V Tac-33</v>
      </c>
      <c r="E198" s="185" t="str">
        <f>'Group 11-12'!D26</f>
        <v>Vtac</v>
      </c>
      <c r="F198" s="270">
        <f>'Group 11-12'!E26</f>
        <v>159.4725</v>
      </c>
      <c r="G198" s="192">
        <f>'Group 11-12'!F26</f>
        <v>156.69999999999999</v>
      </c>
      <c r="H198" s="270">
        <f>'Group 11-12'!G26</f>
        <v>151.13749999999999</v>
      </c>
      <c r="I198" s="192">
        <f>'Group 11-12'!H26</f>
        <v>136.5</v>
      </c>
      <c r="J198" s="186" t="str">
        <f>'Group 11-12'!I26</f>
        <v>N</v>
      </c>
      <c r="K198" s="186" t="str">
        <f>'Group 11-12'!J26</f>
        <v>H</v>
      </c>
      <c r="L198" s="186" t="str">
        <f>'Group 11-12'!K26</f>
        <v>A</v>
      </c>
      <c r="M198" s="185" t="str">
        <f>'Group 11-12'!L26</f>
        <v>National Interoperability VHF Tactical</v>
      </c>
    </row>
    <row r="199" spans="1:13" ht="16.5" thickBot="1" x14ac:dyDescent="0.3">
      <c r="A199" s="179" t="str">
        <f>'Group 11-12'!$A$19</f>
        <v>G-12 V Tacs</v>
      </c>
      <c r="B199" s="185">
        <f>'Group 11-12'!A27</f>
        <v>7</v>
      </c>
      <c r="C199" s="185" t="str">
        <f>'Group 11-12'!B27</f>
        <v>Mobile - Portable</v>
      </c>
      <c r="D199" s="179" t="str">
        <f>'Group 11-12'!C27</f>
        <v>V-Tac-34</v>
      </c>
      <c r="E199" s="185" t="str">
        <f>'Group 11-12'!D27</f>
        <v>Vtac</v>
      </c>
      <c r="F199" s="270">
        <f>'Group 11-12'!E27</f>
        <v>158.73750000000001</v>
      </c>
      <c r="G199" s="192">
        <f>'Group 11-12'!F27</f>
        <v>156.69999999999999</v>
      </c>
      <c r="H199" s="270">
        <f>'Group 11-12'!G27</f>
        <v>154.45249999999999</v>
      </c>
      <c r="I199" s="192">
        <f>'Group 11-12'!H27</f>
        <v>136.5</v>
      </c>
      <c r="J199" s="186" t="str">
        <f>'Group 11-12'!I27</f>
        <v>N</v>
      </c>
      <c r="K199" s="186" t="str">
        <f>'Group 11-12'!J27</f>
        <v>H</v>
      </c>
      <c r="L199" s="186" t="str">
        <f>'Group 11-12'!K27</f>
        <v>A</v>
      </c>
      <c r="M199" s="185" t="str">
        <f>'Group 11-12'!L27</f>
        <v>National Interoperability VHF Tactical</v>
      </c>
    </row>
    <row r="200" spans="1:13" ht="16.5" thickBot="1" x14ac:dyDescent="0.3">
      <c r="A200" s="179" t="str">
        <f>'Group 11-12'!$A$19</f>
        <v>G-12 V Tacs</v>
      </c>
      <c r="B200" s="185">
        <f>'Group 11-12'!A28</f>
        <v>8</v>
      </c>
      <c r="C200" s="185" t="str">
        <f>'Group 11-12'!B28</f>
        <v>Mobile - Portable</v>
      </c>
      <c r="D200" s="179" t="str">
        <f>'Group 11-12'!C28</f>
        <v>V-Tac-35</v>
      </c>
      <c r="E200" s="185" t="str">
        <f>'Group 11-12'!D28</f>
        <v>Vtac</v>
      </c>
      <c r="F200" s="270">
        <f>'Group 11-12'!E28</f>
        <v>159.4725</v>
      </c>
      <c r="G200" s="192">
        <f>'Group 11-12'!F28</f>
        <v>156.69999999999999</v>
      </c>
      <c r="H200" s="270">
        <f>'Group 11-12'!G28</f>
        <v>158.73750000000001</v>
      </c>
      <c r="I200" s="192">
        <f>'Group 11-12'!H28</f>
        <v>136.5</v>
      </c>
      <c r="J200" s="186" t="str">
        <f>'Group 11-12'!I28</f>
        <v>N</v>
      </c>
      <c r="K200" s="186" t="str">
        <f>'Group 11-12'!J28</f>
        <v>H</v>
      </c>
      <c r="L200" s="186" t="str">
        <f>'Group 11-12'!K28</f>
        <v>A</v>
      </c>
      <c r="M200" s="185" t="str">
        <f>'Group 11-12'!L28</f>
        <v>National Interoperability VHF Tactical</v>
      </c>
    </row>
    <row r="201" spans="1:13" ht="16.5" thickBot="1" x14ac:dyDescent="0.3">
      <c r="A201" s="179" t="str">
        <f>'Group 11-12'!$A$19</f>
        <v>G-12 V Tacs</v>
      </c>
      <c r="B201" s="185">
        <f>'Group 11-12'!A29</f>
        <v>9</v>
      </c>
      <c r="C201" s="185" t="str">
        <f>'Group 11-12'!B29</f>
        <v>Mobile - Portable</v>
      </c>
      <c r="D201" s="179" t="str">
        <f>'Group 11-12'!C29</f>
        <v>V Tac-36</v>
      </c>
      <c r="E201" s="185" t="str">
        <f>'Group 11-12'!D29</f>
        <v>Vtac</v>
      </c>
      <c r="F201" s="270">
        <f>'Group 11-12'!E29</f>
        <v>151.13749999999999</v>
      </c>
      <c r="G201" s="192">
        <f>'Group 11-12'!F29</f>
        <v>156.69999999999999</v>
      </c>
      <c r="H201" s="270">
        <f>'Group 11-12'!G29</f>
        <v>159.4725</v>
      </c>
      <c r="I201" s="192">
        <f>'Group 11-12'!H29</f>
        <v>136.5</v>
      </c>
      <c r="J201" s="186" t="str">
        <f>'Group 11-12'!I29</f>
        <v>N</v>
      </c>
      <c r="K201" s="186" t="str">
        <f>'Group 11-12'!J29</f>
        <v>H</v>
      </c>
      <c r="L201" s="186" t="str">
        <f>'Group 11-12'!K29</f>
        <v>A</v>
      </c>
      <c r="M201" s="185" t="str">
        <f>'Group 11-12'!L29</f>
        <v>National Interoperability VHF Tactical</v>
      </c>
    </row>
    <row r="202" spans="1:13" ht="16.5" thickBot="1" x14ac:dyDescent="0.3">
      <c r="A202" s="179" t="str">
        <f>'Group 11-12'!$A$19</f>
        <v>G-12 V Tacs</v>
      </c>
      <c r="B202" s="185">
        <f>'Group 11-12'!A30</f>
        <v>10</v>
      </c>
      <c r="C202" s="185" t="str">
        <f>'Group 11-12'!B30</f>
        <v>Mobile - Portable</v>
      </c>
      <c r="D202" s="179" t="str">
        <f>'Group 11-12'!C30</f>
        <v>V Tac-37</v>
      </c>
      <c r="E202" s="185" t="str">
        <f>'Group 11-12'!D30</f>
        <v>Vtac</v>
      </c>
      <c r="F202" s="270">
        <f>'Group 11-12'!E30</f>
        <v>154.45249999999999</v>
      </c>
      <c r="G202" s="192">
        <f>'Group 11-12'!F30</f>
        <v>156.69999999999999</v>
      </c>
      <c r="H202" s="270">
        <f>'Group 11-12'!G30</f>
        <v>158.73750000000001</v>
      </c>
      <c r="I202" s="192">
        <f>'Group 11-12'!H30</f>
        <v>136.5</v>
      </c>
      <c r="J202" s="186" t="str">
        <f>'Group 11-12'!I30</f>
        <v>N</v>
      </c>
      <c r="K202" s="186" t="str">
        <f>'Group 11-12'!J30</f>
        <v>H</v>
      </c>
      <c r="L202" s="186" t="str">
        <f>'Group 11-12'!K30</f>
        <v>A</v>
      </c>
      <c r="M202" s="185" t="str">
        <f>'Group 11-12'!L30</f>
        <v>National Interoperability VHF Tactical</v>
      </c>
    </row>
    <row r="203" spans="1:13" ht="16.5" thickBot="1" x14ac:dyDescent="0.3">
      <c r="A203" s="179" t="str">
        <f>'Group 11-12'!$A$19</f>
        <v>G-12 V Tacs</v>
      </c>
      <c r="B203" s="185">
        <f>'Group 11-12'!A31</f>
        <v>11</v>
      </c>
      <c r="C203" s="185" t="str">
        <f>'Group 11-12'!B31</f>
        <v>Mobile - Portable</v>
      </c>
      <c r="D203" s="179" t="str">
        <f>'Group 11-12'!C31</f>
        <v>V Tac-38</v>
      </c>
      <c r="E203" s="185" t="str">
        <f>'Group 11-12'!D31</f>
        <v>Vtac</v>
      </c>
      <c r="F203" s="270">
        <f>'Group 11-12'!E31</f>
        <v>158.73750000000001</v>
      </c>
      <c r="G203" s="192">
        <f>'Group 11-12'!F31</f>
        <v>156.69999999999999</v>
      </c>
      <c r="H203" s="270">
        <f>'Group 11-12'!G31</f>
        <v>159.4725</v>
      </c>
      <c r="I203" s="192">
        <f>'Group 11-12'!H31</f>
        <v>136.5</v>
      </c>
      <c r="J203" s="186" t="str">
        <f>'Group 11-12'!I31</f>
        <v>N</v>
      </c>
      <c r="K203" s="186" t="str">
        <f>'Group 11-12'!J31</f>
        <v>H</v>
      </c>
      <c r="L203" s="186" t="str">
        <f>'Group 11-12'!K31</f>
        <v>A</v>
      </c>
      <c r="M203" s="185" t="str">
        <f>'Group 11-12'!L31</f>
        <v>National Interoperability VHF Tactical</v>
      </c>
    </row>
    <row r="204" spans="1:13" ht="16.5" thickBot="1" x14ac:dyDescent="0.3">
      <c r="A204" s="179" t="str">
        <f>'Group 11-12'!$A$19</f>
        <v>G-12 V Tacs</v>
      </c>
      <c r="B204" s="185">
        <f>'Group 11-12'!A32</f>
        <v>12</v>
      </c>
      <c r="C204" s="185" t="str">
        <f>'Group 11-12'!B32</f>
        <v>Mobile- Portable</v>
      </c>
      <c r="D204" s="179" t="str">
        <f>'Group 11-12'!C32</f>
        <v>VSAR 16</v>
      </c>
      <c r="E204" s="185" t="str">
        <f>'Group 11-12'!D32</f>
        <v>Vtac</v>
      </c>
      <c r="F204" s="270" t="str">
        <f>'Group 11-12'!E32</f>
        <v>155.1600</v>
      </c>
      <c r="G204" s="192" t="str">
        <f>'Group 11-12'!F32</f>
        <v>CSQ</v>
      </c>
      <c r="H204" s="270" t="str">
        <f>'Group 11-12'!G32</f>
        <v>155.1600</v>
      </c>
      <c r="I204" s="192" t="str">
        <f>'Group 11-12'!H32</f>
        <v>127.3</v>
      </c>
      <c r="J204" s="186" t="str">
        <f>'Group 11-12'!I32</f>
        <v>N</v>
      </c>
      <c r="K204" s="186" t="str">
        <f>'Group 11-12'!J32</f>
        <v>H</v>
      </c>
      <c r="L204" s="186" t="str">
        <f>'Group 11-12'!K32</f>
        <v>A</v>
      </c>
      <c r="M204" s="185">
        <f>'Group 11-12'!L32</f>
        <v>0</v>
      </c>
    </row>
    <row r="205" spans="1:13" ht="16.5" thickBot="1" x14ac:dyDescent="0.3">
      <c r="A205" s="179" t="str">
        <f>'Group 11-12'!$A$19</f>
        <v>G-12 V Tacs</v>
      </c>
      <c r="B205" s="185">
        <f>'Group 11-12'!A33</f>
        <v>13</v>
      </c>
      <c r="C205" s="185" t="str">
        <f>'Group 11-12'!B33</f>
        <v>Mobile - Portable</v>
      </c>
      <c r="D205" s="179" t="str">
        <f>'Group 11-12'!C33</f>
        <v>Vmed 28</v>
      </c>
      <c r="E205" s="185" t="str">
        <f>'Group 11-12'!D33</f>
        <v>Vtac</v>
      </c>
      <c r="F205" s="270">
        <f>'Group 11-12'!E33</f>
        <v>155.34</v>
      </c>
      <c r="G205" s="192" t="str">
        <f>'Group 11-12'!F33</f>
        <v>156.7</v>
      </c>
      <c r="H205" s="270">
        <f>'Group 11-12'!G33</f>
        <v>155.34</v>
      </c>
      <c r="I205" s="192">
        <f>'Group 11-12'!H33</f>
        <v>156.69999999999999</v>
      </c>
      <c r="J205" s="186" t="str">
        <f>'Group 11-12'!I33</f>
        <v>N</v>
      </c>
      <c r="K205" s="186" t="str">
        <f>'Group 11-12'!J33</f>
        <v>H</v>
      </c>
      <c r="L205" s="186" t="str">
        <f>'Group 11-12'!K33</f>
        <v>A</v>
      </c>
      <c r="M205" s="185" t="str">
        <f>'Group 11-12'!L33</f>
        <v>Medical Frequency</v>
      </c>
    </row>
    <row r="206" spans="1:13" ht="16.5" thickBot="1" x14ac:dyDescent="0.3">
      <c r="A206" s="179" t="str">
        <f>'Group 11-12'!$A$19</f>
        <v>G-12 V Tacs</v>
      </c>
      <c r="B206" s="185">
        <f>'Group 11-12'!A34</f>
        <v>14</v>
      </c>
      <c r="C206" s="185" t="str">
        <f>'Group 11-12'!B34</f>
        <v>Mobile - Portable</v>
      </c>
      <c r="D206" s="179" t="str">
        <f>'Group 11-12'!C34</f>
        <v>Vmed 29</v>
      </c>
      <c r="E206" s="185" t="str">
        <f>'Group 11-12'!D34</f>
        <v>Vtac</v>
      </c>
      <c r="F206" s="270">
        <f>'Group 11-12'!E34</f>
        <v>155.3475</v>
      </c>
      <c r="G206" s="192">
        <f>'Group 11-12'!F34</f>
        <v>156.69999999999999</v>
      </c>
      <c r="H206" s="270">
        <f>'Group 11-12'!G34</f>
        <v>155.3475</v>
      </c>
      <c r="I206" s="192">
        <f>'Group 11-12'!H34</f>
        <v>156.69999999999999</v>
      </c>
      <c r="J206" s="186" t="str">
        <f>'Group 11-12'!I34</f>
        <v>N</v>
      </c>
      <c r="K206" s="186" t="str">
        <f>'Group 11-12'!J34</f>
        <v>H</v>
      </c>
      <c r="L206" s="186" t="str">
        <f>'Group 11-12'!K34</f>
        <v>A</v>
      </c>
      <c r="M206" s="185" t="str">
        <f>'Group 11-12'!L34</f>
        <v>Medical Frequency</v>
      </c>
    </row>
    <row r="207" spans="1:13" ht="16.5" thickBot="1" x14ac:dyDescent="0.3">
      <c r="A207" s="179" t="str">
        <f>'Group 11-12'!$A$19</f>
        <v>G-12 V Tacs</v>
      </c>
      <c r="B207" s="185">
        <f>'Group 11-12'!A35</f>
        <v>15</v>
      </c>
      <c r="C207" s="185">
        <f>'Group 11-12'!B35</f>
        <v>0</v>
      </c>
      <c r="D207" s="179">
        <f>'Group 11-12'!C35</f>
        <v>0</v>
      </c>
      <c r="E207" s="185">
        <f>'Group 11-12'!D35</f>
        <v>0</v>
      </c>
      <c r="F207" s="270">
        <f>'Group 11-12'!E35</f>
        <v>0</v>
      </c>
      <c r="G207" s="192">
        <f>'Group 11-12'!F35</f>
        <v>0</v>
      </c>
      <c r="H207" s="270">
        <f>'Group 11-12'!G35</f>
        <v>0</v>
      </c>
      <c r="I207" s="192">
        <f>'Group 11-12'!H35</f>
        <v>0</v>
      </c>
      <c r="J207" s="186">
        <f>'Group 11-12'!I35</f>
        <v>0</v>
      </c>
      <c r="K207" s="186">
        <f>'Group 11-12'!J35</f>
        <v>0</v>
      </c>
      <c r="L207" s="186">
        <f>'Group 11-12'!K35</f>
        <v>0</v>
      </c>
      <c r="M207" s="185">
        <f>'Group 11-12'!L35</f>
        <v>0</v>
      </c>
    </row>
    <row r="208" spans="1:13" ht="16.5" thickBot="1" x14ac:dyDescent="0.3">
      <c r="A208" s="179" t="str">
        <f>'Group 11-12'!$A$19</f>
        <v>G-12 V Tacs</v>
      </c>
      <c r="B208" s="185">
        <f>'Group 11-12'!A36</f>
        <v>16</v>
      </c>
      <c r="C208" s="185">
        <f>'Group 11-12'!B36</f>
        <v>0</v>
      </c>
      <c r="D208" s="179">
        <f>'Group 11-12'!C36</f>
        <v>0</v>
      </c>
      <c r="E208" s="185">
        <f>'Group 11-12'!D36</f>
        <v>0</v>
      </c>
      <c r="F208" s="270">
        <f>'Group 11-12'!E36</f>
        <v>0</v>
      </c>
      <c r="G208" s="192">
        <f>'Group 11-12'!F36</f>
        <v>0</v>
      </c>
      <c r="H208" s="270">
        <f>'Group 11-12'!G36</f>
        <v>0</v>
      </c>
      <c r="I208" s="192">
        <f>'Group 11-12'!H36</f>
        <v>0</v>
      </c>
      <c r="J208" s="186">
        <f>'Group 11-12'!I36</f>
        <v>0</v>
      </c>
      <c r="K208" s="186">
        <f>'Group 11-12'!J36</f>
        <v>0</v>
      </c>
      <c r="L208" s="186">
        <f>'Group 11-12'!K36</f>
        <v>0</v>
      </c>
      <c r="M208" s="185">
        <f>'Group 11-12'!L36</f>
        <v>0</v>
      </c>
    </row>
    <row r="209" spans="1:13" ht="16.5" thickBot="1" x14ac:dyDescent="0.3">
      <c r="A209" s="179" t="str">
        <f>'Group 13-14'!$A$1</f>
        <v>G-13 CDF Cmd</v>
      </c>
      <c r="B209" s="185">
        <f>'Group 13-14'!A3</f>
        <v>1</v>
      </c>
      <c r="C209" s="185" t="str">
        <f>'Group 13-14'!B3</f>
        <v>Mobile - Portable</v>
      </c>
      <c r="D209" s="179" t="str">
        <f>'Group 13-14'!C3</f>
        <v>CDF Cmd-1</v>
      </c>
      <c r="E209" s="185" t="str">
        <f>'Group 13-14'!D3</f>
        <v>CDF</v>
      </c>
      <c r="F209" s="270">
        <f>'Group 13-14'!E3</f>
        <v>151.35499999999999</v>
      </c>
      <c r="G209" s="192" t="str">
        <f>'Group 13-14'!F3</f>
        <v>103.5</v>
      </c>
      <c r="H209" s="270">
        <f>'Group 13-14'!G3</f>
        <v>159.30000000000001</v>
      </c>
      <c r="I209" s="192" t="str">
        <f>'Group 13-14'!H3</f>
        <v>OST</v>
      </c>
      <c r="J209" s="186" t="str">
        <f>'Group 13-14'!I3</f>
        <v>N</v>
      </c>
      <c r="K209" s="186" t="str">
        <f>'Group 13-14'!J3</f>
        <v>H</v>
      </c>
      <c r="L209" s="186" t="str">
        <f>'Group 13-14'!K3</f>
        <v>A</v>
      </c>
      <c r="M209" s="185" t="str">
        <f>'Group 13-14'!L3</f>
        <v xml:space="preserve">CAL FIRE Statewide Command </v>
      </c>
    </row>
    <row r="210" spans="1:13" ht="16.5" thickBot="1" x14ac:dyDescent="0.3">
      <c r="A210" s="179" t="str">
        <f>'Group 13-14'!$A$1</f>
        <v>G-13 CDF Cmd</v>
      </c>
      <c r="B210" s="185">
        <f>'Group 13-14'!A4</f>
        <v>2</v>
      </c>
      <c r="C210" s="185" t="str">
        <f>'Group 13-14'!B4</f>
        <v>Mobile - Portable</v>
      </c>
      <c r="D210" s="179" t="str">
        <f>'Group 13-14'!C4</f>
        <v>CDF Cmd-2</v>
      </c>
      <c r="E210" s="185" t="str">
        <f>'Group 13-14'!D4</f>
        <v>CDF</v>
      </c>
      <c r="F210" s="270">
        <f>'Group 13-14'!E4</f>
        <v>151.26499999999999</v>
      </c>
      <c r="G210" s="192" t="str">
        <f>'Group 13-14'!F4</f>
        <v>103.5</v>
      </c>
      <c r="H210" s="270">
        <f>'Group 13-14'!G4</f>
        <v>159.33000000000001</v>
      </c>
      <c r="I210" s="192" t="str">
        <f>'Group 13-14'!H4</f>
        <v>OST</v>
      </c>
      <c r="J210" s="186" t="str">
        <f>'Group 13-14'!I4</f>
        <v>N</v>
      </c>
      <c r="K210" s="186" t="str">
        <f>'Group 13-14'!J4</f>
        <v>H</v>
      </c>
      <c r="L210" s="186" t="str">
        <f>'Group 13-14'!K4</f>
        <v>A</v>
      </c>
      <c r="M210" s="185" t="str">
        <f>'Group 13-14'!L4</f>
        <v xml:space="preserve">CAL FIRE Statewide Command </v>
      </c>
    </row>
    <row r="211" spans="1:13" ht="16.5" thickBot="1" x14ac:dyDescent="0.3">
      <c r="A211" s="179" t="str">
        <f>'Group 13-14'!$A$1</f>
        <v>G-13 CDF Cmd</v>
      </c>
      <c r="B211" s="185">
        <f>'Group 13-14'!A5</f>
        <v>3</v>
      </c>
      <c r="C211" s="185" t="str">
        <f>'Group 13-14'!B5</f>
        <v>Mobile - Portable</v>
      </c>
      <c r="D211" s="179" t="str">
        <f>'Group 13-14'!C5</f>
        <v>CDF Cmd-3</v>
      </c>
      <c r="E211" s="185" t="str">
        <f>'Group 13-14'!D5</f>
        <v>CDF</v>
      </c>
      <c r="F211" s="270">
        <f>'Group 13-14'!E5</f>
        <v>151.34</v>
      </c>
      <c r="G211" s="192">
        <f>'Group 13-14'!F5</f>
        <v>103.5</v>
      </c>
      <c r="H211" s="270">
        <f>'Group 13-14'!G5</f>
        <v>159.345</v>
      </c>
      <c r="I211" s="192" t="str">
        <f>'Group 13-14'!H5</f>
        <v>OST</v>
      </c>
      <c r="J211" s="186" t="str">
        <f>'Group 13-14'!I5</f>
        <v>N</v>
      </c>
      <c r="K211" s="186" t="str">
        <f>'Group 13-14'!J5</f>
        <v>H</v>
      </c>
      <c r="L211" s="186" t="str">
        <f>'Group 13-14'!K5</f>
        <v>A</v>
      </c>
      <c r="M211" s="185" t="str">
        <f>'Group 13-14'!L5</f>
        <v xml:space="preserve">CAL FIRE Statewide Command </v>
      </c>
    </row>
    <row r="212" spans="1:13" ht="16.5" thickBot="1" x14ac:dyDescent="0.3">
      <c r="A212" s="179" t="str">
        <f>'Group 13-14'!$A$1</f>
        <v>G-13 CDF Cmd</v>
      </c>
      <c r="B212" s="185">
        <f>'Group 13-14'!A6</f>
        <v>4</v>
      </c>
      <c r="C212" s="185" t="str">
        <f>'Group 13-14'!B6</f>
        <v>Mobile - Portable</v>
      </c>
      <c r="D212" s="179" t="str">
        <f>'Group 13-14'!C6</f>
        <v>CDF Cmd-4</v>
      </c>
      <c r="E212" s="185" t="str">
        <f>'Group 13-14'!D6</f>
        <v>CDF</v>
      </c>
      <c r="F212" s="270">
        <f>'Group 13-14'!E6</f>
        <v>151.4</v>
      </c>
      <c r="G212" s="192">
        <f>'Group 13-14'!F6</f>
        <v>103.5</v>
      </c>
      <c r="H212" s="270">
        <f>'Group 13-14'!G6</f>
        <v>159.375</v>
      </c>
      <c r="I212" s="192" t="str">
        <f>'Group 13-14'!H6</f>
        <v>OST</v>
      </c>
      <c r="J212" s="186" t="str">
        <f>'Group 13-14'!I6</f>
        <v>N</v>
      </c>
      <c r="K212" s="186" t="str">
        <f>'Group 13-14'!J6</f>
        <v>H</v>
      </c>
      <c r="L212" s="186" t="str">
        <f>'Group 13-14'!K6</f>
        <v>A</v>
      </c>
      <c r="M212" s="185" t="str">
        <f>'Group 13-14'!L6</f>
        <v xml:space="preserve">CAL FIRE Statewide Command </v>
      </c>
    </row>
    <row r="213" spans="1:13" ht="16.5" thickBot="1" x14ac:dyDescent="0.3">
      <c r="A213" s="179" t="str">
        <f>'Group 13-14'!$A$1</f>
        <v>G-13 CDF Cmd</v>
      </c>
      <c r="B213" s="185">
        <f>'Group 13-14'!A7</f>
        <v>5</v>
      </c>
      <c r="C213" s="185" t="str">
        <f>'Group 13-14'!B8</f>
        <v>Mobile - Portable</v>
      </c>
      <c r="D213" s="179" t="str">
        <f>'Group 13-14'!C8</f>
        <v>CDF Cmd-6</v>
      </c>
      <c r="E213" s="185" t="str">
        <f>'Group 13-14'!D8</f>
        <v>CDF</v>
      </c>
      <c r="F213" s="270">
        <f>'Group 13-14'!E8</f>
        <v>151.25</v>
      </c>
      <c r="G213" s="192">
        <f>'Group 13-14'!F8</f>
        <v>103.5</v>
      </c>
      <c r="H213" s="270">
        <f>'Group 13-14'!G8</f>
        <v>159.36000000000001</v>
      </c>
      <c r="I213" s="192" t="str">
        <f>'Group 13-14'!H8</f>
        <v>OST</v>
      </c>
      <c r="J213" s="186" t="str">
        <f>'Group 13-14'!I8</f>
        <v>N</v>
      </c>
      <c r="K213" s="186" t="str">
        <f>'Group 13-14'!J8</f>
        <v>H</v>
      </c>
      <c r="L213" s="186" t="str">
        <f>'Group 13-14'!K8</f>
        <v>A</v>
      </c>
      <c r="M213" s="185" t="str">
        <f>'Group 13-14'!L8</f>
        <v xml:space="preserve">CAL FIRE Statewide Command </v>
      </c>
    </row>
    <row r="214" spans="1:13" ht="16.5" thickBot="1" x14ac:dyDescent="0.3">
      <c r="A214" s="179" t="str">
        <f>'Group 13-14'!$A$1</f>
        <v>G-13 CDF Cmd</v>
      </c>
      <c r="B214" s="185">
        <f>'Group 13-14'!A8</f>
        <v>6</v>
      </c>
      <c r="C214" s="185" t="str">
        <f>'Group 13-14'!B9</f>
        <v>Mobile - Portable</v>
      </c>
      <c r="D214" s="179" t="str">
        <f>'Group 13-14'!C9</f>
        <v>CDF Cmd-7</v>
      </c>
      <c r="E214" s="185" t="str">
        <f>'Group 13-14'!D9</f>
        <v>CDF</v>
      </c>
      <c r="F214" s="270">
        <f>'Group 13-14'!E9</f>
        <v>151.46</v>
      </c>
      <c r="G214" s="192">
        <f>'Group 13-14'!F9</f>
        <v>103.5</v>
      </c>
      <c r="H214" s="270">
        <f>'Group 13-14'!G9</f>
        <v>159.38999999999999</v>
      </c>
      <c r="I214" s="192" t="str">
        <f>'Group 13-14'!H9</f>
        <v>OST</v>
      </c>
      <c r="J214" s="186" t="str">
        <f>'Group 13-14'!I9</f>
        <v>N</v>
      </c>
      <c r="K214" s="186" t="str">
        <f>'Group 13-14'!J9</f>
        <v>H</v>
      </c>
      <c r="L214" s="186" t="str">
        <f>'Group 13-14'!K9</f>
        <v>A</v>
      </c>
      <c r="M214" s="185" t="str">
        <f>'Group 13-14'!L9</f>
        <v xml:space="preserve">CAL FIRE Statewide Command </v>
      </c>
    </row>
    <row r="215" spans="1:13" ht="16.5" thickBot="1" x14ac:dyDescent="0.3">
      <c r="A215" s="179" t="str">
        <f>'Group 13-14'!$A$1</f>
        <v>G-13 CDF Cmd</v>
      </c>
      <c r="B215" s="185">
        <f>'Group 13-14'!A9</f>
        <v>7</v>
      </c>
      <c r="C215" s="185" t="str">
        <f>'Group 13-14'!B10</f>
        <v>Mobile - Portable</v>
      </c>
      <c r="D215" s="179" t="str">
        <f>'Group 13-14'!C10</f>
        <v>CDF Cmd-8</v>
      </c>
      <c r="E215" s="185" t="str">
        <f>'Group 13-14'!D10</f>
        <v>CDF</v>
      </c>
      <c r="F215" s="270">
        <f>'Group 13-14'!E10</f>
        <v>151.44499999999999</v>
      </c>
      <c r="G215" s="192">
        <f>'Group 13-14'!F10</f>
        <v>103.5</v>
      </c>
      <c r="H215" s="270">
        <f>'Group 13-14'!G10</f>
        <v>159.345</v>
      </c>
      <c r="I215" s="192" t="str">
        <f>'Group 13-14'!H10</f>
        <v>OST</v>
      </c>
      <c r="J215" s="186" t="str">
        <f>'Group 13-14'!I10</f>
        <v>N</v>
      </c>
      <c r="K215" s="186" t="str">
        <f>'Group 13-14'!J10</f>
        <v>H</v>
      </c>
      <c r="L215" s="186" t="str">
        <f>'Group 13-14'!K10</f>
        <v>A</v>
      </c>
      <c r="M215" s="185" t="str">
        <f>'Group 13-14'!L10</f>
        <v xml:space="preserve">CAL FIRE Statewide Command </v>
      </c>
    </row>
    <row r="216" spans="1:13" ht="16.5" thickBot="1" x14ac:dyDescent="0.3">
      <c r="A216" s="179" t="str">
        <f>'Group 13-14'!$A$1</f>
        <v>G-13 CDF Cmd</v>
      </c>
      <c r="B216" s="185">
        <f>'Group 13-14'!A10</f>
        <v>8</v>
      </c>
      <c r="C216" s="185" t="str">
        <f>'Group 13-14'!B11</f>
        <v>Mobile - Portable</v>
      </c>
      <c r="D216" s="179" t="str">
        <f>'Group 13-14'!C11</f>
        <v>CDF Cmd-9</v>
      </c>
      <c r="E216" s="185" t="str">
        <f>'Group 13-14'!D11</f>
        <v>CDF</v>
      </c>
      <c r="F216" s="270">
        <f>'Group 13-14'!E11</f>
        <v>151.17500000000001</v>
      </c>
      <c r="G216" s="192">
        <f>'Group 13-14'!F11</f>
        <v>103.5</v>
      </c>
      <c r="H216" s="270">
        <f>'Group 13-14'!G11</f>
        <v>159.44999999999999</v>
      </c>
      <c r="I216" s="192" t="str">
        <f>'Group 13-14'!H11</f>
        <v>OST</v>
      </c>
      <c r="J216" s="186" t="str">
        <f>'Group 13-14'!I11</f>
        <v>N</v>
      </c>
      <c r="K216" s="186" t="str">
        <f>'Group 13-14'!J11</f>
        <v>H</v>
      </c>
      <c r="L216" s="186" t="str">
        <f>'Group 13-14'!K11</f>
        <v>A</v>
      </c>
      <c r="M216" s="185" t="str">
        <f>'Group 13-14'!L11</f>
        <v xml:space="preserve">CAL FIRE Statewide Command </v>
      </c>
    </row>
    <row r="217" spans="1:13" ht="16.5" thickBot="1" x14ac:dyDescent="0.3">
      <c r="A217" s="179" t="str">
        <f>'Group 13-14'!$A$1</f>
        <v>G-13 CDF Cmd</v>
      </c>
      <c r="B217" s="185">
        <f>'Group 13-14'!A11</f>
        <v>9</v>
      </c>
      <c r="C217" s="185" t="str">
        <f>'Group 13-14'!B12</f>
        <v>Mobile - Portable</v>
      </c>
      <c r="D217" s="179" t="str">
        <f>'Group 13-14'!C12</f>
        <v>CDF Cmd-10</v>
      </c>
      <c r="E217" s="185" t="str">
        <f>'Group 13-14'!D12</f>
        <v>CDF</v>
      </c>
      <c r="F217" s="270">
        <f>'Group 13-14'!E12</f>
        <v>151.19</v>
      </c>
      <c r="G217" s="192">
        <f>'Group 13-14'!F12</f>
        <v>103.5</v>
      </c>
      <c r="H217" s="270">
        <f>'Group 13-14'!G12</f>
        <v>159.22499999999999</v>
      </c>
      <c r="I217" s="192" t="str">
        <f>'Group 13-14'!H12</f>
        <v>OST</v>
      </c>
      <c r="J217" s="186" t="str">
        <f>'Group 13-14'!I12</f>
        <v>N</v>
      </c>
      <c r="K217" s="186" t="str">
        <f>'Group 13-14'!J12</f>
        <v>H</v>
      </c>
      <c r="L217" s="186" t="str">
        <f>'Group 13-14'!K12</f>
        <v>A</v>
      </c>
      <c r="M217" s="185" t="str">
        <f>'Group 13-14'!L12</f>
        <v xml:space="preserve">CAL FIRE Statewide Command </v>
      </c>
    </row>
    <row r="218" spans="1:13" ht="16.5" thickBot="1" x14ac:dyDescent="0.3">
      <c r="A218" s="179" t="str">
        <f>'Group 13-14'!$A$1</f>
        <v>G-13 CDF Cmd</v>
      </c>
      <c r="B218" s="185">
        <f>'Group 13-14'!A12</f>
        <v>10</v>
      </c>
      <c r="C218" s="185" t="str">
        <f>'Group 13-14'!B13</f>
        <v>Portable</v>
      </c>
      <c r="D218" s="179" t="str">
        <f>'Group 13-14'!C13</f>
        <v>CDF Cmd-11</v>
      </c>
      <c r="E218" s="185" t="str">
        <f>'Group 13-14'!D13</f>
        <v>CDF</v>
      </c>
      <c r="F218" s="270">
        <f>'Group 13-14'!E13</f>
        <v>151.16749999999999</v>
      </c>
      <c r="G218" s="192">
        <f>'Group 13-14'!F13</f>
        <v>103.5</v>
      </c>
      <c r="H218" s="270">
        <f>'Group 13-14'!G13</f>
        <v>159.39750000000001</v>
      </c>
      <c r="I218" s="192" t="str">
        <f>'Group 13-14'!H13</f>
        <v>OST</v>
      </c>
      <c r="J218" s="186" t="str">
        <f>'Group 13-14'!I13</f>
        <v>N</v>
      </c>
      <c r="K218" s="186" t="str">
        <f>'Group 13-14'!J13</f>
        <v>H</v>
      </c>
      <c r="L218" s="186" t="str">
        <f>'Group 13-14'!K13</f>
        <v>A</v>
      </c>
      <c r="M218" s="185" t="str">
        <f>'Group 13-14'!L13</f>
        <v>CDF Portables</v>
      </c>
    </row>
    <row r="219" spans="1:13" ht="16.5" thickBot="1" x14ac:dyDescent="0.3">
      <c r="A219" s="179" t="str">
        <f>'Group 13-14'!$A$1</f>
        <v>G-13 CDF Cmd</v>
      </c>
      <c r="B219" s="185">
        <f>'Group 13-14'!A13</f>
        <v>11</v>
      </c>
      <c r="C219" s="185" t="str">
        <f>'Group 13-14'!B14</f>
        <v>Mobile - Portable</v>
      </c>
      <c r="D219" s="179" t="str">
        <f>'Group 13-14'!C14</f>
        <v>CDF Cmd-12</v>
      </c>
      <c r="E219" s="185" t="str">
        <f>'Group 13-14'!D14</f>
        <v>CDF</v>
      </c>
      <c r="F219" s="270">
        <f>'Group 13-14'!E14</f>
        <v>151.24250000000001</v>
      </c>
      <c r="G219" s="192">
        <f>'Group 13-14'!F14</f>
        <v>103.5</v>
      </c>
      <c r="H219" s="270">
        <f>'Group 13-14'!G14</f>
        <v>159.26249999999999</v>
      </c>
      <c r="I219" s="192" t="str">
        <f>'Group 13-14'!H14</f>
        <v>OST</v>
      </c>
      <c r="J219" s="186" t="str">
        <f>'Group 13-14'!I14</f>
        <v>N</v>
      </c>
      <c r="K219" s="186" t="str">
        <f>'Group 13-14'!J14</f>
        <v>H</v>
      </c>
      <c r="L219" s="186" t="str">
        <f>'Group 13-14'!K14</f>
        <v>A</v>
      </c>
      <c r="M219" s="185" t="str">
        <f>'Group 13-14'!L14</f>
        <v>CDF FIRE Statewide Cmd 12</v>
      </c>
    </row>
    <row r="220" spans="1:13" ht="16.5" thickBot="1" x14ac:dyDescent="0.3">
      <c r="A220" s="179" t="str">
        <f>'Group 13-14'!$A$1</f>
        <v>G-13 CDF Cmd</v>
      </c>
      <c r="B220" s="185">
        <f>'Group 13-14'!A14</f>
        <v>12</v>
      </c>
      <c r="C220" s="185" t="e">
        <f>'Group 13-14'!#REF!</f>
        <v>#REF!</v>
      </c>
      <c r="D220" s="179" t="e">
        <f>'Group 13-14'!#REF!</f>
        <v>#REF!</v>
      </c>
      <c r="E220" s="185" t="e">
        <f>'Group 13-14'!#REF!</f>
        <v>#REF!</v>
      </c>
      <c r="F220" s="270" t="e">
        <f>'Group 13-14'!#REF!</f>
        <v>#REF!</v>
      </c>
      <c r="G220" s="192" t="e">
        <f>'Group 13-14'!#REF!</f>
        <v>#REF!</v>
      </c>
      <c r="H220" s="270" t="e">
        <f>'Group 13-14'!#REF!</f>
        <v>#REF!</v>
      </c>
      <c r="I220" s="192" t="e">
        <f>'Group 13-14'!#REF!</f>
        <v>#REF!</v>
      </c>
      <c r="J220" s="186" t="e">
        <f>'Group 13-14'!#REF!</f>
        <v>#REF!</v>
      </c>
      <c r="K220" s="186" t="e">
        <f>'Group 13-14'!#REF!</f>
        <v>#REF!</v>
      </c>
      <c r="L220" s="186" t="e">
        <f>'Group 13-14'!#REF!</f>
        <v>#REF!</v>
      </c>
      <c r="M220" s="185" t="e">
        <f>'Group 13-14'!#REF!</f>
        <v>#REF!</v>
      </c>
    </row>
    <row r="221" spans="1:13" ht="16.5" thickBot="1" x14ac:dyDescent="0.3">
      <c r="A221" s="179" t="str">
        <f>'Group 13-14'!$A$1</f>
        <v>G-13 CDF Cmd</v>
      </c>
      <c r="B221" s="185">
        <f>'Group 13-14'!A15</f>
        <v>13</v>
      </c>
      <c r="C221" s="185">
        <f>'Group 13-14'!B15</f>
        <v>0</v>
      </c>
      <c r="D221" s="179">
        <f>'Group 13-14'!C15</f>
        <v>0</v>
      </c>
      <c r="E221" s="185">
        <f>'Group 13-14'!D15</f>
        <v>0</v>
      </c>
      <c r="F221" s="270">
        <f>'Group 13-14'!E15</f>
        <v>0</v>
      </c>
      <c r="G221" s="192">
        <f>'Group 13-14'!F15</f>
        <v>0</v>
      </c>
      <c r="H221" s="270">
        <f>'Group 13-14'!G15</f>
        <v>0</v>
      </c>
      <c r="I221" s="192">
        <f>'Group 13-14'!H15</f>
        <v>0</v>
      </c>
      <c r="J221" s="186">
        <f>'Group 13-14'!I15</f>
        <v>0</v>
      </c>
      <c r="K221" s="186">
        <f>'Group 13-14'!J15</f>
        <v>0</v>
      </c>
      <c r="L221" s="186">
        <f>'Group 13-14'!K15</f>
        <v>0</v>
      </c>
      <c r="M221" s="185">
        <f>'Group 13-14'!L15</f>
        <v>0</v>
      </c>
    </row>
    <row r="222" spans="1:13" ht="16.5" thickBot="1" x14ac:dyDescent="0.3">
      <c r="A222" s="179" t="str">
        <f>'Group 13-14'!$A$1</f>
        <v>G-13 CDF Cmd</v>
      </c>
      <c r="B222" s="185">
        <f>'Group 13-14'!A16</f>
        <v>14</v>
      </c>
      <c r="C222" s="185">
        <f>'Group 13-14'!B16</f>
        <v>0</v>
      </c>
      <c r="D222" s="179">
        <f>'Group 13-14'!C16</f>
        <v>0</v>
      </c>
      <c r="E222" s="185">
        <f>'Group 13-14'!D16</f>
        <v>0</v>
      </c>
      <c r="F222" s="270">
        <f>'Group 13-14'!E16</f>
        <v>0</v>
      </c>
      <c r="G222" s="192">
        <f>'Group 13-14'!F16</f>
        <v>0</v>
      </c>
      <c r="H222" s="270">
        <f>'Group 13-14'!G16</f>
        <v>0</v>
      </c>
      <c r="I222" s="192">
        <f>'Group 13-14'!H16</f>
        <v>0</v>
      </c>
      <c r="J222" s="186">
        <f>'Group 13-14'!I16</f>
        <v>0</v>
      </c>
      <c r="K222" s="186">
        <f>'Group 13-14'!J16</f>
        <v>0</v>
      </c>
      <c r="L222" s="186">
        <f>'Group 13-14'!K16</f>
        <v>0</v>
      </c>
      <c r="M222" s="185">
        <f>'Group 13-14'!L16</f>
        <v>0</v>
      </c>
    </row>
    <row r="223" spans="1:13" ht="16.5" thickBot="1" x14ac:dyDescent="0.3">
      <c r="A223" s="179" t="str">
        <f>'Group 13-14'!$A$1</f>
        <v>G-13 CDF Cmd</v>
      </c>
      <c r="B223" s="185">
        <f>'Group 13-14'!A17</f>
        <v>15</v>
      </c>
      <c r="C223" s="185">
        <f>'Group 13-14'!B17</f>
        <v>0</v>
      </c>
      <c r="D223" s="179">
        <f>'Group 13-14'!C17</f>
        <v>0</v>
      </c>
      <c r="E223" s="185">
        <f>'Group 13-14'!D17</f>
        <v>0</v>
      </c>
      <c r="F223" s="270">
        <f>'Group 13-14'!E17</f>
        <v>0</v>
      </c>
      <c r="G223" s="192">
        <f>'Group 13-14'!F17</f>
        <v>0</v>
      </c>
      <c r="H223" s="270">
        <f>'Group 13-14'!G17</f>
        <v>0</v>
      </c>
      <c r="I223" s="192">
        <f>'Group 13-14'!H17</f>
        <v>0</v>
      </c>
      <c r="J223" s="186">
        <f>'Group 13-14'!I17</f>
        <v>0</v>
      </c>
      <c r="K223" s="186">
        <f>'Group 13-14'!J17</f>
        <v>0</v>
      </c>
      <c r="L223" s="186">
        <f>'Group 13-14'!K17</f>
        <v>0</v>
      </c>
      <c r="M223" s="185">
        <f>'Group 13-14'!L17</f>
        <v>0</v>
      </c>
    </row>
    <row r="224" spans="1:13" ht="16.5" thickBot="1" x14ac:dyDescent="0.3">
      <c r="A224" s="179" t="str">
        <f>'Group 13-14'!$A$1</f>
        <v>G-13 CDF Cmd</v>
      </c>
      <c r="B224" s="185">
        <f>'Group 13-14'!A18</f>
        <v>16</v>
      </c>
      <c r="C224" s="185">
        <f>'Group 13-14'!B18</f>
        <v>0</v>
      </c>
      <c r="D224" s="179">
        <f>'Group 13-14'!C18</f>
        <v>0</v>
      </c>
      <c r="E224" s="185">
        <f>'Group 13-14'!D18</f>
        <v>0</v>
      </c>
      <c r="F224" s="270">
        <f>'Group 13-14'!E18</f>
        <v>0</v>
      </c>
      <c r="G224" s="192">
        <f>'Group 13-14'!F18</f>
        <v>0</v>
      </c>
      <c r="H224" s="270">
        <f>'Group 13-14'!G18</f>
        <v>0</v>
      </c>
      <c r="I224" s="192">
        <f>'Group 13-14'!H18</f>
        <v>0</v>
      </c>
      <c r="J224" s="186">
        <f>'Group 13-14'!I18</f>
        <v>0</v>
      </c>
      <c r="K224" s="186">
        <f>'Group 13-14'!J18</f>
        <v>0</v>
      </c>
      <c r="L224" s="186">
        <f>'Group 13-14'!K18</f>
        <v>0</v>
      </c>
      <c r="M224" s="185">
        <f>'Group 13-14'!L18</f>
        <v>0</v>
      </c>
    </row>
    <row r="225" spans="1:13" ht="16.5" thickBot="1" x14ac:dyDescent="0.3">
      <c r="A225" s="179" t="str">
        <f>'Group 13-14'!$A$19</f>
        <v>G-14 Tacs 1</v>
      </c>
      <c r="B225" s="185">
        <f>'Group 13-14'!A21</f>
        <v>1</v>
      </c>
      <c r="C225" s="185" t="str">
        <f>'Group 13-14'!B21</f>
        <v>Mobile - Portable</v>
      </c>
      <c r="D225" s="179" t="str">
        <f>'Group 13-14'!C21</f>
        <v>CDF Tac-1</v>
      </c>
      <c r="E225" s="185" t="str">
        <f>'Group 13-14'!D21</f>
        <v>CDF</v>
      </c>
      <c r="F225" s="270">
        <f>'Group 13-14'!E21</f>
        <v>151.25749999999999</v>
      </c>
      <c r="G225" s="192">
        <f>'Group 13-14'!F21</f>
        <v>192.8</v>
      </c>
      <c r="H225" s="270">
        <f>'Group 13-14'!G21</f>
        <v>151.25749999999999</v>
      </c>
      <c r="I225" s="192">
        <f>'Group 13-14'!H21</f>
        <v>192.8</v>
      </c>
      <c r="J225" s="186" t="str">
        <f>'Group 13-14'!I21</f>
        <v>N</v>
      </c>
      <c r="K225" s="186" t="str">
        <f>'Group 13-14'!J21</f>
        <v>L</v>
      </c>
      <c r="L225" s="186" t="str">
        <f>'Group 13-14'!K21</f>
        <v>A</v>
      </c>
      <c r="M225" s="185" t="str">
        <f>'Group 13-14'!L21</f>
        <v>CDF TAC 1</v>
      </c>
    </row>
    <row r="226" spans="1:13" ht="16.5" thickBot="1" x14ac:dyDescent="0.3">
      <c r="A226" s="179" t="str">
        <f>'Group 13-14'!$A$19</f>
        <v>G-14 Tacs 1</v>
      </c>
      <c r="B226" s="185">
        <f>'Group 13-14'!A22</f>
        <v>2</v>
      </c>
      <c r="C226" s="185" t="str">
        <f>'Group 13-14'!B22</f>
        <v>Mobile - Portable</v>
      </c>
      <c r="D226" s="179" t="str">
        <f>'Group 13-14'!C22</f>
        <v>CDF Tac-2</v>
      </c>
      <c r="E226" s="185" t="str">
        <f>'Group 13-14'!D22</f>
        <v>CDF</v>
      </c>
      <c r="F226" s="270">
        <f>'Group 13-14'!E22</f>
        <v>151.16</v>
      </c>
      <c r="G226" s="192">
        <f>'Group 13-14'!F22</f>
        <v>192.8</v>
      </c>
      <c r="H226" s="270">
        <f>'Group 13-14'!G22</f>
        <v>151.16</v>
      </c>
      <c r="I226" s="192">
        <f>'Group 13-14'!H22</f>
        <v>192.8</v>
      </c>
      <c r="J226" s="186" t="str">
        <f>'Group 13-14'!I22</f>
        <v>N</v>
      </c>
      <c r="K226" s="186" t="str">
        <f>'Group 13-14'!J22</f>
        <v>L</v>
      </c>
      <c r="L226" s="186" t="str">
        <f>'Group 13-14'!K22</f>
        <v>A</v>
      </c>
      <c r="M226" s="185" t="str">
        <f>'Group 13-14'!L22</f>
        <v>CDF TAC 2</v>
      </c>
    </row>
    <row r="227" spans="1:13" ht="16.5" thickBot="1" x14ac:dyDescent="0.3">
      <c r="A227" s="179" t="str">
        <f>'Group 13-14'!$A$19</f>
        <v>G-14 Tacs 1</v>
      </c>
      <c r="B227" s="185">
        <f>'Group 13-14'!A23</f>
        <v>3</v>
      </c>
      <c r="C227" s="185" t="str">
        <f>'Group 13-14'!B23</f>
        <v>Mobile - Portable</v>
      </c>
      <c r="D227" s="179" t="str">
        <f>'Group 13-14'!C23</f>
        <v>CDF Tac-3</v>
      </c>
      <c r="E227" s="185" t="str">
        <f>'Group 13-14'!D23</f>
        <v>CDF</v>
      </c>
      <c r="F227" s="270">
        <f>'Group 13-14'!E23</f>
        <v>151.17500000000001</v>
      </c>
      <c r="G227" s="192">
        <f>'Group 13-14'!F23</f>
        <v>192.8</v>
      </c>
      <c r="H227" s="270">
        <f>'Group 13-14'!G23</f>
        <v>151.17500000000001</v>
      </c>
      <c r="I227" s="192">
        <f>'Group 13-14'!H23</f>
        <v>192.8</v>
      </c>
      <c r="J227" s="186" t="str">
        <f>'Group 13-14'!I23</f>
        <v>N</v>
      </c>
      <c r="K227" s="186" t="str">
        <f>'Group 13-14'!J23</f>
        <v>L</v>
      </c>
      <c r="L227" s="186" t="str">
        <f>'Group 13-14'!K23</f>
        <v>A</v>
      </c>
      <c r="M227" s="185" t="str">
        <f>'Group 13-14'!L23</f>
        <v>CDF TAC 3</v>
      </c>
    </row>
    <row r="228" spans="1:13" ht="16.5" thickBot="1" x14ac:dyDescent="0.3">
      <c r="A228" s="179" t="str">
        <f>'Group 13-14'!$A$19</f>
        <v>G-14 Tacs 1</v>
      </c>
      <c r="B228" s="185">
        <f>'Group 13-14'!A24</f>
        <v>4</v>
      </c>
      <c r="C228" s="185" t="str">
        <f>'Group 13-14'!B24</f>
        <v>Mobile - Portable</v>
      </c>
      <c r="D228" s="179" t="str">
        <f>'Group 13-14'!C24</f>
        <v>CDF Tac-4</v>
      </c>
      <c r="E228" s="185" t="str">
        <f>'Group 13-14'!D24</f>
        <v>CDF</v>
      </c>
      <c r="F228" s="270">
        <f>'Group 13-14'!E24</f>
        <v>151.19</v>
      </c>
      <c r="G228" s="192">
        <f>'Group 13-14'!F24</f>
        <v>192.8</v>
      </c>
      <c r="H228" s="270">
        <f>'Group 13-14'!G24</f>
        <v>151.19</v>
      </c>
      <c r="I228" s="192">
        <f>'Group 13-14'!H24</f>
        <v>192.8</v>
      </c>
      <c r="J228" s="186" t="str">
        <f>'Group 13-14'!I24</f>
        <v>N</v>
      </c>
      <c r="K228" s="186" t="str">
        <f>'Group 13-14'!J24</f>
        <v>L</v>
      </c>
      <c r="L228" s="186" t="str">
        <f>'Group 13-14'!K24</f>
        <v>A</v>
      </c>
      <c r="M228" s="185" t="str">
        <f>'Group 13-14'!L24</f>
        <v>CDF TAC 4</v>
      </c>
    </row>
    <row r="229" spans="1:13" ht="16.5" thickBot="1" x14ac:dyDescent="0.3">
      <c r="A229" s="179" t="str">
        <f>'Group 13-14'!$A$19</f>
        <v>G-14 Tacs 1</v>
      </c>
      <c r="B229" s="185">
        <f>'Group 13-14'!A25</f>
        <v>5</v>
      </c>
      <c r="C229" s="185" t="str">
        <f>'Group 13-14'!B25</f>
        <v>Mobile - Portable</v>
      </c>
      <c r="D229" s="179" t="str">
        <f>'Group 13-14'!C25</f>
        <v>CDF Tac-5</v>
      </c>
      <c r="E229" s="185" t="str">
        <f>'Group 13-14'!D25</f>
        <v>CDF</v>
      </c>
      <c r="F229" s="270">
        <f>'Group 13-14'!E25</f>
        <v>151.25</v>
      </c>
      <c r="G229" s="192">
        <f>'Group 13-14'!F25</f>
        <v>192.8</v>
      </c>
      <c r="H229" s="270">
        <f>'Group 13-14'!G25</f>
        <v>151.25</v>
      </c>
      <c r="I229" s="192">
        <f>'Group 13-14'!H25</f>
        <v>192.8</v>
      </c>
      <c r="J229" s="186" t="str">
        <f>'Group 13-14'!I25</f>
        <v>N</v>
      </c>
      <c r="K229" s="186" t="str">
        <f>'Group 13-14'!J25</f>
        <v>L</v>
      </c>
      <c r="L229" s="186" t="str">
        <f>'Group 13-14'!K25</f>
        <v>A</v>
      </c>
      <c r="M229" s="185" t="str">
        <f>'Group 13-14'!L25</f>
        <v>CDF TAC 5</v>
      </c>
    </row>
    <row r="230" spans="1:13" ht="16.5" thickBot="1" x14ac:dyDescent="0.3">
      <c r="A230" s="179" t="str">
        <f>'Group 13-14'!$A$19</f>
        <v>G-14 Tacs 1</v>
      </c>
      <c r="B230" s="185">
        <f>'Group 13-14'!A26</f>
        <v>6</v>
      </c>
      <c r="C230" s="185" t="str">
        <f>'Group 13-14'!B26</f>
        <v>Mobile - Portable</v>
      </c>
      <c r="D230" s="179" t="str">
        <f>'Group 13-14'!C26</f>
        <v>CDF Tac-6</v>
      </c>
      <c r="E230" s="185" t="str">
        <f>'Group 13-14'!D26</f>
        <v>CDF</v>
      </c>
      <c r="F230" s="270">
        <f>'Group 13-14'!E26</f>
        <v>151.32499999999999</v>
      </c>
      <c r="G230" s="192">
        <f>'Group 13-14'!F26</f>
        <v>192.8</v>
      </c>
      <c r="H230" s="270">
        <f>'Group 13-14'!G26</f>
        <v>151.32499999999999</v>
      </c>
      <c r="I230" s="192">
        <f>'Group 13-14'!H26</f>
        <v>192.8</v>
      </c>
      <c r="J230" s="186" t="str">
        <f>'Group 13-14'!I26</f>
        <v>N</v>
      </c>
      <c r="K230" s="186" t="str">
        <f>'Group 13-14'!J26</f>
        <v>L</v>
      </c>
      <c r="L230" s="186" t="str">
        <f>'Group 13-14'!K26</f>
        <v>A</v>
      </c>
      <c r="M230" s="185" t="str">
        <f>'Group 13-14'!L26</f>
        <v>CDF TAC 6</v>
      </c>
    </row>
    <row r="231" spans="1:13" ht="16.5" thickBot="1" x14ac:dyDescent="0.3">
      <c r="A231" s="179" t="str">
        <f>'Group 13-14'!$A$19</f>
        <v>G-14 Tacs 1</v>
      </c>
      <c r="B231" s="185">
        <f>'Group 13-14'!A27</f>
        <v>7</v>
      </c>
      <c r="C231" s="185" t="str">
        <f>'Group 13-14'!B27</f>
        <v>Mobile - Portable</v>
      </c>
      <c r="D231" s="179" t="str">
        <f>'Group 13-14'!C27</f>
        <v>CDF Tac-7</v>
      </c>
      <c r="E231" s="185" t="str">
        <f>'Group 13-14'!D27</f>
        <v>CDF</v>
      </c>
      <c r="F231" s="270">
        <f>'Group 13-14'!E27</f>
        <v>151.34</v>
      </c>
      <c r="G231" s="192">
        <f>'Group 13-14'!F27</f>
        <v>192.8</v>
      </c>
      <c r="H231" s="270">
        <f>'Group 13-14'!G27</f>
        <v>151.34</v>
      </c>
      <c r="I231" s="192">
        <f>'Group 13-14'!H27</f>
        <v>192.8</v>
      </c>
      <c r="J231" s="186" t="str">
        <f>'Group 13-14'!I27</f>
        <v>N</v>
      </c>
      <c r="K231" s="186" t="str">
        <f>'Group 13-14'!J27</f>
        <v>L</v>
      </c>
      <c r="L231" s="186" t="str">
        <f>'Group 13-14'!K27</f>
        <v>A</v>
      </c>
      <c r="M231" s="185" t="str">
        <f>'Group 13-14'!L27</f>
        <v>CDF TAC 7</v>
      </c>
    </row>
    <row r="232" spans="1:13" ht="16.5" thickBot="1" x14ac:dyDescent="0.3">
      <c r="A232" s="179" t="str">
        <f>'Group 13-14'!$A$19</f>
        <v>G-14 Tacs 1</v>
      </c>
      <c r="B232" s="185">
        <f>'Group 13-14'!A28</f>
        <v>8</v>
      </c>
      <c r="C232" s="185" t="str">
        <f>'Group 13-14'!B28</f>
        <v>Mobile - Portable</v>
      </c>
      <c r="D232" s="179" t="str">
        <f>'Group 13-14'!C28</f>
        <v>CDF Tac-8</v>
      </c>
      <c r="E232" s="185" t="str">
        <f>'Group 13-14'!D28</f>
        <v>CDF</v>
      </c>
      <c r="F232" s="270">
        <f>'Group 13-14'!E28</f>
        <v>151.37</v>
      </c>
      <c r="G232" s="192">
        <f>'Group 13-14'!F28</f>
        <v>192.8</v>
      </c>
      <c r="H232" s="270">
        <f>'Group 13-14'!G28</f>
        <v>151.37</v>
      </c>
      <c r="I232" s="192">
        <f>'Group 13-14'!H28</f>
        <v>192.8</v>
      </c>
      <c r="J232" s="186" t="str">
        <f>'Group 13-14'!I28</f>
        <v>N</v>
      </c>
      <c r="K232" s="186" t="str">
        <f>'Group 13-14'!J28</f>
        <v>L</v>
      </c>
      <c r="L232" s="186" t="str">
        <f>'Group 13-14'!K28</f>
        <v>A</v>
      </c>
      <c r="M232" s="185" t="str">
        <f>'Group 13-14'!L28</f>
        <v>CDF TAC 8</v>
      </c>
    </row>
    <row r="233" spans="1:13" ht="16.5" thickBot="1" x14ac:dyDescent="0.3">
      <c r="A233" s="179" t="str">
        <f>'Group 13-14'!$A$19</f>
        <v>G-14 Tacs 1</v>
      </c>
      <c r="B233" s="185">
        <f>'Group 13-14'!A29</f>
        <v>9</v>
      </c>
      <c r="C233" s="185" t="str">
        <f>'Group 13-14'!B29</f>
        <v>Mobile - Portable</v>
      </c>
      <c r="D233" s="179" t="str">
        <f>'Group 13-14'!C29</f>
        <v>CDF Tac-9</v>
      </c>
      <c r="E233" s="185" t="str">
        <f>'Group 13-14'!D29</f>
        <v>CDF</v>
      </c>
      <c r="F233" s="270">
        <f>'Group 13-14'!E29</f>
        <v>151.38499999999999</v>
      </c>
      <c r="G233" s="192">
        <f>'Group 13-14'!F29</f>
        <v>192.8</v>
      </c>
      <c r="H233" s="270">
        <f>'Group 13-14'!G29</f>
        <v>151.38499999999999</v>
      </c>
      <c r="I233" s="192">
        <f>'Group 13-14'!H29</f>
        <v>192.8</v>
      </c>
      <c r="J233" s="186" t="str">
        <f>'Group 13-14'!I29</f>
        <v>N</v>
      </c>
      <c r="K233" s="186" t="str">
        <f>'Group 13-14'!J29</f>
        <v>L</v>
      </c>
      <c r="L233" s="186" t="str">
        <f>'Group 13-14'!K29</f>
        <v>A</v>
      </c>
      <c r="M233" s="185" t="str">
        <f>'Group 13-14'!L29</f>
        <v>CDF TAC 9</v>
      </c>
    </row>
    <row r="234" spans="1:13" ht="16.5" thickBot="1" x14ac:dyDescent="0.3">
      <c r="A234" s="179" t="str">
        <f>'Group 13-14'!$A$19</f>
        <v>G-14 Tacs 1</v>
      </c>
      <c r="B234" s="185">
        <f>'Group 13-14'!A30</f>
        <v>10</v>
      </c>
      <c r="C234" s="185" t="str">
        <f>'Group 13-14'!B30</f>
        <v>Mobile - Portable</v>
      </c>
      <c r="D234" s="179" t="str">
        <f>'Group 13-14'!C30</f>
        <v>CDF Tac-10</v>
      </c>
      <c r="E234" s="185" t="str">
        <f>'Group 13-14'!D30</f>
        <v>CDF</v>
      </c>
      <c r="F234" s="270">
        <f>'Group 13-14'!E30</f>
        <v>151.4</v>
      </c>
      <c r="G234" s="192">
        <f>'Group 13-14'!F30</f>
        <v>192.8</v>
      </c>
      <c r="H234" s="270">
        <f>'Group 13-14'!G30</f>
        <v>151.4</v>
      </c>
      <c r="I234" s="192">
        <f>'Group 13-14'!H30</f>
        <v>192.8</v>
      </c>
      <c r="J234" s="186" t="str">
        <f>'Group 13-14'!I30</f>
        <v>N</v>
      </c>
      <c r="K234" s="186" t="str">
        <f>'Group 13-14'!J30</f>
        <v>L</v>
      </c>
      <c r="L234" s="186" t="str">
        <f>'Group 13-14'!K30</f>
        <v>A</v>
      </c>
      <c r="M234" s="185" t="str">
        <f>'Group 13-14'!L30</f>
        <v>CDF TAC 10</v>
      </c>
    </row>
    <row r="235" spans="1:13" ht="16.5" thickBot="1" x14ac:dyDescent="0.3">
      <c r="A235" s="179" t="str">
        <f>'Group 13-14'!$A$19</f>
        <v>G-14 Tacs 1</v>
      </c>
      <c r="B235" s="185">
        <f>'Group 13-14'!A31</f>
        <v>11</v>
      </c>
      <c r="C235" s="185" t="str">
        <f>'Group 13-14'!B31</f>
        <v>Mobile - Portable</v>
      </c>
      <c r="D235" s="179" t="str">
        <f>'Group 13-14'!C31</f>
        <v>CDF Tac-11</v>
      </c>
      <c r="E235" s="185" t="str">
        <f>'Group 13-14'!D31</f>
        <v>CDF</v>
      </c>
      <c r="F235" s="270">
        <f>'Group 13-14'!E31</f>
        <v>151.44499999999999</v>
      </c>
      <c r="G235" s="192">
        <f>'Group 13-14'!F31</f>
        <v>192.8</v>
      </c>
      <c r="H235" s="270">
        <f>'Group 13-14'!G31</f>
        <v>151.44499999999999</v>
      </c>
      <c r="I235" s="192">
        <f>'Group 13-14'!H31</f>
        <v>192.8</v>
      </c>
      <c r="J235" s="186" t="str">
        <f>'Group 13-14'!I31</f>
        <v>N</v>
      </c>
      <c r="K235" s="186" t="str">
        <f>'Group 13-14'!J31</f>
        <v>L</v>
      </c>
      <c r="L235" s="186" t="str">
        <f>'Group 13-14'!K31</f>
        <v>A</v>
      </c>
      <c r="M235" s="185" t="str">
        <f>'Group 13-14'!L31</f>
        <v>CDF TAC 11</v>
      </c>
    </row>
    <row r="236" spans="1:13" ht="16.5" thickBot="1" x14ac:dyDescent="0.3">
      <c r="A236" s="179" t="str">
        <f>'Group 13-14'!$A$19</f>
        <v>G-14 Tacs 1</v>
      </c>
      <c r="B236" s="185">
        <f>'Group 13-14'!A32</f>
        <v>12</v>
      </c>
      <c r="C236" s="185" t="str">
        <f>'Group 13-14'!B32</f>
        <v>Mobile - Portable</v>
      </c>
      <c r="D236" s="179" t="str">
        <f>'Group 13-14'!C32</f>
        <v>CDF Tac-12</v>
      </c>
      <c r="E236" s="185" t="str">
        <f>'Group 13-14'!D32</f>
        <v>CDF</v>
      </c>
      <c r="F236" s="270">
        <f>'Group 13-14'!E32</f>
        <v>151.46</v>
      </c>
      <c r="G236" s="192">
        <f>'Group 13-14'!F32</f>
        <v>192.8</v>
      </c>
      <c r="H236" s="270">
        <f>'Group 13-14'!G32</f>
        <v>151.46</v>
      </c>
      <c r="I236" s="192">
        <f>'Group 13-14'!H32</f>
        <v>192.8</v>
      </c>
      <c r="J236" s="186" t="str">
        <f>'Group 13-14'!I32</f>
        <v>N</v>
      </c>
      <c r="K236" s="186" t="str">
        <f>'Group 13-14'!J32</f>
        <v>L</v>
      </c>
      <c r="L236" s="186" t="str">
        <f>'Group 13-14'!K32</f>
        <v>A</v>
      </c>
      <c r="M236" s="185" t="str">
        <f>'Group 13-14'!L32</f>
        <v>CDF TAC 12</v>
      </c>
    </row>
    <row r="237" spans="1:13" ht="16.5" thickBot="1" x14ac:dyDescent="0.3">
      <c r="A237" s="179" t="str">
        <f>'Group 13-14'!$A$19</f>
        <v>G-14 Tacs 1</v>
      </c>
      <c r="B237" s="185">
        <f>'Group 13-14'!A33</f>
        <v>13</v>
      </c>
      <c r="C237" s="185" t="str">
        <f>'Group 13-14'!B33</f>
        <v>Mobile - Portable</v>
      </c>
      <c r="D237" s="179" t="str">
        <f>'Group 13-14'!C33</f>
        <v>CDF Tac-13</v>
      </c>
      <c r="E237" s="185" t="str">
        <f>'Group 13-14'!D33</f>
        <v>CDF</v>
      </c>
      <c r="F237" s="270">
        <f>'Group 13-14'!E33</f>
        <v>159.29249999999999</v>
      </c>
      <c r="G237" s="192">
        <f>'Group 13-14'!F33</f>
        <v>192.8</v>
      </c>
      <c r="H237" s="270">
        <f>'Group 13-14'!G33</f>
        <v>159.29249999999999</v>
      </c>
      <c r="I237" s="192">
        <f>'Group 13-14'!H33</f>
        <v>192.8</v>
      </c>
      <c r="J237" s="186" t="str">
        <f>'Group 13-14'!I33</f>
        <v>N</v>
      </c>
      <c r="K237" s="186" t="str">
        <f>'Group 13-14'!J33</f>
        <v>L</v>
      </c>
      <c r="L237" s="186" t="str">
        <f>'Group 13-14'!K33</f>
        <v>A</v>
      </c>
      <c r="M237" s="185" t="str">
        <f>'Group 13-14'!L33</f>
        <v>CDF TAC 13</v>
      </c>
    </row>
    <row r="238" spans="1:13" ht="16.5" thickBot="1" x14ac:dyDescent="0.3">
      <c r="A238" s="179" t="str">
        <f>'Group 13-14'!$A$19</f>
        <v>G-14 Tacs 1</v>
      </c>
      <c r="B238" s="185">
        <f>'Group 13-14'!A34</f>
        <v>14</v>
      </c>
      <c r="C238" s="185" t="str">
        <f>'Group 13-14'!B34</f>
        <v>Mobile - Portable</v>
      </c>
      <c r="D238" s="179" t="str">
        <f>'Group 13-14'!C34</f>
        <v>CDF Tac-14</v>
      </c>
      <c r="E238" s="185" t="str">
        <f>'Group 13-14'!D34</f>
        <v>CDF</v>
      </c>
      <c r="F238" s="270">
        <f>'Group 13-14'!E34</f>
        <v>159.3075</v>
      </c>
      <c r="G238" s="192">
        <f>'Group 13-14'!F34</f>
        <v>192.8</v>
      </c>
      <c r="H238" s="270">
        <f>'Group 13-14'!G34</f>
        <v>159.3075</v>
      </c>
      <c r="I238" s="192">
        <f>'Group 13-14'!H34</f>
        <v>192.8</v>
      </c>
      <c r="J238" s="186" t="str">
        <f>'Group 13-14'!I34</f>
        <v>N</v>
      </c>
      <c r="K238" s="186" t="str">
        <f>'Group 13-14'!J34</f>
        <v>L</v>
      </c>
      <c r="L238" s="186" t="str">
        <f>'Group 13-14'!K34</f>
        <v>A</v>
      </c>
      <c r="M238" s="185" t="str">
        <f>'Group 13-14'!L34</f>
        <v>CDF TAC 14</v>
      </c>
    </row>
    <row r="239" spans="1:13" ht="16.5" thickBot="1" x14ac:dyDescent="0.3">
      <c r="A239" s="179" t="str">
        <f>'Group 13-14'!$A$19</f>
        <v>G-14 Tacs 1</v>
      </c>
      <c r="B239" s="185">
        <f>'Group 13-14'!A35</f>
        <v>15</v>
      </c>
      <c r="C239" s="185" t="str">
        <f>'Group 13-14'!B35</f>
        <v>Mobile - Portable</v>
      </c>
      <c r="D239" s="179" t="str">
        <f>'Group 13-14'!C35</f>
        <v>CDF Tac-15</v>
      </c>
      <c r="E239" s="185" t="str">
        <f>'Group 13-14'!D35</f>
        <v>CDF</v>
      </c>
      <c r="F239" s="270">
        <f>'Group 13-14'!E35</f>
        <v>151.1825</v>
      </c>
      <c r="G239" s="192">
        <f>'Group 13-14'!F35</f>
        <v>192.8</v>
      </c>
      <c r="H239" s="270">
        <f>'Group 13-14'!G35</f>
        <v>151.1825</v>
      </c>
      <c r="I239" s="192">
        <f>'Group 13-14'!H35</f>
        <v>192.8</v>
      </c>
      <c r="J239" s="186" t="str">
        <f>'Group 13-14'!I35</f>
        <v>N</v>
      </c>
      <c r="K239" s="186" t="str">
        <f>'Group 13-14'!J35</f>
        <v>L</v>
      </c>
      <c r="L239" s="186" t="str">
        <f>'Group 13-14'!K35</f>
        <v>A</v>
      </c>
      <c r="M239" s="185" t="str">
        <f>'Group 13-14'!L35</f>
        <v>CDF TAC 15</v>
      </c>
    </row>
    <row r="240" spans="1:13" ht="16.5" thickBot="1" x14ac:dyDescent="0.3">
      <c r="A240" s="179" t="str">
        <f>'Group 13-14'!$A$19</f>
        <v>G-14 Tacs 1</v>
      </c>
      <c r="B240" s="185">
        <f>'Group 13-14'!A36</f>
        <v>16</v>
      </c>
      <c r="C240" s="185" t="str">
        <f>'Group 13-14'!B36</f>
        <v>Mobile - Portable</v>
      </c>
      <c r="D240" s="179" t="str">
        <f>'Group 13-14'!C36</f>
        <v>CDF Tac-16</v>
      </c>
      <c r="E240" s="185" t="str">
        <f>'Group 13-14'!D36</f>
        <v>CDF</v>
      </c>
      <c r="F240" s="270">
        <f>'Group 13-14'!E36</f>
        <v>151.3475</v>
      </c>
      <c r="G240" s="192">
        <f>'Group 13-14'!F36</f>
        <v>192.8</v>
      </c>
      <c r="H240" s="270">
        <f>'Group 13-14'!G36</f>
        <v>151.3475</v>
      </c>
      <c r="I240" s="192">
        <f>'Group 13-14'!H36</f>
        <v>192.8</v>
      </c>
      <c r="J240" s="186" t="str">
        <f>'Group 13-14'!I36</f>
        <v>N</v>
      </c>
      <c r="K240" s="186" t="str">
        <f>'Group 13-14'!J36</f>
        <v>L</v>
      </c>
      <c r="L240" s="186" t="str">
        <f>'Group 13-14'!K36</f>
        <v>A</v>
      </c>
      <c r="M240" s="185" t="str">
        <f>'Group 13-14'!L36</f>
        <v>CDF TAC 16</v>
      </c>
    </row>
    <row r="241" spans="1:13" ht="16.5" thickBot="1" x14ac:dyDescent="0.3">
      <c r="A241" s="179" t="str">
        <f>'Group 15-16'!$A$1</f>
        <v>G-15 CDF Tacs 2</v>
      </c>
      <c r="B241" s="185">
        <f>'Group 15-16'!A3</f>
        <v>1</v>
      </c>
      <c r="C241" s="185" t="str">
        <f>'Group 15-16'!B3</f>
        <v>Mobile - Portable</v>
      </c>
      <c r="D241" s="179" t="str">
        <f>'Group 15-16'!C3</f>
        <v>CDF Tac-17</v>
      </c>
      <c r="E241" s="185" t="str">
        <f>'Group 15-16'!D3</f>
        <v>CDF</v>
      </c>
      <c r="F241" s="270">
        <f>'Group 15-16'!E3</f>
        <v>151.39250000000001</v>
      </c>
      <c r="G241" s="192">
        <f>'Group 15-16'!F3</f>
        <v>192.8</v>
      </c>
      <c r="H241" s="270">
        <f>'Group 15-16'!G3</f>
        <v>151.39250000000001</v>
      </c>
      <c r="I241" s="192">
        <f>'Group 15-16'!H3</f>
        <v>192.8</v>
      </c>
      <c r="J241" s="186" t="str">
        <f>'Group 15-16'!I3</f>
        <v>N</v>
      </c>
      <c r="K241" s="186" t="str">
        <f>'Group 15-16'!J3</f>
        <v>L</v>
      </c>
      <c r="L241" s="186" t="str">
        <f>'Group 15-16'!K3</f>
        <v>A</v>
      </c>
      <c r="M241" s="185" t="str">
        <f>'Group 15-16'!L3</f>
        <v>CDF TAC 17</v>
      </c>
    </row>
    <row r="242" spans="1:13" ht="16.5" thickBot="1" x14ac:dyDescent="0.3">
      <c r="A242" s="179" t="str">
        <f>'Group 15-16'!$A$1</f>
        <v>G-15 CDF Tacs 2</v>
      </c>
      <c r="B242" s="185">
        <f>'Group 15-16'!A4</f>
        <v>2</v>
      </c>
      <c r="C242" s="185" t="str">
        <f>'Group 15-16'!B4</f>
        <v>Mobile - Portable</v>
      </c>
      <c r="D242" s="179" t="str">
        <f>'Group 15-16'!C4</f>
        <v>CDF Tac-18</v>
      </c>
      <c r="E242" s="185" t="str">
        <f>'Group 15-16'!D4</f>
        <v>CDF</v>
      </c>
      <c r="F242" s="270">
        <f>'Group 15-16'!E4</f>
        <v>159.38249999999999</v>
      </c>
      <c r="G242" s="192">
        <f>'Group 15-16'!F4</f>
        <v>192.8</v>
      </c>
      <c r="H242" s="270">
        <f>'Group 15-16'!G4</f>
        <v>159.38249999999999</v>
      </c>
      <c r="I242" s="192">
        <f>'Group 15-16'!H4</f>
        <v>192.8</v>
      </c>
      <c r="J242" s="186" t="str">
        <f>'Group 15-16'!I4</f>
        <v>N</v>
      </c>
      <c r="K242" s="186" t="str">
        <f>'Group 15-16'!J4</f>
        <v>L</v>
      </c>
      <c r="L242" s="186" t="str">
        <f>'Group 15-16'!K4</f>
        <v>A</v>
      </c>
      <c r="M242" s="185" t="str">
        <f>'Group 15-16'!L4</f>
        <v>CDF TAC 18</v>
      </c>
    </row>
    <row r="243" spans="1:13" ht="16.5" thickBot="1" x14ac:dyDescent="0.3">
      <c r="A243" s="179" t="str">
        <f>'Group 15-16'!$A$1</f>
        <v>G-15 CDF Tacs 2</v>
      </c>
      <c r="B243" s="185">
        <f>'Group 15-16'!A5</f>
        <v>3</v>
      </c>
      <c r="C243" s="185" t="str">
        <f>'Group 15-16'!B5</f>
        <v>Mobile - Portable</v>
      </c>
      <c r="D243" s="179" t="str">
        <f>'Group 15-16'!C5</f>
        <v>CDF Tac-19</v>
      </c>
      <c r="E243" s="185" t="str">
        <f>'Group 15-16'!D5</f>
        <v>CDF</v>
      </c>
      <c r="F243" s="270">
        <f>'Group 15-16'!E5</f>
        <v>151.24250000000001</v>
      </c>
      <c r="G243" s="192">
        <f>'Group 15-16'!F5</f>
        <v>192.8</v>
      </c>
      <c r="H243" s="270">
        <f>'Group 15-16'!G5</f>
        <v>151.24250000000001</v>
      </c>
      <c r="I243" s="192">
        <f>'Group 15-16'!H5</f>
        <v>192.8</v>
      </c>
      <c r="J243" s="186" t="str">
        <f>'Group 15-16'!I5</f>
        <v>N</v>
      </c>
      <c r="K243" s="186" t="str">
        <f>'Group 15-16'!J5</f>
        <v>L</v>
      </c>
      <c r="L243" s="186" t="str">
        <f>'Group 15-16'!K5</f>
        <v>A</v>
      </c>
      <c r="M243" s="185" t="str">
        <f>'Group 15-16'!L5</f>
        <v>CDF TAC 19</v>
      </c>
    </row>
    <row r="244" spans="1:13" ht="16.5" thickBot="1" x14ac:dyDescent="0.3">
      <c r="A244" s="179" t="str">
        <f>'Group 15-16'!$A$1</f>
        <v>G-15 CDF Tacs 2</v>
      </c>
      <c r="B244" s="185">
        <f>'Group 15-16'!A6</f>
        <v>4</v>
      </c>
      <c r="C244" s="185" t="str">
        <f>'Group 15-16'!B6</f>
        <v>Mobile - Portable</v>
      </c>
      <c r="D244" s="179" t="str">
        <f>'Group 15-16'!C6</f>
        <v>CDF Tac-20</v>
      </c>
      <c r="E244" s="185" t="str">
        <f>'Group 15-16'!D6</f>
        <v>CDF</v>
      </c>
      <c r="F244" s="270">
        <f>'Group 15-16'!E6</f>
        <v>159.2475</v>
      </c>
      <c r="G244" s="192">
        <f>'Group 15-16'!F6</f>
        <v>192.8</v>
      </c>
      <c r="H244" s="270">
        <f>'Group 15-16'!G6</f>
        <v>159.2475</v>
      </c>
      <c r="I244" s="192">
        <f>'Group 15-16'!H6</f>
        <v>192.8</v>
      </c>
      <c r="J244" s="186" t="str">
        <f>'Group 15-16'!I6</f>
        <v>N</v>
      </c>
      <c r="K244" s="186" t="str">
        <f>'Group 15-16'!J6</f>
        <v>L</v>
      </c>
      <c r="L244" s="186" t="str">
        <f>'Group 15-16'!K6</f>
        <v>A</v>
      </c>
      <c r="M244" s="185" t="str">
        <f>'Group 15-16'!L6</f>
        <v>CDF TAC 20</v>
      </c>
    </row>
    <row r="245" spans="1:13" ht="16.5" thickBot="1" x14ac:dyDescent="0.3">
      <c r="A245" s="179" t="str">
        <f>'Group 15-16'!$A$1</f>
        <v>G-15 CDF Tacs 2</v>
      </c>
      <c r="B245" s="185">
        <f>'Group 15-16'!A7</f>
        <v>5</v>
      </c>
      <c r="C245" s="185" t="str">
        <f>'Group 15-16'!B7</f>
        <v>Mobile - Portable</v>
      </c>
      <c r="D245" s="179" t="str">
        <f>'Group 15-16'!C7</f>
        <v xml:space="preserve">CDF Tac-21 </v>
      </c>
      <c r="E245" s="185" t="str">
        <f>'Group 15-16'!D7</f>
        <v>CDF</v>
      </c>
      <c r="F245" s="270">
        <f>'Group 15-16'!E7</f>
        <v>151.4675</v>
      </c>
      <c r="G245" s="192">
        <f>'Group 15-16'!F7</f>
        <v>192.8</v>
      </c>
      <c r="H245" s="270">
        <f>'Group 15-16'!G7</f>
        <v>151.4675</v>
      </c>
      <c r="I245" s="192">
        <f>'Group 15-16'!H7</f>
        <v>192.8</v>
      </c>
      <c r="J245" s="186" t="str">
        <f>'Group 15-16'!I7</f>
        <v>N</v>
      </c>
      <c r="K245" s="186" t="str">
        <f>'Group 15-16'!J7</f>
        <v>L</v>
      </c>
      <c r="L245" s="186" t="str">
        <f>'Group 15-16'!K7</f>
        <v>A</v>
      </c>
      <c r="M245" s="185" t="str">
        <f>'Group 15-16'!L7</f>
        <v>CDF TAC 21</v>
      </c>
    </row>
    <row r="246" spans="1:13" ht="16.5" thickBot="1" x14ac:dyDescent="0.3">
      <c r="A246" s="179" t="str">
        <f>'Group 15-16'!$A$1</f>
        <v>G-15 CDF Tacs 2</v>
      </c>
      <c r="B246" s="185">
        <f>'Group 15-16'!A8</f>
        <v>6</v>
      </c>
      <c r="C246" s="185" t="str">
        <f>'Group 15-16'!B8</f>
        <v>Mobile - Portable</v>
      </c>
      <c r="D246" s="179" t="str">
        <f>'Group 15-16'!C8</f>
        <v xml:space="preserve">CDF Tac-22 </v>
      </c>
      <c r="E246" s="185" t="str">
        <f>'Group 15-16'!D8</f>
        <v>CDF</v>
      </c>
      <c r="F246" s="270">
        <f>'Group 15-16'!E8</f>
        <v>159.32249999999999</v>
      </c>
      <c r="G246" s="192">
        <f>'Group 15-16'!F8</f>
        <v>192.8</v>
      </c>
      <c r="H246" s="270">
        <f>'Group 15-16'!G8</f>
        <v>159.32249999999999</v>
      </c>
      <c r="I246" s="192">
        <f>'Group 15-16'!H8</f>
        <v>192.8</v>
      </c>
      <c r="J246" s="186" t="str">
        <f>'Group 15-16'!I8</f>
        <v>N</v>
      </c>
      <c r="K246" s="186" t="str">
        <f>'Group 15-16'!J8</f>
        <v>L</v>
      </c>
      <c r="L246" s="186" t="str">
        <f>'Group 15-16'!K8</f>
        <v>A</v>
      </c>
      <c r="M246" s="185" t="str">
        <f>'Group 15-16'!L8</f>
        <v>CDF TAC 22</v>
      </c>
    </row>
    <row r="247" spans="1:13" ht="16.5" thickBot="1" x14ac:dyDescent="0.3">
      <c r="A247" s="179" t="str">
        <f>'Group 15-16'!$A$1</f>
        <v>G-15 CDF Tacs 2</v>
      </c>
      <c r="B247" s="185">
        <f>'Group 15-16'!A9</f>
        <v>7</v>
      </c>
      <c r="C247" s="185" t="str">
        <f>'Group 15-16'!B9</f>
        <v>Mobile - Portable</v>
      </c>
      <c r="D247" s="179" t="str">
        <f>'Group 15-16'!C9</f>
        <v xml:space="preserve">CDF Tac-23 </v>
      </c>
      <c r="E247" s="185" t="str">
        <f>'Group 15-16'!D9</f>
        <v>CDF</v>
      </c>
      <c r="F247" s="270">
        <f>'Group 15-16'!E9</f>
        <v>151.1525</v>
      </c>
      <c r="G247" s="192">
        <f>'Group 15-16'!F9</f>
        <v>192.8</v>
      </c>
      <c r="H247" s="270">
        <f>'Group 15-16'!G9</f>
        <v>151.1525</v>
      </c>
      <c r="I247" s="192">
        <f>'Group 15-16'!H9</f>
        <v>192.8</v>
      </c>
      <c r="J247" s="186" t="str">
        <f>'Group 15-16'!I9</f>
        <v>N</v>
      </c>
      <c r="K247" s="186" t="str">
        <f>'Group 15-16'!J9</f>
        <v>L</v>
      </c>
      <c r="L247" s="186" t="str">
        <f>'Group 15-16'!K9</f>
        <v>A</v>
      </c>
      <c r="M247" s="185" t="str">
        <f>'Group 15-16'!L9</f>
        <v>CDF TAC 23</v>
      </c>
    </row>
    <row r="248" spans="1:13" ht="16.5" thickBot="1" x14ac:dyDescent="0.3">
      <c r="A248" s="179" t="str">
        <f>'Group 15-16'!$A$1</f>
        <v>G-15 CDF Tacs 2</v>
      </c>
      <c r="B248" s="185">
        <f>'Group 15-16'!A10</f>
        <v>8</v>
      </c>
      <c r="C248" s="185" t="str">
        <f>'Group 15-16'!B10</f>
        <v>Mobile - Portable</v>
      </c>
      <c r="D248" s="179" t="str">
        <f>'Group 15-16'!C10</f>
        <v>CDF Tac-24</v>
      </c>
      <c r="E248" s="185" t="str">
        <f>'Group 15-16'!D10</f>
        <v>CDF</v>
      </c>
      <c r="F248" s="270">
        <f>'Group 15-16'!E10</f>
        <v>159.33750000000001</v>
      </c>
      <c r="G248" s="192">
        <f>'Group 15-16'!F10</f>
        <v>192.8</v>
      </c>
      <c r="H248" s="270">
        <f>'Group 15-16'!G10</f>
        <v>159.33750000000001</v>
      </c>
      <c r="I248" s="192">
        <f>'Group 15-16'!H10</f>
        <v>192.8</v>
      </c>
      <c r="J248" s="186" t="str">
        <f>'Group 15-16'!I10</f>
        <v>N</v>
      </c>
      <c r="K248" s="186" t="str">
        <f>'Group 15-16'!J10</f>
        <v>L</v>
      </c>
      <c r="L248" s="186" t="str">
        <f>'Group 15-16'!K10</f>
        <v>A</v>
      </c>
      <c r="M248" s="185" t="str">
        <f>'Group 15-16'!L10</f>
        <v>CDF TAC 24</v>
      </c>
    </row>
    <row r="249" spans="1:13" ht="16.5" thickBot="1" x14ac:dyDescent="0.3">
      <c r="A249" s="179" t="str">
        <f>'Group 15-16'!$A$1</f>
        <v>G-15 CDF Tacs 2</v>
      </c>
      <c r="B249" s="185">
        <f>'Group 15-16'!A11</f>
        <v>9</v>
      </c>
      <c r="C249" s="185" t="str">
        <f>'Group 15-16'!B11</f>
        <v>Mobile - Portable</v>
      </c>
      <c r="D249" s="179" t="str">
        <f>'Group 15-16'!C11</f>
        <v>CDF Tac-25</v>
      </c>
      <c r="E249" s="185" t="str">
        <f>'Group 15-16'!D11</f>
        <v>CDF</v>
      </c>
      <c r="F249" s="270">
        <f>'Group 15-16'!E11</f>
        <v>151.14500000000001</v>
      </c>
      <c r="G249" s="192">
        <f>'Group 15-16'!F11</f>
        <v>192.8</v>
      </c>
      <c r="H249" s="270">
        <f>'Group 15-16'!G11</f>
        <v>151.14500000000001</v>
      </c>
      <c r="I249" s="192">
        <f>'Group 15-16'!H11</f>
        <v>192.8</v>
      </c>
      <c r="J249" s="186" t="str">
        <f>'Group 15-16'!I11</f>
        <v>N</v>
      </c>
      <c r="K249" s="186" t="str">
        <f>'Group 15-16'!J11</f>
        <v>L</v>
      </c>
      <c r="L249" s="186" t="str">
        <f>'Group 15-16'!K11</f>
        <v>A</v>
      </c>
      <c r="M249" s="185" t="str">
        <f>'Group 15-16'!L11</f>
        <v>CDF TAC 25</v>
      </c>
    </row>
    <row r="250" spans="1:13" ht="16.5" thickBot="1" x14ac:dyDescent="0.3">
      <c r="A250" s="179" t="str">
        <f>'Group 15-16'!$A$1</f>
        <v>G-15 CDF Tacs 2</v>
      </c>
      <c r="B250" s="185">
        <f>'Group 15-16'!A12</f>
        <v>10</v>
      </c>
      <c r="C250" s="185" t="str">
        <f>'Group 15-16'!B12</f>
        <v>Mobile - Portable</v>
      </c>
      <c r="D250" s="179" t="str">
        <f>'Group 15-16'!C12</f>
        <v>CDF Tac-26</v>
      </c>
      <c r="E250" s="185" t="str">
        <f>'Group 15-16'!D12</f>
        <v>CDF</v>
      </c>
      <c r="F250" s="270">
        <f>'Group 15-16'!E12</f>
        <v>151.47499999999999</v>
      </c>
      <c r="G250" s="192">
        <f>'Group 15-16'!F12</f>
        <v>192.8</v>
      </c>
      <c r="H250" s="270">
        <f>'Group 15-16'!G12</f>
        <v>151.47499999999999</v>
      </c>
      <c r="I250" s="192">
        <f>'Group 15-16'!H12</f>
        <v>192.8</v>
      </c>
      <c r="J250" s="186" t="str">
        <f>'Group 15-16'!I12</f>
        <v>N</v>
      </c>
      <c r="K250" s="186" t="str">
        <f>'Group 15-16'!J12</f>
        <v>L</v>
      </c>
      <c r="L250" s="186" t="str">
        <f>'Group 15-16'!K12</f>
        <v>A</v>
      </c>
      <c r="M250" s="185" t="str">
        <f>'Group 15-16'!L12</f>
        <v>CDF TAC 26</v>
      </c>
    </row>
    <row r="251" spans="1:13" ht="16.5" thickBot="1" x14ac:dyDescent="0.3">
      <c r="A251" s="179" t="str">
        <f>'Group 15-16'!$A$1</f>
        <v>G-15 CDF Tacs 2</v>
      </c>
      <c r="B251" s="185">
        <f>'Group 15-16'!A13</f>
        <v>11</v>
      </c>
      <c r="C251" s="185" t="str">
        <f>'Group 15-16'!B13</f>
        <v>Mobile - Portable</v>
      </c>
      <c r="D251" s="179" t="str">
        <f>'Group 15-16'!C13</f>
        <v>CDF Tac-27</v>
      </c>
      <c r="E251" s="185" t="str">
        <f>'Group 15-16'!D13</f>
        <v>CDF</v>
      </c>
      <c r="F251" s="270">
        <f>'Group 15-16'!E13</f>
        <v>159.29249999999999</v>
      </c>
      <c r="G251" s="192">
        <f>'Group 15-16'!F13</f>
        <v>67</v>
      </c>
      <c r="H251" s="270">
        <f>'Group 15-16'!G13</f>
        <v>159.29249999999999</v>
      </c>
      <c r="I251" s="192">
        <f>'Group 15-16'!H13</f>
        <v>67</v>
      </c>
      <c r="J251" s="186" t="str">
        <f>'Group 15-16'!I13</f>
        <v>N</v>
      </c>
      <c r="K251" s="186" t="str">
        <f>'Group 15-16'!J13</f>
        <v>L</v>
      </c>
      <c r="L251" s="186" t="str">
        <f>'Group 15-16'!K13</f>
        <v>A</v>
      </c>
      <c r="M251" s="185" t="str">
        <f>'Group 15-16'!L13</f>
        <v>CDF TAC 27</v>
      </c>
    </row>
    <row r="252" spans="1:13" ht="16.5" thickBot="1" x14ac:dyDescent="0.3">
      <c r="A252" s="179" t="str">
        <f>'Group 15-16'!$A$1</f>
        <v>G-15 CDF Tacs 2</v>
      </c>
      <c r="B252" s="185">
        <f>'Group 15-16'!A14</f>
        <v>12</v>
      </c>
      <c r="C252" s="185" t="str">
        <f>'Group 15-16'!B14</f>
        <v>Mobile - Portable</v>
      </c>
      <c r="D252" s="179" t="str">
        <f>'Group 15-16'!C14</f>
        <v>CDF Tac-28</v>
      </c>
      <c r="E252" s="185" t="str">
        <f>'Group 15-16'!D14</f>
        <v>CDF</v>
      </c>
      <c r="F252" s="270">
        <f>'Group 15-16'!E14</f>
        <v>159.3075</v>
      </c>
      <c r="G252" s="192">
        <f>'Group 15-16'!F14</f>
        <v>67</v>
      </c>
      <c r="H252" s="270">
        <f>'Group 15-16'!G14</f>
        <v>159.3075</v>
      </c>
      <c r="I252" s="192">
        <f>'Group 15-16'!H14</f>
        <v>67</v>
      </c>
      <c r="J252" s="186" t="str">
        <f>'Group 15-16'!I14</f>
        <v>N</v>
      </c>
      <c r="K252" s="186" t="str">
        <f>'Group 15-16'!J14</f>
        <v>L</v>
      </c>
      <c r="L252" s="186" t="str">
        <f>'Group 15-16'!K14</f>
        <v>A</v>
      </c>
      <c r="M252" s="185" t="str">
        <f>'Group 15-16'!L14</f>
        <v>CDF TAC 28</v>
      </c>
    </row>
    <row r="253" spans="1:13" ht="16.5" thickBot="1" x14ac:dyDescent="0.3">
      <c r="A253" s="179" t="str">
        <f>'Group 15-16'!$A$1</f>
        <v>G-15 CDF Tacs 2</v>
      </c>
      <c r="B253" s="185">
        <f>'Group 15-16'!A15</f>
        <v>13</v>
      </c>
      <c r="C253" s="185" t="str">
        <f>'Group 15-16'!B15</f>
        <v>Mobile - Portable</v>
      </c>
      <c r="D253" s="179" t="str">
        <f>'Group 15-16'!C15</f>
        <v>CDF Tac-29</v>
      </c>
      <c r="E253" s="185" t="str">
        <f>'Group 15-16'!D15</f>
        <v>CDF</v>
      </c>
      <c r="F253" s="270">
        <f>'Group 15-16'!E15</f>
        <v>151.1825</v>
      </c>
      <c r="G253" s="192">
        <f>'Group 15-16'!F15</f>
        <v>67</v>
      </c>
      <c r="H253" s="270">
        <f>'Group 15-16'!G15</f>
        <v>151.1825</v>
      </c>
      <c r="I253" s="192">
        <f>'Group 15-16'!H15</f>
        <v>67</v>
      </c>
      <c r="J253" s="186" t="str">
        <f>'Group 15-16'!I15</f>
        <v>N</v>
      </c>
      <c r="K253" s="186" t="str">
        <f>'Group 15-16'!J15</f>
        <v>L</v>
      </c>
      <c r="L253" s="186" t="str">
        <f>'Group 15-16'!K15</f>
        <v>A</v>
      </c>
      <c r="M253" s="185" t="str">
        <f>'Group 15-16'!L15</f>
        <v>CDF TAC 29</v>
      </c>
    </row>
    <row r="254" spans="1:13" ht="16.5" thickBot="1" x14ac:dyDescent="0.3">
      <c r="A254" s="179" t="str">
        <f>'Group 15-16'!$A$1</f>
        <v>G-15 CDF Tacs 2</v>
      </c>
      <c r="B254" s="185">
        <f>'Group 15-16'!A16</f>
        <v>14</v>
      </c>
      <c r="C254" s="185" t="str">
        <f>'Group 15-16'!B16</f>
        <v>Mobile - Portable</v>
      </c>
      <c r="D254" s="179" t="str">
        <f>'Group 15-16'!C16</f>
        <v>CDF Tac-30</v>
      </c>
      <c r="E254" s="185" t="str">
        <f>'Group 15-16'!D16</f>
        <v>CDF</v>
      </c>
      <c r="F254" s="270">
        <f>'Group 15-16'!E16</f>
        <v>151.3475</v>
      </c>
      <c r="G254" s="192">
        <f>'Group 15-16'!F16</f>
        <v>67</v>
      </c>
      <c r="H254" s="270">
        <f>'Group 15-16'!G16</f>
        <v>151.3475</v>
      </c>
      <c r="I254" s="192">
        <f>'Group 15-16'!H16</f>
        <v>67</v>
      </c>
      <c r="J254" s="186" t="str">
        <f>'Group 15-16'!I16</f>
        <v>N</v>
      </c>
      <c r="K254" s="186" t="str">
        <f>'Group 15-16'!J16</f>
        <v>L</v>
      </c>
      <c r="L254" s="186" t="str">
        <f>'Group 15-16'!K16</f>
        <v>A</v>
      </c>
      <c r="M254" s="185" t="str">
        <f>'Group 15-16'!L16</f>
        <v>CDF TAC 30</v>
      </c>
    </row>
    <row r="255" spans="1:13" ht="16.5" thickBot="1" x14ac:dyDescent="0.3">
      <c r="A255" s="179" t="str">
        <f>'Group 15-16'!$A$1</f>
        <v>G-15 CDF Tacs 2</v>
      </c>
      <c r="B255" s="185">
        <f>'Group 15-16'!A17</f>
        <v>15</v>
      </c>
      <c r="C255" s="185" t="str">
        <f>'Group 15-16'!B17</f>
        <v>Mobile - Portable</v>
      </c>
      <c r="D255" s="179" t="str">
        <f>'Group 15-16'!C17</f>
        <v>CDF Tac-31</v>
      </c>
      <c r="E255" s="185" t="str">
        <f>'Group 15-16'!D17</f>
        <v>CDF</v>
      </c>
      <c r="F255" s="270">
        <f>'Group 15-16'!E17</f>
        <v>151.39250000000001</v>
      </c>
      <c r="G255" s="192">
        <f>'Group 15-16'!F17</f>
        <v>67</v>
      </c>
      <c r="H255" s="270">
        <f>'Group 15-16'!G17</f>
        <v>151.39250000000001</v>
      </c>
      <c r="I255" s="192">
        <f>'Group 15-16'!H17</f>
        <v>67</v>
      </c>
      <c r="J255" s="186" t="str">
        <f>'Group 15-16'!I17</f>
        <v>N</v>
      </c>
      <c r="K255" s="186" t="str">
        <f>'Group 15-16'!J17</f>
        <v>L</v>
      </c>
      <c r="L255" s="186" t="str">
        <f>'Group 15-16'!K17</f>
        <v>A</v>
      </c>
      <c r="M255" s="185" t="str">
        <f>'Group 15-16'!L17</f>
        <v>CDF TAC 31</v>
      </c>
    </row>
    <row r="256" spans="1:13" ht="16.5" thickBot="1" x14ac:dyDescent="0.3">
      <c r="A256" s="179" t="str">
        <f>'Group 15-16'!$A$1</f>
        <v>G-15 CDF Tacs 2</v>
      </c>
      <c r="B256" s="185">
        <f>'Group 15-16'!A18</f>
        <v>16</v>
      </c>
      <c r="C256" s="185" t="str">
        <f>'Group 15-16'!B18</f>
        <v>Mobile - Portable</v>
      </c>
      <c r="D256" s="179" t="str">
        <f>'Group 15-16'!C18</f>
        <v>CDF Tac-32</v>
      </c>
      <c r="E256" s="185" t="str">
        <f>'Group 15-16'!D18</f>
        <v>CDF</v>
      </c>
      <c r="F256" s="270">
        <f>'Group 15-16'!E18</f>
        <v>159.38249999999999</v>
      </c>
      <c r="G256" s="192">
        <f>'Group 15-16'!F18</f>
        <v>67</v>
      </c>
      <c r="H256" s="270">
        <f>'Group 15-16'!G18</f>
        <v>159.38249999999999</v>
      </c>
      <c r="I256" s="192">
        <f>'Group 15-16'!H18</f>
        <v>67</v>
      </c>
      <c r="J256" s="186" t="str">
        <f>'Group 15-16'!I18</f>
        <v>N</v>
      </c>
      <c r="K256" s="186" t="str">
        <f>'Group 15-16'!J18</f>
        <v>L</v>
      </c>
      <c r="L256" s="186" t="str">
        <f>'Group 15-16'!K18</f>
        <v>A</v>
      </c>
      <c r="M256" s="185" t="str">
        <f>'Group 15-16'!L18</f>
        <v>CDF TAC 32</v>
      </c>
    </row>
    <row r="257" spans="1:13" ht="16.5" thickBot="1" x14ac:dyDescent="0.3">
      <c r="A257" s="179" t="str">
        <f>'Group 15-16'!$A$19</f>
        <v>G-16 CDF Tacs-3</v>
      </c>
      <c r="B257" s="185">
        <f>'Group 15-16'!A21</f>
        <v>1</v>
      </c>
      <c r="C257" s="185" t="str">
        <f>'Group 15-16'!B21</f>
        <v>Mobile - Portable</v>
      </c>
      <c r="D257" s="182" t="str">
        <f>'Group 15-16'!C21</f>
        <v>CDF Tac-33</v>
      </c>
      <c r="E257" s="188" t="str">
        <f>'Group 15-16'!D21</f>
        <v>CDF</v>
      </c>
      <c r="F257" s="270">
        <f>'Group 15-16'!E21</f>
        <v>151.24250000000001</v>
      </c>
      <c r="G257" s="192">
        <f>'Group 15-16'!F21</f>
        <v>67</v>
      </c>
      <c r="H257" s="270">
        <f>'Group 15-16'!G21</f>
        <v>151.24250000000001</v>
      </c>
      <c r="I257" s="192">
        <f>'Group 15-16'!H21</f>
        <v>67</v>
      </c>
      <c r="J257" s="186" t="str">
        <f>'Group 15-16'!I21</f>
        <v>N</v>
      </c>
      <c r="K257" s="186" t="str">
        <f>'Group 15-16'!J21</f>
        <v>L</v>
      </c>
      <c r="L257" s="186" t="str">
        <f>'Group 15-16'!K21</f>
        <v>A</v>
      </c>
      <c r="M257" s="185" t="str">
        <f>'Group 15-16'!L21</f>
        <v>CDF TAC 33</v>
      </c>
    </row>
    <row r="258" spans="1:13" ht="16.5" thickBot="1" x14ac:dyDescent="0.3">
      <c r="A258" s="179" t="str">
        <f>'Group 15-16'!$A$19</f>
        <v>G-16 CDF Tacs-3</v>
      </c>
      <c r="B258" s="185">
        <f>'Group 15-16'!A22</f>
        <v>2</v>
      </c>
      <c r="C258" s="185" t="str">
        <f>'Group 15-16'!B22</f>
        <v>Mobile - Portable</v>
      </c>
      <c r="D258" s="182" t="str">
        <f>'Group 15-16'!C22</f>
        <v>CDF Tac-34</v>
      </c>
      <c r="E258" s="188" t="str">
        <f>'Group 15-16'!D22</f>
        <v>CDF</v>
      </c>
      <c r="F258" s="270">
        <f>'Group 15-16'!E22</f>
        <v>159.2475</v>
      </c>
      <c r="G258" s="192">
        <f>'Group 15-16'!F22</f>
        <v>67</v>
      </c>
      <c r="H258" s="270">
        <f>'Group 15-16'!G22</f>
        <v>159.2475</v>
      </c>
      <c r="I258" s="192">
        <f>'Group 15-16'!H22</f>
        <v>67</v>
      </c>
      <c r="J258" s="186" t="str">
        <f>'Group 15-16'!I22</f>
        <v>N</v>
      </c>
      <c r="K258" s="186" t="str">
        <f>'Group 15-16'!J22</f>
        <v>L</v>
      </c>
      <c r="L258" s="186" t="str">
        <f>'Group 15-16'!K22</f>
        <v>A</v>
      </c>
      <c r="M258" s="185" t="str">
        <f>'Group 15-16'!L22</f>
        <v>CDF TAC 34</v>
      </c>
    </row>
    <row r="259" spans="1:13" ht="16.5" thickBot="1" x14ac:dyDescent="0.3">
      <c r="A259" s="179" t="str">
        <f>'Group 15-16'!$A$19</f>
        <v>G-16 CDF Tacs-3</v>
      </c>
      <c r="B259" s="185">
        <f>'Group 15-16'!A23</f>
        <v>3</v>
      </c>
      <c r="C259" s="185" t="str">
        <f>'Group 15-16'!B23</f>
        <v>Mobile - Portable</v>
      </c>
      <c r="D259" s="182" t="str">
        <f>'Group 15-16'!C23</f>
        <v>CDF Tac-35</v>
      </c>
      <c r="E259" s="188" t="str">
        <f>'Group 15-16'!D23</f>
        <v>CDF</v>
      </c>
      <c r="F259" s="270">
        <f>'Group 15-16'!E23</f>
        <v>151.4675</v>
      </c>
      <c r="G259" s="192">
        <f>'Group 15-16'!F23</f>
        <v>67</v>
      </c>
      <c r="H259" s="270">
        <f>'Group 15-16'!G23</f>
        <v>151.4675</v>
      </c>
      <c r="I259" s="192">
        <f>'Group 15-16'!H23</f>
        <v>67</v>
      </c>
      <c r="J259" s="186" t="str">
        <f>'Group 15-16'!I23</f>
        <v>N</v>
      </c>
      <c r="K259" s="186" t="str">
        <f>'Group 15-16'!J23</f>
        <v>L</v>
      </c>
      <c r="L259" s="186" t="str">
        <f>'Group 15-16'!K23</f>
        <v>A</v>
      </c>
      <c r="M259" s="185" t="str">
        <f>'Group 15-16'!L23</f>
        <v>CDF TAC 35</v>
      </c>
    </row>
    <row r="260" spans="1:13" ht="16.5" thickBot="1" x14ac:dyDescent="0.3">
      <c r="A260" s="179" t="str">
        <f>'Group 15-16'!$A$19</f>
        <v>G-16 CDF Tacs-3</v>
      </c>
      <c r="B260" s="185">
        <f>'Group 15-16'!A24</f>
        <v>4</v>
      </c>
      <c r="C260" s="185" t="str">
        <f>'Group 15-16'!B24</f>
        <v>Mobile - Portable</v>
      </c>
      <c r="D260" s="182" t="str">
        <f>'Group 15-16'!C24</f>
        <v>CDF Tac-36</v>
      </c>
      <c r="E260" s="188" t="str">
        <f>'Group 15-16'!D24</f>
        <v>CDF</v>
      </c>
      <c r="F260" s="270">
        <f>'Group 15-16'!E24</f>
        <v>159.32249999999999</v>
      </c>
      <c r="G260" s="192">
        <f>'Group 15-16'!F24</f>
        <v>67</v>
      </c>
      <c r="H260" s="270">
        <f>'Group 15-16'!G24</f>
        <v>159.32249999999999</v>
      </c>
      <c r="I260" s="192">
        <f>'Group 15-16'!H24</f>
        <v>67</v>
      </c>
      <c r="J260" s="186" t="str">
        <f>'Group 15-16'!I24</f>
        <v>N</v>
      </c>
      <c r="K260" s="186" t="str">
        <f>'Group 15-16'!J24</f>
        <v>L</v>
      </c>
      <c r="L260" s="186" t="str">
        <f>'Group 15-16'!K24</f>
        <v>A</v>
      </c>
      <c r="M260" s="185" t="str">
        <f>'Group 15-16'!L24</f>
        <v>CDF TAC 36</v>
      </c>
    </row>
    <row r="261" spans="1:13" ht="16.5" thickBot="1" x14ac:dyDescent="0.3">
      <c r="A261" s="179" t="str">
        <f>'Group 15-16'!$A$19</f>
        <v>G-16 CDF Tacs-3</v>
      </c>
      <c r="B261" s="185">
        <f>'Group 15-16'!A25</f>
        <v>5</v>
      </c>
      <c r="C261" s="185" t="str">
        <f>'Group 15-16'!B25</f>
        <v>Mobile - Portable</v>
      </c>
      <c r="D261" s="182" t="str">
        <f>'Group 15-16'!C25</f>
        <v>CDF Tac-37</v>
      </c>
      <c r="E261" s="188" t="str">
        <f>'Group 15-16'!D25</f>
        <v>CDF</v>
      </c>
      <c r="F261" s="270">
        <f>'Group 15-16'!E25</f>
        <v>151.1525</v>
      </c>
      <c r="G261" s="192">
        <f>'Group 15-16'!F25</f>
        <v>67</v>
      </c>
      <c r="H261" s="270">
        <f>'Group 15-16'!G25</f>
        <v>151.1525</v>
      </c>
      <c r="I261" s="192">
        <f>'Group 15-16'!H25</f>
        <v>67</v>
      </c>
      <c r="J261" s="186" t="str">
        <f>'Group 15-16'!I25</f>
        <v>N</v>
      </c>
      <c r="K261" s="186" t="str">
        <f>'Group 15-16'!J25</f>
        <v>L</v>
      </c>
      <c r="L261" s="186" t="str">
        <f>'Group 15-16'!K25</f>
        <v>A</v>
      </c>
      <c r="M261" s="185" t="str">
        <f>'Group 15-16'!L25</f>
        <v>CDF TAC 37</v>
      </c>
    </row>
    <row r="262" spans="1:13" ht="16.5" thickBot="1" x14ac:dyDescent="0.3">
      <c r="A262" s="179" t="str">
        <f>'Group 15-16'!$A$19</f>
        <v>G-16 CDF Tacs-3</v>
      </c>
      <c r="B262" s="185">
        <f>'Group 15-16'!A26</f>
        <v>6</v>
      </c>
      <c r="C262" s="185" t="str">
        <f>'Group 15-16'!B26</f>
        <v>Mobile - Portable</v>
      </c>
      <c r="D262" s="182" t="str">
        <f>'Group 15-16'!C26</f>
        <v>CDF Tac-38</v>
      </c>
      <c r="E262" s="188" t="str">
        <f>'Group 15-16'!D26</f>
        <v>CDF</v>
      </c>
      <c r="F262" s="270">
        <f>'Group 15-16'!E26</f>
        <v>159.33750000000001</v>
      </c>
      <c r="G262" s="192">
        <f>'Group 15-16'!F26</f>
        <v>67</v>
      </c>
      <c r="H262" s="270">
        <f>'Group 15-16'!G26</f>
        <v>159.33750000000001</v>
      </c>
      <c r="I262" s="192">
        <f>'Group 15-16'!H26</f>
        <v>67</v>
      </c>
      <c r="J262" s="186" t="str">
        <f>'Group 15-16'!I26</f>
        <v>N</v>
      </c>
      <c r="K262" s="186" t="str">
        <f>'Group 15-16'!J26</f>
        <v>L</v>
      </c>
      <c r="L262" s="186" t="str">
        <f>'Group 15-16'!K26</f>
        <v>A</v>
      </c>
      <c r="M262" s="185" t="str">
        <f>'Group 15-16'!L26</f>
        <v>CDF TAC 38</v>
      </c>
    </row>
    <row r="263" spans="1:13" ht="16.5" thickBot="1" x14ac:dyDescent="0.3">
      <c r="A263" s="179" t="str">
        <f>'Group 15-16'!$A$19</f>
        <v>G-16 CDF Tacs-3</v>
      </c>
      <c r="B263" s="185">
        <f>'Group 15-16'!A27</f>
        <v>7</v>
      </c>
      <c r="C263" s="185" t="str">
        <f>'Group 15-16'!B27</f>
        <v>Mobile - Portable</v>
      </c>
      <c r="D263" s="182" t="str">
        <f>'Group 15-16'!C27</f>
        <v>CDF Tac-39</v>
      </c>
      <c r="E263" s="188" t="str">
        <f>'Group 15-16'!D27</f>
        <v>CDF</v>
      </c>
      <c r="F263" s="270">
        <f>'Group 15-16'!E27</f>
        <v>151.14500000000001</v>
      </c>
      <c r="G263" s="192">
        <f>'Group 15-16'!F27</f>
        <v>67</v>
      </c>
      <c r="H263" s="270">
        <f>'Group 15-16'!G27</f>
        <v>151.14500000000001</v>
      </c>
      <c r="I263" s="192">
        <f>'Group 15-16'!H27</f>
        <v>67</v>
      </c>
      <c r="J263" s="186" t="str">
        <f>'Group 15-16'!I27</f>
        <v>N</v>
      </c>
      <c r="K263" s="186" t="str">
        <f>'Group 15-16'!J27</f>
        <v>L</v>
      </c>
      <c r="L263" s="186" t="str">
        <f>'Group 15-16'!K27</f>
        <v>A</v>
      </c>
      <c r="M263" s="185" t="str">
        <f>'Group 15-16'!L27</f>
        <v>CDF TAC 39</v>
      </c>
    </row>
    <row r="264" spans="1:13" ht="16.5" thickBot="1" x14ac:dyDescent="0.3">
      <c r="A264" s="179" t="str">
        <f>'Group 15-16'!$A$19</f>
        <v>G-16 CDF Tacs-3</v>
      </c>
      <c r="B264" s="185">
        <f>'Group 15-16'!A28</f>
        <v>8</v>
      </c>
      <c r="C264" s="185" t="str">
        <f>'Group 15-16'!B28</f>
        <v>Mobile - Portable</v>
      </c>
      <c r="D264" s="182" t="str">
        <f>'Group 15-16'!C28</f>
        <v>CDF Tac-40</v>
      </c>
      <c r="E264" s="188" t="str">
        <f>'Group 15-16'!D28</f>
        <v>CDF</v>
      </c>
      <c r="F264" s="270">
        <f>'Group 15-16'!E28</f>
        <v>151.47499999999999</v>
      </c>
      <c r="G264" s="192">
        <f>'Group 15-16'!F28</f>
        <v>67</v>
      </c>
      <c r="H264" s="270">
        <f>'Group 15-16'!G28</f>
        <v>151.47499999999999</v>
      </c>
      <c r="I264" s="192">
        <f>'Group 15-16'!H28</f>
        <v>67</v>
      </c>
      <c r="J264" s="186" t="str">
        <f>'Group 15-16'!I28</f>
        <v>N</v>
      </c>
      <c r="K264" s="186" t="str">
        <f>'Group 15-16'!J28</f>
        <v>L</v>
      </c>
      <c r="L264" s="186" t="str">
        <f>'Group 15-16'!K28</f>
        <v>A</v>
      </c>
      <c r="M264" s="185" t="str">
        <f>'Group 15-16'!L28</f>
        <v>CDF TAC 40</v>
      </c>
    </row>
    <row r="265" spans="1:13" ht="16.5" thickBot="1" x14ac:dyDescent="0.3">
      <c r="A265" s="179" t="str">
        <f>'Group 15-16'!$A$19</f>
        <v>G-16 CDF Tacs-3</v>
      </c>
      <c r="B265" s="185">
        <f>'Group 15-16'!A29</f>
        <v>9</v>
      </c>
      <c r="C265" s="185">
        <f>'Group 15-16'!B29</f>
        <v>0</v>
      </c>
      <c r="D265" s="182">
        <f>'Group 15-16'!C29</f>
        <v>0</v>
      </c>
      <c r="E265" s="188">
        <f>'Group 15-16'!D29</f>
        <v>0</v>
      </c>
      <c r="F265" s="270">
        <f>'Group 15-16'!E29</f>
        <v>0</v>
      </c>
      <c r="G265" s="192">
        <f>'Group 15-16'!F29</f>
        <v>0</v>
      </c>
      <c r="H265" s="270">
        <f>'Group 15-16'!G29</f>
        <v>0</v>
      </c>
      <c r="I265" s="192">
        <f>'Group 15-16'!H29</f>
        <v>0</v>
      </c>
      <c r="J265" s="186">
        <f>'Group 15-16'!I29</f>
        <v>0</v>
      </c>
      <c r="K265" s="186">
        <f>'Group 15-16'!J29</f>
        <v>0</v>
      </c>
      <c r="L265" s="186">
        <f>'Group 15-16'!K29</f>
        <v>0</v>
      </c>
      <c r="M265" s="185">
        <f>'Group 15-16'!L29</f>
        <v>0</v>
      </c>
    </row>
    <row r="266" spans="1:13" ht="16.5" thickBot="1" x14ac:dyDescent="0.3">
      <c r="A266" s="179" t="str">
        <f>'Group 15-16'!$A$19</f>
        <v>G-16 CDF Tacs-3</v>
      </c>
      <c r="B266" s="185">
        <f>'Group 15-16'!A30</f>
        <v>10</v>
      </c>
      <c r="C266" s="185">
        <f>'Group 15-16'!B30</f>
        <v>0</v>
      </c>
      <c r="D266" s="182">
        <f>'Group 15-16'!C30</f>
        <v>0</v>
      </c>
      <c r="E266" s="188">
        <f>'Group 15-16'!D30</f>
        <v>0</v>
      </c>
      <c r="F266" s="270">
        <f>'Group 15-16'!E30</f>
        <v>0</v>
      </c>
      <c r="G266" s="192">
        <f>'Group 15-16'!F30</f>
        <v>0</v>
      </c>
      <c r="H266" s="270">
        <f>'Group 15-16'!G30</f>
        <v>0</v>
      </c>
      <c r="I266" s="192">
        <f>'Group 15-16'!H30</f>
        <v>0</v>
      </c>
      <c r="J266" s="186">
        <f>'Group 15-16'!I30</f>
        <v>0</v>
      </c>
      <c r="K266" s="186">
        <f>'Group 15-16'!J30</f>
        <v>0</v>
      </c>
      <c r="L266" s="186">
        <f>'Group 15-16'!K30</f>
        <v>0</v>
      </c>
      <c r="M266" s="185">
        <f>'Group 15-16'!L30</f>
        <v>0</v>
      </c>
    </row>
    <row r="267" spans="1:13" ht="16.5" thickBot="1" x14ac:dyDescent="0.3">
      <c r="A267" s="179" t="str">
        <f>'Group 15-16'!$A$19</f>
        <v>G-16 CDF Tacs-3</v>
      </c>
      <c r="B267" s="185">
        <f>'Group 15-16'!A31</f>
        <v>11</v>
      </c>
      <c r="C267" s="185">
        <f>'Group 15-16'!B31</f>
        <v>0</v>
      </c>
      <c r="D267" s="182">
        <f>'Group 15-16'!C31</f>
        <v>0</v>
      </c>
      <c r="E267" s="188">
        <f>'Group 15-16'!D31</f>
        <v>0</v>
      </c>
      <c r="F267" s="270">
        <f>'Group 15-16'!E31</f>
        <v>0</v>
      </c>
      <c r="G267" s="192">
        <f>'Group 15-16'!F31</f>
        <v>0</v>
      </c>
      <c r="H267" s="270">
        <f>'Group 15-16'!G31</f>
        <v>0</v>
      </c>
      <c r="I267" s="192">
        <f>'Group 15-16'!H31</f>
        <v>0</v>
      </c>
      <c r="J267" s="186">
        <f>'Group 15-16'!I31</f>
        <v>0</v>
      </c>
      <c r="K267" s="186">
        <f>'Group 15-16'!J31</f>
        <v>0</v>
      </c>
      <c r="L267" s="186">
        <f>'Group 15-16'!K31</f>
        <v>0</v>
      </c>
      <c r="M267" s="185">
        <f>'Group 15-16'!L31</f>
        <v>0</v>
      </c>
    </row>
    <row r="268" spans="1:13" ht="16.5" thickBot="1" x14ac:dyDescent="0.3">
      <c r="A268" s="179" t="str">
        <f>'Group 15-16'!$A$19</f>
        <v>G-16 CDF Tacs-3</v>
      </c>
      <c r="B268" s="185">
        <f>'Group 15-16'!A32</f>
        <v>12</v>
      </c>
      <c r="C268" s="185">
        <f>'Group 15-16'!B32</f>
        <v>0</v>
      </c>
      <c r="D268" s="182">
        <f>'Group 15-16'!C32</f>
        <v>0</v>
      </c>
      <c r="E268" s="188">
        <f>'Group 15-16'!D32</f>
        <v>0</v>
      </c>
      <c r="F268" s="270">
        <f>'Group 15-16'!E32</f>
        <v>0</v>
      </c>
      <c r="G268" s="192">
        <f>'Group 15-16'!F32</f>
        <v>0</v>
      </c>
      <c r="H268" s="270">
        <f>'Group 15-16'!G32</f>
        <v>0</v>
      </c>
      <c r="I268" s="192">
        <f>'Group 15-16'!H32</f>
        <v>0</v>
      </c>
      <c r="J268" s="186">
        <f>'Group 15-16'!I32</f>
        <v>0</v>
      </c>
      <c r="K268" s="186">
        <f>'Group 15-16'!J32</f>
        <v>0</v>
      </c>
      <c r="L268" s="186">
        <f>'Group 15-16'!K32</f>
        <v>0</v>
      </c>
      <c r="M268" s="185">
        <f>'Group 15-16'!L32</f>
        <v>0</v>
      </c>
    </row>
    <row r="269" spans="1:13" ht="16.5" thickBot="1" x14ac:dyDescent="0.3">
      <c r="A269" s="179" t="str">
        <f>'Group 15-16'!$A$19</f>
        <v>G-16 CDF Tacs-3</v>
      </c>
      <c r="B269" s="185">
        <f>'Group 15-16'!A33</f>
        <v>13</v>
      </c>
      <c r="C269" s="185">
        <f>'Group 15-16'!B33</f>
        <v>0</v>
      </c>
      <c r="D269" s="182">
        <f>'Group 15-16'!C33</f>
        <v>0</v>
      </c>
      <c r="E269" s="188">
        <f>'Group 15-16'!D33</f>
        <v>0</v>
      </c>
      <c r="F269" s="270">
        <f>'Group 15-16'!E33</f>
        <v>0</v>
      </c>
      <c r="G269" s="192">
        <f>'Group 15-16'!F33</f>
        <v>0</v>
      </c>
      <c r="H269" s="270">
        <f>'Group 15-16'!G33</f>
        <v>0</v>
      </c>
      <c r="I269" s="192">
        <f>'Group 15-16'!H33</f>
        <v>0</v>
      </c>
      <c r="J269" s="186">
        <f>'Group 15-16'!I33</f>
        <v>0</v>
      </c>
      <c r="K269" s="186">
        <f>'Group 15-16'!J33</f>
        <v>0</v>
      </c>
      <c r="L269" s="186">
        <f>'Group 15-16'!K33</f>
        <v>0</v>
      </c>
      <c r="M269" s="185">
        <f>'Group 15-16'!L33</f>
        <v>0</v>
      </c>
    </row>
    <row r="270" spans="1:13" ht="16.5" thickBot="1" x14ac:dyDescent="0.3">
      <c r="A270" s="179" t="str">
        <f>'Group 15-16'!$A$19</f>
        <v>G-16 CDF Tacs-3</v>
      </c>
      <c r="B270" s="185">
        <f>'Group 15-16'!A34</f>
        <v>14</v>
      </c>
      <c r="C270" s="185">
        <f>'Group 15-16'!B34</f>
        <v>0</v>
      </c>
      <c r="D270" s="182">
        <f>'Group 15-16'!C34</f>
        <v>0</v>
      </c>
      <c r="E270" s="188">
        <f>'Group 15-16'!D34</f>
        <v>0</v>
      </c>
      <c r="F270" s="270">
        <f>'Group 15-16'!E34</f>
        <v>0</v>
      </c>
      <c r="G270" s="192">
        <f>'Group 15-16'!F34</f>
        <v>0</v>
      </c>
      <c r="H270" s="270">
        <f>'Group 15-16'!G34</f>
        <v>0</v>
      </c>
      <c r="I270" s="192">
        <f>'Group 15-16'!H34</f>
        <v>0</v>
      </c>
      <c r="J270" s="186">
        <f>'Group 15-16'!I34</f>
        <v>0</v>
      </c>
      <c r="K270" s="186">
        <f>'Group 15-16'!J34</f>
        <v>0</v>
      </c>
      <c r="L270" s="186">
        <f>'Group 15-16'!K34</f>
        <v>0</v>
      </c>
      <c r="M270" s="185">
        <f>'Group 15-16'!L34</f>
        <v>0</v>
      </c>
    </row>
    <row r="271" spans="1:13" ht="16.5" thickBot="1" x14ac:dyDescent="0.3">
      <c r="A271" s="179" t="str">
        <f>'Group 15-16'!$A$19</f>
        <v>G-16 CDF Tacs-3</v>
      </c>
      <c r="B271" s="185">
        <f>'Group 15-16'!A35</f>
        <v>15</v>
      </c>
      <c r="C271" s="185">
        <f>'Group 15-16'!B35</f>
        <v>0</v>
      </c>
      <c r="D271" s="182">
        <f>'Group 15-16'!C35</f>
        <v>0</v>
      </c>
      <c r="E271" s="188">
        <f>'Group 15-16'!D35</f>
        <v>0</v>
      </c>
      <c r="F271" s="270">
        <f>'Group 15-16'!E35</f>
        <v>0</v>
      </c>
      <c r="G271" s="192">
        <f>'Group 15-16'!F35</f>
        <v>0</v>
      </c>
      <c r="H271" s="270">
        <f>'Group 15-16'!G35</f>
        <v>0</v>
      </c>
      <c r="I271" s="192">
        <f>'Group 15-16'!H35</f>
        <v>0</v>
      </c>
      <c r="J271" s="186">
        <f>'Group 15-16'!I35</f>
        <v>0</v>
      </c>
      <c r="K271" s="186">
        <f>'Group 15-16'!J35</f>
        <v>0</v>
      </c>
      <c r="L271" s="186">
        <f>'Group 15-16'!K35</f>
        <v>0</v>
      </c>
      <c r="M271" s="185">
        <f>'Group 15-16'!L35</f>
        <v>0</v>
      </c>
    </row>
    <row r="272" spans="1:13" ht="16.5" thickBot="1" x14ac:dyDescent="0.3">
      <c r="A272" s="179" t="str">
        <f>'Group 15-16'!$A$19</f>
        <v>G-16 CDF Tacs-3</v>
      </c>
      <c r="B272" s="185">
        <f>'Group 15-16'!A36</f>
        <v>16</v>
      </c>
      <c r="C272" s="185">
        <f>'Group 15-16'!B36</f>
        <v>0</v>
      </c>
      <c r="D272" s="182">
        <f>'Group 15-16'!C36</f>
        <v>0</v>
      </c>
      <c r="E272" s="188">
        <f>'Group 15-16'!D36</f>
        <v>0</v>
      </c>
      <c r="F272" s="270">
        <f>'Group 15-16'!E36</f>
        <v>0</v>
      </c>
      <c r="G272" s="192">
        <f>'Group 15-16'!F36</f>
        <v>0</v>
      </c>
      <c r="H272" s="270">
        <f>'Group 15-16'!G36</f>
        <v>0</v>
      </c>
      <c r="I272" s="192">
        <f>'Group 15-16'!H36</f>
        <v>0</v>
      </c>
      <c r="J272" s="186">
        <f>'Group 15-16'!I36</f>
        <v>0</v>
      </c>
      <c r="K272" s="186">
        <f>'Group 15-16'!J36</f>
        <v>0</v>
      </c>
      <c r="L272" s="186">
        <f>'Group 15-16'!L36</f>
        <v>0</v>
      </c>
      <c r="M272" s="185" t="e">
        <f>'Group 15-16'!#REF!</f>
        <v>#REF!</v>
      </c>
    </row>
    <row r="273" spans="1:13" ht="16.5" thickBot="1" x14ac:dyDescent="0.3">
      <c r="A273" s="179" t="str">
        <f>'Group 17-18'!$A$1</f>
        <v>G-17 CDF A/G</v>
      </c>
      <c r="B273" s="185">
        <f>'Group 17-18'!A3</f>
        <v>1</v>
      </c>
      <c r="C273" s="185" t="str">
        <f>'Group 17-18'!B3</f>
        <v>Mobile - Portable</v>
      </c>
      <c r="D273" s="179" t="str">
        <f>'Group 17-18'!C3</f>
        <v>CDF A/G 1</v>
      </c>
      <c r="E273" s="185" t="str">
        <f>'Group 17-18'!D3</f>
        <v>Air to Gnd</v>
      </c>
      <c r="F273" s="270">
        <f>'Group 17-18'!E3</f>
        <v>151.22</v>
      </c>
      <c r="G273" s="192">
        <f>'Group 17-18'!F3</f>
        <v>192.8</v>
      </c>
      <c r="H273" s="270">
        <f>'Group 17-18'!G3</f>
        <v>151.22</v>
      </c>
      <c r="I273" s="192">
        <f>'Group 17-18'!H3</f>
        <v>192.8</v>
      </c>
      <c r="J273" s="186" t="str">
        <f>'Group 17-18'!I3</f>
        <v>N</v>
      </c>
      <c r="K273" s="186" t="str">
        <f>'Group 17-18'!J3</f>
        <v>L</v>
      </c>
      <c r="L273" s="186" t="str">
        <f>'Group 17-18'!K3</f>
        <v>A</v>
      </c>
      <c r="M273" s="185" t="str">
        <f>'Group 17-18'!L3</f>
        <v>CDF A/G 1</v>
      </c>
    </row>
    <row r="274" spans="1:13" ht="16.5" thickBot="1" x14ac:dyDescent="0.3">
      <c r="A274" s="179" t="str">
        <f>'Group 17-18'!$A$1</f>
        <v>G-17 CDF A/G</v>
      </c>
      <c r="B274" s="185">
        <f>'Group 17-18'!A4</f>
        <v>2</v>
      </c>
      <c r="C274" s="185" t="str">
        <f>'Group 17-18'!B4</f>
        <v>Mobile - Portable</v>
      </c>
      <c r="D274" s="179" t="str">
        <f>'Group 17-18'!C4</f>
        <v>CDF A/G 2</v>
      </c>
      <c r="E274" s="185" t="str">
        <f>'Group 17-18'!D4</f>
        <v>Air to Gnd</v>
      </c>
      <c r="F274" s="270">
        <f>'Group 17-18'!E4</f>
        <v>159.26249999999999</v>
      </c>
      <c r="G274" s="192">
        <f>'Group 17-18'!F4</f>
        <v>192.8</v>
      </c>
      <c r="H274" s="270">
        <f>'Group 17-18'!G4</f>
        <v>159.26249999999999</v>
      </c>
      <c r="I274" s="192">
        <f>'Group 17-18'!H4</f>
        <v>192.8</v>
      </c>
      <c r="J274" s="186" t="str">
        <f>'Group 17-18'!I4</f>
        <v>N</v>
      </c>
      <c r="K274" s="186" t="str">
        <f>'Group 17-18'!J4</f>
        <v>L</v>
      </c>
      <c r="L274" s="186" t="str">
        <f>'Group 17-18'!K4</f>
        <v>A</v>
      </c>
      <c r="M274" s="185" t="str">
        <f>'Group 17-18'!L4</f>
        <v>CDF A/G 2</v>
      </c>
    </row>
    <row r="275" spans="1:13" ht="16.5" thickBot="1" x14ac:dyDescent="0.3">
      <c r="A275" s="179" t="str">
        <f>'Group 17-18'!$A$1</f>
        <v>G-17 CDF A/G</v>
      </c>
      <c r="B275" s="185">
        <f>'Group 17-18'!A5</f>
        <v>3</v>
      </c>
      <c r="C275" s="185" t="str">
        <f>'Group 17-18'!B5</f>
        <v>Mobile - Portable</v>
      </c>
      <c r="D275" s="179" t="str">
        <f>'Group 17-18'!C5</f>
        <v>CDF A/G 3</v>
      </c>
      <c r="E275" s="185" t="str">
        <f>'Group 17-18'!D5</f>
        <v>Air to Gnd</v>
      </c>
      <c r="F275" s="270">
        <f>'Group 17-18'!E5</f>
        <v>159.36750000000001</v>
      </c>
      <c r="G275" s="192">
        <f>'Group 17-18'!F5</f>
        <v>192.8</v>
      </c>
      <c r="H275" s="270">
        <f>'Group 17-18'!G5</f>
        <v>159.36750000000001</v>
      </c>
      <c r="I275" s="192">
        <f>'Group 17-18'!H5</f>
        <v>192.8</v>
      </c>
      <c r="J275" s="186" t="str">
        <f>'Group 17-18'!I5</f>
        <v>N</v>
      </c>
      <c r="K275" s="186" t="str">
        <f>'Group 17-18'!J5</f>
        <v>L</v>
      </c>
      <c r="L275" s="186" t="str">
        <f>'Group 17-18'!K5</f>
        <v>A</v>
      </c>
      <c r="M275" s="185" t="str">
        <f>'Group 17-18'!L5</f>
        <v>CDF A/G 3</v>
      </c>
    </row>
    <row r="276" spans="1:13" ht="16.5" thickBot="1" x14ac:dyDescent="0.3">
      <c r="A276" s="179" t="str">
        <f>'Group 17-18'!$A$1</f>
        <v>G-17 CDF A/G</v>
      </c>
      <c r="B276" s="185">
        <f>'Group 17-18'!A6</f>
        <v>4</v>
      </c>
      <c r="C276" s="185" t="str">
        <f>'Group 17-18'!B6</f>
        <v>Mobile-Portable</v>
      </c>
      <c r="D276" s="179" t="str">
        <f>'Group 17-18'!C6</f>
        <v>CDF A/G4</v>
      </c>
      <c r="E276" s="185" t="str">
        <f>'Group 17-18'!D6</f>
        <v>4, 21</v>
      </c>
      <c r="F276" s="270">
        <f>'Group 17-18'!E6</f>
        <v>159.22499999999999</v>
      </c>
      <c r="G276" s="192">
        <f>'Group 17-18'!F6</f>
        <v>192.8</v>
      </c>
      <c r="H276" s="270">
        <f>'Group 17-18'!G6</f>
        <v>159.22499999999999</v>
      </c>
      <c r="I276" s="192">
        <f>'Group 17-18'!H6</f>
        <v>192.8</v>
      </c>
      <c r="J276" s="186" t="str">
        <f>'Group 17-18'!I6</f>
        <v>N</v>
      </c>
      <c r="K276" s="186" t="str">
        <f>'Group 17-18'!J6</f>
        <v>L</v>
      </c>
      <c r="L276" s="186" t="str">
        <f>'Group 17-18'!K6</f>
        <v>A</v>
      </c>
      <c r="M276" s="185" t="str">
        <f>'Group 17-18'!L6</f>
        <v>CDF Air to Ground #4</v>
      </c>
    </row>
    <row r="277" spans="1:13" ht="16.5" thickBot="1" x14ac:dyDescent="0.3">
      <c r="A277" s="179" t="str">
        <f>'Group 17-18'!$A$1</f>
        <v>G-17 CDF A/G</v>
      </c>
      <c r="B277" s="185">
        <f>'Group 17-18'!A7</f>
        <v>5</v>
      </c>
      <c r="C277" s="185" t="str">
        <f>'Group 17-18'!B7</f>
        <v>Mobile-Portable</v>
      </c>
      <c r="D277" s="179" t="str">
        <f>'Group 17-18'!C7</f>
        <v>CDF A/G5</v>
      </c>
      <c r="E277" s="185" t="str">
        <f>'Group 17-18'!D7</f>
        <v>4, 21</v>
      </c>
      <c r="F277" s="270">
        <f>'Group 17-18'!E7</f>
        <v>159.27000000000001</v>
      </c>
      <c r="G277" s="192">
        <f>'Group 17-18'!F7</f>
        <v>192.8</v>
      </c>
      <c r="H277" s="270">
        <f>'Group 17-18'!G7</f>
        <v>159.27000000000001</v>
      </c>
      <c r="I277" s="192">
        <f>'Group 17-18'!H7</f>
        <v>192.8</v>
      </c>
      <c r="J277" s="186" t="str">
        <f>'Group 17-18'!I7</f>
        <v>N</v>
      </c>
      <c r="K277" s="186" t="str">
        <f>'Group 17-18'!J7</f>
        <v>L</v>
      </c>
      <c r="L277" s="186" t="str">
        <f>'Group 17-18'!K7</f>
        <v>A</v>
      </c>
      <c r="M277" s="185" t="str">
        <f>'Group 17-18'!L7</f>
        <v>CDF Air to Ground #5</v>
      </c>
    </row>
    <row r="278" spans="1:13" ht="16.5" thickBot="1" x14ac:dyDescent="0.3">
      <c r="A278" s="179" t="str">
        <f>'Group 17-18'!$A$1</f>
        <v>G-17 CDF A/G</v>
      </c>
      <c r="B278" s="185">
        <f>'Group 17-18'!A8</f>
        <v>6</v>
      </c>
      <c r="C278" s="185" t="str">
        <f>'Group 17-18'!B8</f>
        <v>Mobile-Portable</v>
      </c>
      <c r="D278" s="179" t="str">
        <f>'Group 17-18'!C8</f>
        <v>CDF A/G6</v>
      </c>
      <c r="E278" s="185" t="str">
        <f>'Group 17-18'!D8</f>
        <v>4, 21</v>
      </c>
      <c r="F278" s="270">
        <f>'Group 17-18'!E8</f>
        <v>159.285</v>
      </c>
      <c r="G278" s="192">
        <f>'Group 17-18'!F8</f>
        <v>192.8</v>
      </c>
      <c r="H278" s="270">
        <f>'Group 17-18'!G8</f>
        <v>159.285</v>
      </c>
      <c r="I278" s="192">
        <f>'Group 17-18'!H8</f>
        <v>192.8</v>
      </c>
      <c r="J278" s="186" t="str">
        <f>'Group 17-18'!I8</f>
        <v>N</v>
      </c>
      <c r="K278" s="186" t="str">
        <f>'Group 17-18'!J8</f>
        <v>L</v>
      </c>
      <c r="L278" s="186" t="str">
        <f>'Group 17-18'!K8</f>
        <v>A</v>
      </c>
      <c r="M278" s="185" t="str">
        <f>'Group 17-18'!L8</f>
        <v>CDF Air to Ground #6</v>
      </c>
    </row>
    <row r="279" spans="1:13" ht="16.5" thickBot="1" x14ac:dyDescent="0.3">
      <c r="A279" s="179" t="str">
        <f>'Group 17-18'!$A$1</f>
        <v>G-17 CDF A/G</v>
      </c>
      <c r="B279" s="185">
        <f>'Group 17-18'!A9</f>
        <v>7</v>
      </c>
      <c r="C279" s="185" t="str">
        <f>'Group 17-18'!B9</f>
        <v>Mobile-Portable</v>
      </c>
      <c r="D279" s="179" t="str">
        <f>'Group 17-18'!C9</f>
        <v>CDF A/G7</v>
      </c>
      <c r="E279" s="185" t="str">
        <f>'Group 17-18'!D9</f>
        <v>4, 21</v>
      </c>
      <c r="F279" s="270">
        <f>'Group 17-18'!E9</f>
        <v>159.315</v>
      </c>
      <c r="G279" s="192">
        <f>'Group 17-18'!F9</f>
        <v>192.8</v>
      </c>
      <c r="H279" s="270">
        <f>'Group 17-18'!G9</f>
        <v>159.315</v>
      </c>
      <c r="I279" s="192">
        <f>'Group 17-18'!H9</f>
        <v>192.8</v>
      </c>
      <c r="J279" s="186" t="str">
        <f>'Group 17-18'!I9</f>
        <v>N</v>
      </c>
      <c r="K279" s="186" t="str">
        <f>'Group 17-18'!J9</f>
        <v>L</v>
      </c>
      <c r="L279" s="186" t="str">
        <f>'Group 17-18'!K9</f>
        <v>A</v>
      </c>
      <c r="M279" s="185" t="str">
        <f>'Group 17-18'!L9</f>
        <v>CDF Air to Ground #7</v>
      </c>
    </row>
    <row r="280" spans="1:13" ht="16.5" thickBot="1" x14ac:dyDescent="0.3">
      <c r="A280" s="179" t="str">
        <f>'Group 17-18'!$A$1</f>
        <v>G-17 CDF A/G</v>
      </c>
      <c r="B280" s="185">
        <f>'Group 17-18'!A10</f>
        <v>8</v>
      </c>
      <c r="C280" s="185" t="str">
        <f>'Group 17-18'!B10</f>
        <v>Mobile-Portable</v>
      </c>
      <c r="D280" s="179" t="str">
        <f>'Group 17-18'!C10</f>
        <v>CDF A/G8</v>
      </c>
      <c r="E280" s="185" t="str">
        <f>'Group 17-18'!D10</f>
        <v>4, 21</v>
      </c>
      <c r="F280" s="270">
        <f>'Group 17-18'!E10</f>
        <v>159.345</v>
      </c>
      <c r="G280" s="192">
        <f>'Group 17-18'!F10</f>
        <v>192.8</v>
      </c>
      <c r="H280" s="270">
        <f>'Group 17-18'!G10</f>
        <v>159.345</v>
      </c>
      <c r="I280" s="192">
        <f>'Group 17-18'!H10</f>
        <v>192.8</v>
      </c>
      <c r="J280" s="186" t="str">
        <f>'Group 17-18'!I10</f>
        <v>N</v>
      </c>
      <c r="K280" s="186" t="str">
        <f>'Group 17-18'!J10</f>
        <v>L</v>
      </c>
      <c r="L280" s="186" t="str">
        <f>'Group 17-18'!K10</f>
        <v>A</v>
      </c>
      <c r="M280" s="185" t="str">
        <f>'Group 17-18'!L10</f>
        <v>CDF Air to Ground #8</v>
      </c>
    </row>
    <row r="281" spans="1:13" ht="16.5" thickBot="1" x14ac:dyDescent="0.3">
      <c r="A281" s="179" t="str">
        <f>'Group 17-18'!$A$1</f>
        <v>G-17 CDF A/G</v>
      </c>
      <c r="B281" s="185">
        <f>'Group 17-18'!A11</f>
        <v>9</v>
      </c>
      <c r="C281" s="185" t="str">
        <f>'Group 17-18'!B11</f>
        <v>Mobile-Portable</v>
      </c>
      <c r="D281" s="179" t="str">
        <f>'Group 17-18'!C11</f>
        <v>CDF A/G9</v>
      </c>
      <c r="E281" s="185" t="str">
        <f>'Group 17-18'!D11</f>
        <v>4, 21</v>
      </c>
      <c r="F281" s="270">
        <f>'Group 17-18'!E11</f>
        <v>159.36000000000001</v>
      </c>
      <c r="G281" s="192">
        <f>'Group 17-18'!F11</f>
        <v>192.8</v>
      </c>
      <c r="H281" s="270">
        <f>'Group 17-18'!G11</f>
        <v>159.36000000000001</v>
      </c>
      <c r="I281" s="192">
        <f>'Group 17-18'!H11</f>
        <v>192.8</v>
      </c>
      <c r="J281" s="186" t="str">
        <f>'Group 17-18'!I11</f>
        <v>N</v>
      </c>
      <c r="K281" s="186" t="str">
        <f>'Group 17-18'!J11</f>
        <v>L</v>
      </c>
      <c r="L281" s="186" t="str">
        <f>'Group 17-18'!K11</f>
        <v>A</v>
      </c>
      <c r="M281" s="185" t="str">
        <f>'Group 17-18'!L11</f>
        <v>CDF Air to Ground #9</v>
      </c>
    </row>
    <row r="282" spans="1:13" ht="16.5" thickBot="1" x14ac:dyDescent="0.3">
      <c r="A282" s="179" t="str">
        <f>'Group 17-18'!$A$1</f>
        <v>G-17 CDF A/G</v>
      </c>
      <c r="B282" s="185">
        <f>'Group 17-18'!A12</f>
        <v>10</v>
      </c>
      <c r="C282" s="185" t="str">
        <f>'Group 17-18'!B12</f>
        <v>Mobile-Portable</v>
      </c>
      <c r="D282" s="179" t="str">
        <f>'Group 17-18'!C12</f>
        <v>CDFA/G10</v>
      </c>
      <c r="E282" s="185" t="str">
        <f>'Group 17-18'!D12</f>
        <v>4, 21</v>
      </c>
      <c r="F282" s="270">
        <f>'Group 17-18'!E12</f>
        <v>159.375</v>
      </c>
      <c r="G282" s="192">
        <f>'Group 17-18'!F12</f>
        <v>192.8</v>
      </c>
      <c r="H282" s="270">
        <f>'Group 17-18'!G12</f>
        <v>159.375</v>
      </c>
      <c r="I282" s="192">
        <f>'Group 17-18'!H12</f>
        <v>192.8</v>
      </c>
      <c r="J282" s="186" t="str">
        <f>'Group 17-18'!I12</f>
        <v>N</v>
      </c>
      <c r="K282" s="186" t="str">
        <f>'Group 17-18'!J12</f>
        <v>L</v>
      </c>
      <c r="L282" s="186" t="str">
        <f>'Group 17-18'!K12</f>
        <v>A</v>
      </c>
      <c r="M282" s="185" t="str">
        <f>'Group 17-18'!L12</f>
        <v>CDF Air to Ground #10</v>
      </c>
    </row>
    <row r="283" spans="1:13" ht="16.5" thickBot="1" x14ac:dyDescent="0.3">
      <c r="A283" s="179" t="str">
        <f>'Group 17-18'!$A$1</f>
        <v>G-17 CDF A/G</v>
      </c>
      <c r="B283" s="185">
        <f>'Group 17-18'!A13</f>
        <v>11</v>
      </c>
      <c r="C283" s="185" t="str">
        <f>'Group 17-18'!B13</f>
        <v>Mobile-Portable</v>
      </c>
      <c r="D283" s="179" t="str">
        <f>'Group 17-18'!C13</f>
        <v>CDFA/G11</v>
      </c>
      <c r="E283" s="185" t="str">
        <f>'Group 17-18'!D13</f>
        <v>4, 21</v>
      </c>
      <c r="F283" s="270">
        <f>'Group 17-18'!E13</f>
        <v>159.38999999999999</v>
      </c>
      <c r="G283" s="192">
        <f>'Group 17-18'!F13</f>
        <v>192.8</v>
      </c>
      <c r="H283" s="270">
        <f>'Group 17-18'!G13</f>
        <v>159.38999999999999</v>
      </c>
      <c r="I283" s="192">
        <f>'Group 17-18'!H13</f>
        <v>192.8</v>
      </c>
      <c r="J283" s="186" t="str">
        <f>'Group 17-18'!I13</f>
        <v>N</v>
      </c>
      <c r="K283" s="186" t="str">
        <f>'Group 17-18'!J13</f>
        <v>L</v>
      </c>
      <c r="L283" s="186" t="str">
        <f>'Group 17-18'!K13</f>
        <v>A</v>
      </c>
      <c r="M283" s="185" t="str">
        <f>'Group 17-18'!L13</f>
        <v>CDF Air to Ground #11</v>
      </c>
    </row>
    <row r="284" spans="1:13" ht="16.5" thickBot="1" x14ac:dyDescent="0.3">
      <c r="A284" s="179" t="str">
        <f>'Group 17-18'!$A$1</f>
        <v>G-17 CDF A/G</v>
      </c>
      <c r="B284" s="185">
        <f>'Group 17-18'!A14</f>
        <v>12</v>
      </c>
      <c r="C284" s="185" t="str">
        <f>'Group 17-18'!B14</f>
        <v>Mobile-Portable</v>
      </c>
      <c r="D284" s="179" t="str">
        <f>'Group 17-18'!C14</f>
        <v>CDFA/G12</v>
      </c>
      <c r="E284" s="185" t="str">
        <f>'Group 17-18'!D14</f>
        <v>4, 21</v>
      </c>
      <c r="F284" s="270">
        <f>'Group 17-18'!E14</f>
        <v>159.405</v>
      </c>
      <c r="G284" s="192">
        <f>'Group 17-18'!F14</f>
        <v>192.8</v>
      </c>
      <c r="H284" s="270">
        <f>'Group 17-18'!G14</f>
        <v>159.405</v>
      </c>
      <c r="I284" s="192">
        <f>'Group 17-18'!H14</f>
        <v>192.8</v>
      </c>
      <c r="J284" s="186" t="str">
        <f>'Group 17-18'!I14</f>
        <v>N</v>
      </c>
      <c r="K284" s="186" t="str">
        <f>'Group 17-18'!J14</f>
        <v>L</v>
      </c>
      <c r="L284" s="186" t="str">
        <f>'Group 17-18'!K14</f>
        <v>A</v>
      </c>
      <c r="M284" s="185" t="str">
        <f>'Group 17-18'!L14</f>
        <v>CDF Air to Ground #12</v>
      </c>
    </row>
    <row r="285" spans="1:13" ht="16.5" thickBot="1" x14ac:dyDescent="0.3">
      <c r="A285" s="179" t="str">
        <f>'Group 17-18'!$A$1</f>
        <v>G-17 CDF A/G</v>
      </c>
      <c r="B285" s="185">
        <f>'Group 17-18'!A15</f>
        <v>13</v>
      </c>
      <c r="C285" s="185" t="str">
        <f>'Group 17-18'!B15</f>
        <v>Mobile-Portable</v>
      </c>
      <c r="D285" s="179" t="str">
        <f>'Group 17-18'!C15</f>
        <v>CDFA/G13</v>
      </c>
      <c r="E285" s="185" t="str">
        <f>'Group 17-18'!D15</f>
        <v>4, 21</v>
      </c>
      <c r="F285" s="270">
        <f>'Group 17-18'!E15</f>
        <v>159.44999999999999</v>
      </c>
      <c r="G285" s="192">
        <f>'Group 17-18'!F15</f>
        <v>192.8</v>
      </c>
      <c r="H285" s="270">
        <f>'Group 17-18'!G15</f>
        <v>159.44999999999999</v>
      </c>
      <c r="I285" s="192">
        <f>'Group 17-18'!H15</f>
        <v>192.8</v>
      </c>
      <c r="J285" s="186" t="str">
        <f>'Group 17-18'!I15</f>
        <v>N</v>
      </c>
      <c r="K285" s="186" t="str">
        <f>'Group 17-18'!J15</f>
        <v>L</v>
      </c>
      <c r="L285" s="186" t="str">
        <f>'Group 17-18'!K15</f>
        <v>A</v>
      </c>
      <c r="M285" s="185" t="str">
        <f>'Group 17-18'!L15</f>
        <v>CDF Air to Ground #13</v>
      </c>
    </row>
    <row r="286" spans="1:13" ht="16.5" thickBot="1" x14ac:dyDescent="0.3">
      <c r="A286" s="179" t="str">
        <f>'Group 17-18'!$A$1</f>
        <v>G-17 CDF A/G</v>
      </c>
      <c r="B286" s="185">
        <f>'Group 17-18'!A16</f>
        <v>14</v>
      </c>
      <c r="C286" s="185" t="str">
        <f>'Group 17-18'!B16</f>
        <v>Mobile-Portable</v>
      </c>
      <c r="D286" s="179" t="str">
        <f>'Group 17-18'!C16</f>
        <v>CDFA/G14</v>
      </c>
      <c r="E286" s="185" t="str">
        <f>'Group 17-18'!D16</f>
        <v>4, 21</v>
      </c>
      <c r="F286" s="270">
        <f>'Group 17-18'!E16</f>
        <v>151.33250000000001</v>
      </c>
      <c r="G286" s="192">
        <f>'Group 17-18'!F16</f>
        <v>192.8</v>
      </c>
      <c r="H286" s="270">
        <f>'Group 17-18'!G16</f>
        <v>151.33250000000001</v>
      </c>
      <c r="I286" s="192">
        <f>'Group 17-18'!H16</f>
        <v>192.8</v>
      </c>
      <c r="J286" s="186" t="str">
        <f>'Group 17-18'!I16</f>
        <v>N</v>
      </c>
      <c r="K286" s="186" t="str">
        <f>'Group 17-18'!J16</f>
        <v>L</v>
      </c>
      <c r="L286" s="186" t="str">
        <f>'Group 17-18'!K16</f>
        <v>A</v>
      </c>
      <c r="M286" s="185" t="str">
        <f>'Group 17-18'!L16</f>
        <v>CDF Air to Ground #14</v>
      </c>
    </row>
    <row r="287" spans="1:13" ht="16.5" thickBot="1" x14ac:dyDescent="0.3">
      <c r="A287" s="179" t="str">
        <f>'Group 17-18'!$A$1</f>
        <v>G-17 CDF A/G</v>
      </c>
      <c r="B287" s="185">
        <f>'Group 17-18'!A17</f>
        <v>15</v>
      </c>
      <c r="C287" s="185" t="str">
        <f>'Group 17-18'!B17</f>
        <v>Mobile-Portable</v>
      </c>
      <c r="D287" s="179" t="str">
        <f>'Group 17-18'!C17</f>
        <v>CDFA/G15</v>
      </c>
      <c r="E287" s="185" t="str">
        <f>'Group 17-18'!D17</f>
        <v>4, 21</v>
      </c>
      <c r="F287" s="270">
        <f>'Group 17-18'!E17</f>
        <v>159.2775</v>
      </c>
      <c r="G287" s="192">
        <f>'Group 17-18'!F17</f>
        <v>192.8</v>
      </c>
      <c r="H287" s="270">
        <f>'Group 17-18'!G17</f>
        <v>159.2775</v>
      </c>
      <c r="I287" s="192">
        <f>'Group 17-18'!H17</f>
        <v>192.8</v>
      </c>
      <c r="J287" s="186" t="str">
        <f>'Group 17-18'!I17</f>
        <v>N</v>
      </c>
      <c r="K287" s="186" t="str">
        <f>'Group 17-18'!J17</f>
        <v>L</v>
      </c>
      <c r="L287" s="186" t="str">
        <f>'Group 17-18'!K17</f>
        <v>A</v>
      </c>
      <c r="M287" s="185" t="str">
        <f>'Group 17-18'!L17</f>
        <v>CDF Air to Ground #15</v>
      </c>
    </row>
    <row r="288" spans="1:13" ht="16.5" thickBot="1" x14ac:dyDescent="0.3">
      <c r="A288" s="179" t="str">
        <f>'Group 17-18'!$A$1</f>
        <v>G-17 CDF A/G</v>
      </c>
      <c r="B288" s="185">
        <f>'Group 17-18'!A18</f>
        <v>16</v>
      </c>
      <c r="C288" s="185" t="str">
        <f>'Group 17-18'!B18</f>
        <v>Mobile-Portable</v>
      </c>
      <c r="D288" s="179" t="str">
        <f>'Group 17-18'!C18</f>
        <v>CDFA/G16</v>
      </c>
      <c r="E288" s="185" t="str">
        <f>'Group 17-18'!D18</f>
        <v>4, 21</v>
      </c>
      <c r="F288" s="270">
        <f>'Group 17-18'!E18</f>
        <v>151.3775</v>
      </c>
      <c r="G288" s="192">
        <f>'Group 17-18'!F18</f>
        <v>192.8</v>
      </c>
      <c r="H288" s="270">
        <f>'Group 17-18'!G18</f>
        <v>151.3775</v>
      </c>
      <c r="I288" s="192">
        <f>'Group 17-18'!H18</f>
        <v>192.8</v>
      </c>
      <c r="J288" s="186" t="str">
        <f>'Group 17-18'!I18</f>
        <v>N</v>
      </c>
      <c r="K288" s="186" t="str">
        <f>'Group 17-18'!J18</f>
        <v>L</v>
      </c>
      <c r="L288" s="186" t="str">
        <f>'Group 17-18'!K18</f>
        <v>A</v>
      </c>
      <c r="M288" s="185" t="str">
        <f>'Group 17-18'!L18</f>
        <v>CDF Air to Ground #16</v>
      </c>
    </row>
    <row r="289" spans="1:13" ht="16.5" thickBot="1" x14ac:dyDescent="0.3">
      <c r="A289" s="179" t="str">
        <f>'Group 17-18'!$A$19</f>
        <v>G-18 A/G</v>
      </c>
      <c r="B289" s="185">
        <f>'Group 17-18'!A21</f>
        <v>1</v>
      </c>
      <c r="C289" s="185" t="str">
        <f>'Group 17-18'!B21</f>
        <v>Mobile - Portable</v>
      </c>
      <c r="D289" s="182" t="str">
        <f>'Group 17-18'!C25</f>
        <v>A/G-43</v>
      </c>
      <c r="E289" s="188" t="str">
        <f>'Group 17-18'!D25</f>
        <v>Air to Gnd</v>
      </c>
      <c r="F289" s="270">
        <f>'Group 17-18'!E25</f>
        <v>167.6</v>
      </c>
      <c r="G289" s="192" t="str">
        <f>'Group 17-18'!F25</f>
        <v>CSQ</v>
      </c>
      <c r="H289" s="270">
        <f>'Group 17-18'!G25</f>
        <v>167.6</v>
      </c>
      <c r="I289" s="192" t="str">
        <f>'Group 17-18'!H25</f>
        <v>CSQ</v>
      </c>
      <c r="J289" s="186" t="str">
        <f>'Group 17-18'!I25</f>
        <v>N</v>
      </c>
      <c r="K289" s="186" t="str">
        <f>'Group 17-18'!J25</f>
        <v>L</v>
      </c>
      <c r="L289" s="186" t="str">
        <f>'Group 17-18'!K25</f>
        <v>A</v>
      </c>
      <c r="M289" s="185" t="str">
        <f>'Group 17-18'!L25</f>
        <v>I-A  A/G Pri. (CA01)</v>
      </c>
    </row>
    <row r="290" spans="1:13" ht="16.5" thickBot="1" x14ac:dyDescent="0.3">
      <c r="A290" s="179" t="str">
        <f>'Group 17-18'!$A$19</f>
        <v>G-18 A/G</v>
      </c>
      <c r="B290" s="185">
        <f>'Group 17-18'!A22</f>
        <v>2</v>
      </c>
      <c r="C290" s="185" t="str">
        <f>'Group 17-18'!B22</f>
        <v>Mobile - Portable</v>
      </c>
      <c r="D290" s="182" t="str">
        <f>'Group 17-18'!C21</f>
        <v>A/G-08</v>
      </c>
      <c r="E290" s="188" t="str">
        <f>'Group 17-18'!D21</f>
        <v>Air to Gnd</v>
      </c>
      <c r="F290" s="270">
        <f>'Group 17-18'!E21</f>
        <v>166.875</v>
      </c>
      <c r="G290" s="192" t="str">
        <f>'Group 17-18'!F21</f>
        <v>CSQ</v>
      </c>
      <c r="H290" s="270">
        <f>'Group 17-18'!G21</f>
        <v>166.875</v>
      </c>
      <c r="I290" s="192" t="str">
        <f>'Group 17-18'!H21</f>
        <v>CSQ</v>
      </c>
      <c r="J290" s="186" t="str">
        <f>'Group 17-18'!I21</f>
        <v>N</v>
      </c>
      <c r="K290" s="186" t="str">
        <f>'Group 17-18'!J21</f>
        <v>L</v>
      </c>
      <c r="L290" s="186" t="str">
        <f>'Group 17-18'!K21</f>
        <v>A</v>
      </c>
      <c r="M290" s="185" t="str">
        <f>'Group 17-18'!L21</f>
        <v>I-A  A/G Sec. (CA01)</v>
      </c>
    </row>
    <row r="291" spans="1:13" ht="16.5" thickBot="1" x14ac:dyDescent="0.3">
      <c r="A291" s="179" t="str">
        <f>'Group 17-18'!$A$19</f>
        <v>G-18 A/G</v>
      </c>
      <c r="B291" s="185">
        <f>'Group 17-18'!A23</f>
        <v>3</v>
      </c>
      <c r="C291" s="185" t="str">
        <f>'Group 17-18'!B23</f>
        <v>Mobile - Portable</v>
      </c>
      <c r="D291" s="182" t="str">
        <f>'Group 17-18'!C22</f>
        <v>A/G-14</v>
      </c>
      <c r="E291" s="188" t="str">
        <f>'Group 17-18'!D22</f>
        <v>Air to Gnd</v>
      </c>
      <c r="F291" s="270">
        <f>'Group 17-18'!E22</f>
        <v>167.5</v>
      </c>
      <c r="G291" s="192" t="str">
        <f>'Group 17-18'!F22</f>
        <v>CSQ</v>
      </c>
      <c r="H291" s="270">
        <f>'Group 17-18'!G22</f>
        <v>167.5</v>
      </c>
      <c r="I291" s="192" t="str">
        <f>'Group 17-18'!H22</f>
        <v>CSQ</v>
      </c>
      <c r="J291" s="186" t="str">
        <f>'Group 17-18'!I22</f>
        <v>N</v>
      </c>
      <c r="K291" s="186" t="str">
        <f>'Group 17-18'!J22</f>
        <v>L</v>
      </c>
      <c r="L291" s="186" t="str">
        <f>'Group 17-18'!K22</f>
        <v>A</v>
      </c>
      <c r="M291" s="185" t="str">
        <f>'Group 17-18'!L22</f>
        <v>I-A  A/G Pri (CA02)</v>
      </c>
    </row>
    <row r="292" spans="1:13" ht="16.5" thickBot="1" x14ac:dyDescent="0.3">
      <c r="A292" s="179" t="str">
        <f>'Group 17-18'!$A$19</f>
        <v>G-18 A/G</v>
      </c>
      <c r="B292" s="185">
        <f>'Group 17-18'!A24</f>
        <v>4</v>
      </c>
      <c r="C292" s="185" t="str">
        <f>'Group 17-18'!B24</f>
        <v>Mobile - Portable</v>
      </c>
      <c r="D292" s="182" t="str">
        <f>'Group 17-18'!C27</f>
        <v>A/G-59</v>
      </c>
      <c r="E292" s="188" t="str">
        <f>'Group 17-18'!D27</f>
        <v>Air to Gnd</v>
      </c>
      <c r="F292" s="270">
        <f>'Group 17-18'!E27</f>
        <v>169.11250000000001</v>
      </c>
      <c r="G292" s="192" t="str">
        <f>'Group 17-18'!F27</f>
        <v>CSQ</v>
      </c>
      <c r="H292" s="270">
        <f>'Group 17-18'!G27</f>
        <v>169.11250000000001</v>
      </c>
      <c r="I292" s="192" t="str">
        <f>'Group 17-18'!H27</f>
        <v>CSQ</v>
      </c>
      <c r="J292" s="186" t="str">
        <f>'Group 17-18'!I27</f>
        <v>N</v>
      </c>
      <c r="K292" s="186" t="str">
        <f>'Group 17-18'!J27</f>
        <v>L</v>
      </c>
      <c r="L292" s="186" t="str">
        <f>'Group 17-18'!K27</f>
        <v>A</v>
      </c>
      <c r="M292" s="185" t="str">
        <f>'Group 17-18'!L27</f>
        <v>I-A  A/G Sec. (CA02 &amp; CA04 Pri)</v>
      </c>
    </row>
    <row r="293" spans="1:13" ht="16.5" thickBot="1" x14ac:dyDescent="0.3">
      <c r="A293" s="179" t="str">
        <f>'Group 17-18'!$A$19</f>
        <v>G-18 A/G</v>
      </c>
      <c r="B293" s="185">
        <f>'Group 17-18'!A25</f>
        <v>5</v>
      </c>
      <c r="C293" s="185" t="str">
        <f>'Group 17-18'!B25</f>
        <v>Mobile - Portable</v>
      </c>
      <c r="D293" s="182" t="str">
        <f>'Group 17-18'!C24</f>
        <v>A/G-41</v>
      </c>
      <c r="E293" s="188" t="str">
        <f>'Group 17-18'!D24</f>
        <v>Air to Gnd</v>
      </c>
      <c r="F293" s="270">
        <f>'Group 17-18'!E24</f>
        <v>167.47499999999999</v>
      </c>
      <c r="G293" s="192" t="str">
        <f>'Group 17-18'!F24</f>
        <v>CSQ</v>
      </c>
      <c r="H293" s="270">
        <f>'Group 17-18'!G24</f>
        <v>167.47499999999999</v>
      </c>
      <c r="I293" s="192" t="str">
        <f>'Group 17-18'!H24</f>
        <v>CSQ</v>
      </c>
      <c r="J293" s="186" t="str">
        <f>'Group 17-18'!I24</f>
        <v>N</v>
      </c>
      <c r="K293" s="186" t="str">
        <f>'Group 17-18'!J24</f>
        <v>L</v>
      </c>
      <c r="L293" s="186" t="str">
        <f>'Group 17-18'!K24</f>
        <v>A</v>
      </c>
      <c r="M293" s="185" t="str">
        <f>'Group 17-18'!L24</f>
        <v>I-A  A/G Pri. (CA03)</v>
      </c>
    </row>
    <row r="294" spans="1:13" ht="16.5" thickBot="1" x14ac:dyDescent="0.3">
      <c r="A294" s="179" t="str">
        <f>'Group 17-18'!$A$19</f>
        <v>G-18 A/G</v>
      </c>
      <c r="B294" s="185">
        <f>'Group 17-18'!A26</f>
        <v>6</v>
      </c>
      <c r="C294" s="185" t="str">
        <f>'Group 17-18'!B26</f>
        <v>Mobile - Portable</v>
      </c>
      <c r="D294" s="182" t="str">
        <f>'Group 17-18'!C23</f>
        <v>A/G-24</v>
      </c>
      <c r="E294" s="188" t="str">
        <f>'Group 17-18'!D23</f>
        <v>Air to Gnd</v>
      </c>
      <c r="F294" s="270">
        <f>'Group 17-18'!E23</f>
        <v>168.63749999999999</v>
      </c>
      <c r="G294" s="192" t="str">
        <f>'Group 17-18'!F23</f>
        <v>CSQ</v>
      </c>
      <c r="H294" s="270">
        <f>'Group 17-18'!G23</f>
        <v>168.63749999999999</v>
      </c>
      <c r="I294" s="192" t="str">
        <f>'Group 17-18'!H23</f>
        <v>CSQ</v>
      </c>
      <c r="J294" s="186" t="str">
        <f>'Group 17-18'!I23</f>
        <v>N</v>
      </c>
      <c r="K294" s="186" t="str">
        <f>'Group 17-18'!J23</f>
        <v>L</v>
      </c>
      <c r="L294" s="186" t="str">
        <f>'Group 17-18'!K23</f>
        <v>A</v>
      </c>
      <c r="M294" s="185" t="str">
        <f>'Group 17-18'!L23</f>
        <v>I-A  A/G Sec. (CA03)</v>
      </c>
    </row>
    <row r="295" spans="1:13" ht="16.5" thickBot="1" x14ac:dyDescent="0.3">
      <c r="A295" s="179" t="str">
        <f>'Group 17-18'!$A$19</f>
        <v>G-18 A/G</v>
      </c>
      <c r="B295" s="185">
        <f>'Group 17-18'!A27</f>
        <v>7</v>
      </c>
      <c r="C295" s="185" t="str">
        <f>'Group 17-18'!B27</f>
        <v>Mobile - Portable</v>
      </c>
      <c r="D295" s="182" t="str">
        <f>'Group 17-18'!C26</f>
        <v>A/G-53</v>
      </c>
      <c r="E295" s="188" t="str">
        <f>'Group 17-18'!D26</f>
        <v>Air to Gnd</v>
      </c>
      <c r="F295" s="270">
        <f>'Group 17-18'!E26</f>
        <v>168.48750000000001</v>
      </c>
      <c r="G295" s="192" t="str">
        <f>'Group 17-18'!F26</f>
        <v>CSQ</v>
      </c>
      <c r="H295" s="270">
        <f>'Group 17-18'!G26</f>
        <v>168.48750000000001</v>
      </c>
      <c r="I295" s="192" t="str">
        <f>'Group 17-18'!H26</f>
        <v>CSQ</v>
      </c>
      <c r="J295" s="186" t="str">
        <f>'Group 17-18'!I26</f>
        <v>N</v>
      </c>
      <c r="K295" s="186" t="str">
        <f>'Group 17-18'!J26</f>
        <v>L</v>
      </c>
      <c r="L295" s="186" t="str">
        <f>'Group 17-18'!K26</f>
        <v>A</v>
      </c>
      <c r="M295" s="185" t="str">
        <f>'Group 17-18'!L26</f>
        <v>I-A  A/G Pri. (CA04)</v>
      </c>
    </row>
    <row r="296" spans="1:13" ht="16.5" thickBot="1" x14ac:dyDescent="0.3">
      <c r="A296" s="179" t="str">
        <f>'Group 17-18'!$A$19</f>
        <v>G-18 A/G</v>
      </c>
      <c r="B296" s="185">
        <f>'Group 17-18'!A28</f>
        <v>8</v>
      </c>
      <c r="C296" s="185" t="str">
        <f>'Group 17-18'!B28</f>
        <v>Mobile - Portable</v>
      </c>
      <c r="D296" s="182" t="str">
        <f>'Group 17-18'!C28</f>
        <v>166.6750</v>
      </c>
      <c r="E296" s="188" t="str">
        <f>'Group 17-18'!D28</f>
        <v>Air to Gnd</v>
      </c>
      <c r="F296" s="270">
        <f>'Group 17-18'!E28</f>
        <v>166.67500000000001</v>
      </c>
      <c r="G296" s="192" t="str">
        <f>'Group 17-18'!F28</f>
        <v>CSQ</v>
      </c>
      <c r="H296" s="270">
        <f>'Group 17-18'!G28</f>
        <v>166.67500000000001</v>
      </c>
      <c r="I296" s="192" t="str">
        <f>'Group 17-18'!H28</f>
        <v>CSQ</v>
      </c>
      <c r="J296" s="186" t="str">
        <f>'Group 17-18'!I28</f>
        <v>N</v>
      </c>
      <c r="K296" s="186" t="str">
        <f>'Group 17-18'!J28</f>
        <v>L</v>
      </c>
      <c r="L296" s="186" t="str">
        <f>'Group 17-18'!K28</f>
        <v>A</v>
      </c>
      <c r="M296" s="185" t="str">
        <f>'Group 17-18'!L28</f>
        <v>A/A-A/G (NIFC)</v>
      </c>
    </row>
    <row r="297" spans="1:13" ht="16.5" thickBot="1" x14ac:dyDescent="0.3">
      <c r="A297" s="179" t="str">
        <f>'Group 17-18'!$A$19</f>
        <v>G-18 A/G</v>
      </c>
      <c r="B297" s="185">
        <f>'Group 17-18'!A29</f>
        <v>9</v>
      </c>
      <c r="C297" s="185" t="str">
        <f>'Group 17-18'!B29</f>
        <v>Mobile - Portable</v>
      </c>
      <c r="D297" s="182" t="str">
        <f>'Group 17-18'!C29</f>
        <v>167.9500</v>
      </c>
      <c r="E297" s="188" t="str">
        <f>'Group 17-18'!D29</f>
        <v>Air to Gnd</v>
      </c>
      <c r="F297" s="270">
        <f>'Group 17-18'!E29</f>
        <v>167.95</v>
      </c>
      <c r="G297" s="192" t="str">
        <f>'Group 17-18'!F29</f>
        <v>CSQ</v>
      </c>
      <c r="H297" s="270">
        <f>'Group 17-18'!G29</f>
        <v>167.95</v>
      </c>
      <c r="I297" s="192" t="str">
        <f>'Group 17-18'!H29</f>
        <v>CSQ</v>
      </c>
      <c r="J297" s="186" t="str">
        <f>'Group 17-18'!I29</f>
        <v>N</v>
      </c>
      <c r="K297" s="186" t="str">
        <f>'Group 17-18'!J29</f>
        <v>L</v>
      </c>
      <c r="L297" s="186" t="str">
        <f>'Group 17-18'!K29</f>
        <v>A</v>
      </c>
      <c r="M297" s="185" t="str">
        <f>'Group 17-18'!L29</f>
        <v>A/A-A/G (NIFC)</v>
      </c>
    </row>
    <row r="298" spans="1:13" ht="16.5" thickBot="1" x14ac:dyDescent="0.3">
      <c r="A298" s="179" t="str">
        <f>'Group 17-18'!$A$19</f>
        <v>G-18 A/G</v>
      </c>
      <c r="B298" s="185">
        <f>'Group 17-18'!A30</f>
        <v>10</v>
      </c>
      <c r="C298" s="185" t="str">
        <f>'Group 17-18'!B30</f>
        <v>Mobile - Portable</v>
      </c>
      <c r="D298" s="182" t="str">
        <f>'Group 17-18'!C30</f>
        <v>169.1500</v>
      </c>
      <c r="E298" s="188" t="str">
        <f>'Group 17-18'!D30</f>
        <v>Air to Gnd</v>
      </c>
      <c r="F298" s="270">
        <f>'Group 17-18'!E30</f>
        <v>169.15</v>
      </c>
      <c r="G298" s="192" t="str">
        <f>'Group 17-18'!F30</f>
        <v>CSQ</v>
      </c>
      <c r="H298" s="270">
        <f>'Group 17-18'!G30</f>
        <v>169.15</v>
      </c>
      <c r="I298" s="192" t="str">
        <f>'Group 17-18'!H30</f>
        <v>CSQ</v>
      </c>
      <c r="J298" s="186" t="str">
        <f>'Group 17-18'!I30</f>
        <v>N</v>
      </c>
      <c r="K298" s="186" t="str">
        <f>'Group 17-18'!J30</f>
        <v>L</v>
      </c>
      <c r="L298" s="186" t="str">
        <f>'Group 17-18'!K30</f>
        <v>A</v>
      </c>
      <c r="M298" s="185" t="str">
        <f>'Group 17-18'!L30</f>
        <v>A/A-A/G (NIFC)</v>
      </c>
    </row>
    <row r="299" spans="1:13" ht="16.5" thickBot="1" x14ac:dyDescent="0.3">
      <c r="A299" s="179" t="str">
        <f>'Group 17-18'!$A$19</f>
        <v>G-18 A/G</v>
      </c>
      <c r="B299" s="185">
        <f>'Group 17-18'!A31</f>
        <v>11</v>
      </c>
      <c r="C299" s="185" t="str">
        <f>'Group 17-18'!B31</f>
        <v>Mobile - Portable</v>
      </c>
      <c r="D299" s="182" t="str">
        <f>'Group 17-18'!C31</f>
        <v>169.2000</v>
      </c>
      <c r="E299" s="188" t="str">
        <f>'Group 17-18'!D31</f>
        <v>Air to Gnd</v>
      </c>
      <c r="F299" s="270">
        <f>'Group 17-18'!E31</f>
        <v>169.2</v>
      </c>
      <c r="G299" s="192" t="str">
        <f>'Group 17-18'!F31</f>
        <v>CSQ</v>
      </c>
      <c r="H299" s="270">
        <f>'Group 17-18'!G31</f>
        <v>169.2</v>
      </c>
      <c r="I299" s="192" t="str">
        <f>'Group 17-18'!H31</f>
        <v>CSQ</v>
      </c>
      <c r="J299" s="186" t="str">
        <f>'Group 17-18'!I31</f>
        <v>N</v>
      </c>
      <c r="K299" s="186" t="str">
        <f>'Group 17-18'!J31</f>
        <v>L</v>
      </c>
      <c r="L299" s="186" t="str">
        <f>'Group 17-18'!K31</f>
        <v>A</v>
      </c>
      <c r="M299" s="185" t="str">
        <f>'Group 17-18'!L31</f>
        <v>A/A-A/G (NIFC)</v>
      </c>
    </row>
    <row r="300" spans="1:13" ht="16.5" thickBot="1" x14ac:dyDescent="0.3">
      <c r="A300" s="179" t="str">
        <f>'Group 17-18'!$A$19</f>
        <v>G-18 A/G</v>
      </c>
      <c r="B300" s="185">
        <f>'Group 17-18'!A32</f>
        <v>12</v>
      </c>
      <c r="C300" s="185" t="str">
        <f>'Group 17-18'!B32</f>
        <v>Mobile - Portable</v>
      </c>
      <c r="D300" s="182" t="str">
        <f>'Group 17-18'!C32</f>
        <v>BDC A/G</v>
      </c>
      <c r="E300" s="188" t="str">
        <f>'Group 17-18'!D32</f>
        <v>Air to Gnd</v>
      </c>
      <c r="F300" s="270">
        <f>'Group 17-18'!E32</f>
        <v>153.965</v>
      </c>
      <c r="G300" s="192">
        <f>'Group 17-18'!F32</f>
        <v>167.9</v>
      </c>
      <c r="H300" s="270">
        <f>'Group 17-18'!G32</f>
        <v>153.965</v>
      </c>
      <c r="I300" s="192">
        <f>'Group 17-18'!H32</f>
        <v>167.9</v>
      </c>
      <c r="J300" s="186" t="str">
        <f>'Group 17-18'!I32</f>
        <v>N</v>
      </c>
      <c r="K300" s="186" t="str">
        <f>'Group 17-18'!J32</f>
        <v>L</v>
      </c>
      <c r="L300" s="186" t="str">
        <f>'Group 17-18'!K32</f>
        <v>A</v>
      </c>
      <c r="M300" s="185" t="str">
        <f>'Group 17-18'!L32</f>
        <v>San Bernardino County Air to Grnd</v>
      </c>
    </row>
    <row r="301" spans="1:13" ht="16.5" thickBot="1" x14ac:dyDescent="0.3">
      <c r="A301" s="179" t="str">
        <f>'Group 17-18'!$A$19</f>
        <v>G-18 A/G</v>
      </c>
      <c r="B301" s="185">
        <f>'Group 17-18'!A33</f>
        <v>13</v>
      </c>
      <c r="C301" s="185" t="str">
        <f>'Group 17-18'!B33</f>
        <v>Mobile - Portable</v>
      </c>
      <c r="D301" s="182" t="str">
        <f>'Group 17-18'!C33</f>
        <v>XSD A/G1</v>
      </c>
      <c r="E301" s="188" t="str">
        <f>'Group 17-18'!D33</f>
        <v>Air to Gnd</v>
      </c>
      <c r="F301" s="270">
        <f>'Group 17-18'!E33</f>
        <v>156.16499999999999</v>
      </c>
      <c r="G301" s="192">
        <f>'Group 17-18'!F33</f>
        <v>107.2</v>
      </c>
      <c r="H301" s="270">
        <f>'Group 17-18'!G33</f>
        <v>156.16499999999999</v>
      </c>
      <c r="I301" s="192">
        <f>'Group 17-18'!H33</f>
        <v>107.2</v>
      </c>
      <c r="J301" s="186" t="str">
        <f>'Group 17-18'!I33</f>
        <v>N</v>
      </c>
      <c r="K301" s="186" t="str">
        <f>'Group 17-18'!J33</f>
        <v>L</v>
      </c>
      <c r="L301" s="186" t="str">
        <f>'Group 17-18'!K33</f>
        <v>A</v>
      </c>
      <c r="M301" s="185" t="str">
        <f>'Group 17-18'!L33</f>
        <v>San Diego Co. Air/Ground</v>
      </c>
    </row>
    <row r="302" spans="1:13" ht="16.5" thickBot="1" x14ac:dyDescent="0.3">
      <c r="A302" s="179" t="str">
        <f>'Group 17-18'!$A$19</f>
        <v>G-18 A/G</v>
      </c>
      <c r="B302" s="185">
        <f>'Group 17-18'!A34</f>
        <v>14</v>
      </c>
      <c r="C302" s="185" t="str">
        <f>'Group 17-18'!B34</f>
        <v>Mobile-Portable</v>
      </c>
      <c r="D302" s="182" t="str">
        <f>'Group 17-18'!C34</f>
        <v>XSD A/G3</v>
      </c>
      <c r="E302" s="188" t="str">
        <f>'Group 17-18'!D34</f>
        <v>Air to Gnd</v>
      </c>
      <c r="F302" s="270">
        <f>'Group 17-18'!E34</f>
        <v>153.905</v>
      </c>
      <c r="G302" s="192">
        <f>'Group 17-18'!F34</f>
        <v>107.2</v>
      </c>
      <c r="H302" s="270">
        <f>'Group 17-18'!G34</f>
        <v>153.905</v>
      </c>
      <c r="I302" s="192">
        <f>'Group 17-18'!H34</f>
        <v>107.2</v>
      </c>
      <c r="J302" s="186" t="str">
        <f>'Group 17-18'!I34</f>
        <v>N</v>
      </c>
      <c r="K302" s="186" t="str">
        <f>'Group 17-18'!J34</f>
        <v>L</v>
      </c>
      <c r="L302" s="186" t="str">
        <f>'Group 17-18'!K34</f>
        <v>A</v>
      </c>
      <c r="M302" s="185" t="str">
        <f>'Group 17-18'!L34</f>
        <v>San Diego City Primary Air to Ground</v>
      </c>
    </row>
    <row r="303" spans="1:13" ht="16.5" thickBot="1" x14ac:dyDescent="0.3">
      <c r="A303" s="179" t="str">
        <f>'Group 17-18'!$A$19</f>
        <v>G-18 A/G</v>
      </c>
      <c r="B303" s="185">
        <f>'Group 17-18'!A35</f>
        <v>15</v>
      </c>
      <c r="C303" s="185" t="str">
        <f>'Group 17-18'!B35</f>
        <v>Mobile - Portable</v>
      </c>
      <c r="D303" s="182" t="str">
        <f>'Group 17-18'!C35</f>
        <v>KRN A/G</v>
      </c>
      <c r="E303" s="188" t="str">
        <f>'Group 17-18'!D35</f>
        <v>Air to Gnd</v>
      </c>
      <c r="F303" s="270">
        <f>'Group 17-18'!E35</f>
        <v>154.88999999999999</v>
      </c>
      <c r="G303" s="192">
        <f>'Group 17-18'!F35</f>
        <v>167.9</v>
      </c>
      <c r="H303" s="270">
        <f>'Group 17-18'!G35</f>
        <v>154.88999999999999</v>
      </c>
      <c r="I303" s="192">
        <f>'Group 17-18'!H35</f>
        <v>167.9</v>
      </c>
      <c r="J303" s="186" t="str">
        <f>'Group 17-18'!I35</f>
        <v>N</v>
      </c>
      <c r="K303" s="186" t="str">
        <f>'Group 17-18'!J35</f>
        <v>L</v>
      </c>
      <c r="L303" s="186" t="str">
        <f>'Group 17-18'!K35</f>
        <v>A</v>
      </c>
      <c r="M303" s="185" t="str">
        <f>'Group 17-18'!L35</f>
        <v>Kern Co. Air/Ground</v>
      </c>
    </row>
    <row r="304" spans="1:13" ht="16.5" thickBot="1" x14ac:dyDescent="0.3">
      <c r="A304" s="179" t="str">
        <f>'Group 17-18'!$A$19</f>
        <v>G-18 A/G</v>
      </c>
      <c r="B304" s="185">
        <f>'Group 17-18'!A36</f>
        <v>16</v>
      </c>
      <c r="C304" s="185" t="str">
        <f>'Group 17-18'!B36</f>
        <v>Mobile - Portable</v>
      </c>
      <c r="D304" s="182" t="str">
        <f>'Group 17-18'!C36</f>
        <v>Air Guard</v>
      </c>
      <c r="E304" s="188" t="str">
        <f>'Group 17-18'!D36</f>
        <v>Air to Gnd</v>
      </c>
      <c r="F304" s="270">
        <f>'Group 17-18'!E36</f>
        <v>168.625</v>
      </c>
      <c r="G304" s="192" t="str">
        <f>'Group 17-18'!F36</f>
        <v>CSQ</v>
      </c>
      <c r="H304" s="270">
        <f>'Group 17-18'!G36</f>
        <v>168.625</v>
      </c>
      <c r="I304" s="192">
        <f>'Group 17-18'!H36</f>
        <v>110.9</v>
      </c>
      <c r="J304" s="186" t="str">
        <f>'Group 17-18'!I36</f>
        <v>N</v>
      </c>
      <c r="K304" s="186" t="str">
        <f>'Group 17-18'!J36</f>
        <v>L</v>
      </c>
      <c r="L304" s="186" t="str">
        <f>'Group 17-18'!K36</f>
        <v>A</v>
      </c>
      <c r="M304" s="185" t="str">
        <f>'Group 17-18'!L36</f>
        <v xml:space="preserve">Air Guard Emergency </v>
      </c>
    </row>
    <row r="305" spans="1:13" ht="16.5" thickBot="1" x14ac:dyDescent="0.3">
      <c r="A305" s="179" t="str">
        <f>'Group 19-20'!$A$1</f>
        <v>G-19 CDF A-L</v>
      </c>
      <c r="B305" s="185">
        <f>'Group 19-20'!A3</f>
        <v>1</v>
      </c>
      <c r="C305" s="271" t="str">
        <f>'Group 19-20'!B3</f>
        <v>Mobile - Portable</v>
      </c>
      <c r="D305" s="182" t="str">
        <f>'Group 19-20'!C3</f>
        <v>CDF AEU L</v>
      </c>
      <c r="E305" s="188" t="str">
        <f>'Group 19-20'!D3</f>
        <v>CDF A-Z</v>
      </c>
      <c r="F305" s="270" t="str">
        <f>'Group 19-20'!E3</f>
        <v>151.1900</v>
      </c>
      <c r="G305" s="192" t="str">
        <f>'Group 19-20'!F3</f>
        <v>146.2</v>
      </c>
      <c r="H305" s="270" t="str">
        <f>'Group 19-20'!G3</f>
        <v>159.2250</v>
      </c>
      <c r="I305" s="192" t="str">
        <f>'Group 19-20'!H3</f>
        <v>OST</v>
      </c>
      <c r="J305" s="188" t="str">
        <f>'Group 19-20'!I3</f>
        <v>N</v>
      </c>
      <c r="K305" s="188" t="str">
        <f>'Group 19-20'!J3</f>
        <v>H</v>
      </c>
      <c r="L305" s="188" t="str">
        <f>'Group 19-20'!K3</f>
        <v>A</v>
      </c>
      <c r="M305" s="185" t="str">
        <f>'Group 19-20'!L3</f>
        <v>AEU LOCAL NET</v>
      </c>
    </row>
    <row r="306" spans="1:13" ht="16.5" thickBot="1" x14ac:dyDescent="0.3">
      <c r="A306" s="179" t="str">
        <f>'Group 19-20'!$A$1</f>
        <v>G-19 CDF A-L</v>
      </c>
      <c r="B306" s="185">
        <f>'Group 19-20'!A4</f>
        <v>2</v>
      </c>
      <c r="C306" s="271" t="str">
        <f>'Group 19-20'!B4</f>
        <v>Mobile - Portable</v>
      </c>
      <c r="D306" s="182" t="str">
        <f>'Group 19-20'!C4</f>
        <v>CDF BDU 1</v>
      </c>
      <c r="E306" s="188" t="str">
        <f>'Group 19-20'!D4</f>
        <v>CDF A-Z</v>
      </c>
      <c r="F306" s="270" t="str">
        <f>'Group 19-20'!E4</f>
        <v>151.4450</v>
      </c>
      <c r="G306" s="192" t="str">
        <f>'Group 19-20'!F4</f>
        <v>146.2</v>
      </c>
      <c r="H306" s="270" t="str">
        <f>'Group 19-20'!G4</f>
        <v>159.3900</v>
      </c>
      <c r="I306" s="192" t="str">
        <f>'Group 19-20'!H4</f>
        <v>OST</v>
      </c>
      <c r="J306" s="188" t="str">
        <f>'Group 19-20'!I4</f>
        <v>N</v>
      </c>
      <c r="K306" s="188" t="str">
        <f>'Group 19-20'!J4</f>
        <v>H</v>
      </c>
      <c r="L306" s="188" t="str">
        <f>'Group 19-20'!K4</f>
        <v>A</v>
      </c>
      <c r="M306" s="185" t="str">
        <f>'Group 19-20'!L4</f>
        <v>BDU LOCAL NET# 1</v>
      </c>
    </row>
    <row r="307" spans="1:13" ht="16.5" thickBot="1" x14ac:dyDescent="0.3">
      <c r="A307" s="179" t="str">
        <f>'Group 19-20'!$A$1</f>
        <v>G-19 CDF A-L</v>
      </c>
      <c r="B307" s="185">
        <f>'Group 19-20'!A5</f>
        <v>3</v>
      </c>
      <c r="C307" s="271" t="str">
        <f>'Group 19-20'!B5</f>
        <v>Mobile - Portable</v>
      </c>
      <c r="D307" s="182" t="str">
        <f>'Group 19-20'!C5</f>
        <v>CDF BDU 2</v>
      </c>
      <c r="E307" s="188" t="str">
        <f>'Group 19-20'!D5</f>
        <v>CDF A-Z</v>
      </c>
      <c r="F307" s="270" t="str">
        <f>'Group 19-20'!E5</f>
        <v>151.3250</v>
      </c>
      <c r="G307" s="192" t="str">
        <f>'Group 19-20'!F5</f>
        <v>146.2</v>
      </c>
      <c r="H307" s="270" t="str">
        <f>'Group 19-20'!G5</f>
        <v>159.3150</v>
      </c>
      <c r="I307" s="192" t="str">
        <f>'Group 19-20'!H5</f>
        <v>OST</v>
      </c>
      <c r="J307" s="188" t="str">
        <f>'Group 19-20'!I5</f>
        <v>N</v>
      </c>
      <c r="K307" s="188" t="str">
        <f>'Group 19-20'!J5</f>
        <v>H</v>
      </c>
      <c r="L307" s="188" t="str">
        <f>'Group 19-20'!K5</f>
        <v>A</v>
      </c>
      <c r="M307" s="185" t="str">
        <f>'Group 19-20'!L5</f>
        <v>BDU LOCAL NET#2</v>
      </c>
    </row>
    <row r="308" spans="1:13" ht="16.5" thickBot="1" x14ac:dyDescent="0.3">
      <c r="A308" s="179" t="str">
        <f>'Group 19-20'!$A$1</f>
        <v>G-19 CDF A-L</v>
      </c>
      <c r="B308" s="185">
        <f>'Group 19-20'!A6</f>
        <v>4</v>
      </c>
      <c r="C308" s="271" t="str">
        <f>'Group 19-20'!B6</f>
        <v>Mobile - Portable</v>
      </c>
      <c r="D308" s="182" t="str">
        <f>'Group 19-20'!C6</f>
        <v>CDF BDU 3</v>
      </c>
      <c r="E308" s="188" t="str">
        <f>'Group 19-20'!D6</f>
        <v>CDF A-Z</v>
      </c>
      <c r="F308" s="270" t="str">
        <f>'Group 19-20'!E6</f>
        <v>151.2500</v>
      </c>
      <c r="G308" s="192" t="str">
        <f>'Group 19-20'!F6</f>
        <v>146.2</v>
      </c>
      <c r="H308" s="270" t="str">
        <f>'Group 19-20'!G6</f>
        <v>159.4050</v>
      </c>
      <c r="I308" s="192" t="str">
        <f>'Group 19-20'!H6</f>
        <v>OST</v>
      </c>
      <c r="J308" s="188" t="str">
        <f>'Group 19-20'!I6</f>
        <v>N</v>
      </c>
      <c r="K308" s="188" t="str">
        <f>'Group 19-20'!J6</f>
        <v>H</v>
      </c>
      <c r="L308" s="188" t="str">
        <f>'Group 19-20'!K6</f>
        <v>A</v>
      </c>
      <c r="M308" s="185" t="str">
        <f>'Group 19-20'!L6</f>
        <v>BDU LOCAL NET#3</v>
      </c>
    </row>
    <row r="309" spans="1:13" ht="16.5" thickBot="1" x14ac:dyDescent="0.3">
      <c r="A309" s="179" t="str">
        <f>'Group 19-20'!$A$1</f>
        <v>G-19 CDF A-L</v>
      </c>
      <c r="B309" s="185">
        <f>'Group 19-20'!A7</f>
        <v>5</v>
      </c>
      <c r="C309" s="271" t="str">
        <f>'Group 19-20'!B7</f>
        <v>Mobile - Portable</v>
      </c>
      <c r="D309" s="182" t="str">
        <f>'Group 19-20'!C7</f>
        <v>CDF BEU E</v>
      </c>
      <c r="E309" s="188" t="str">
        <f>'Group 19-20'!D7</f>
        <v>CDF A-Z</v>
      </c>
      <c r="F309" s="270" t="str">
        <f>'Group 19-20'!E7</f>
        <v>151.2500</v>
      </c>
      <c r="G309" s="192" t="str">
        <f>'Group 19-20'!F7</f>
        <v>156.7</v>
      </c>
      <c r="H309" s="270" t="str">
        <f>'Group 19-20'!G7</f>
        <v>159.4050</v>
      </c>
      <c r="I309" s="192" t="str">
        <f>'Group 19-20'!H7</f>
        <v>OST</v>
      </c>
      <c r="J309" s="188" t="str">
        <f>'Group 19-20'!I7</f>
        <v>N</v>
      </c>
      <c r="K309" s="188" t="str">
        <f>'Group 19-20'!J7</f>
        <v>H</v>
      </c>
      <c r="L309" s="188" t="str">
        <f>'Group 19-20'!K7</f>
        <v>A</v>
      </c>
      <c r="M309" s="185" t="str">
        <f>'Group 19-20'!L7</f>
        <v>BEU LOCAL NET EAST</v>
      </c>
    </row>
    <row r="310" spans="1:13" ht="16.5" thickBot="1" x14ac:dyDescent="0.3">
      <c r="A310" s="179" t="str">
        <f>'Group 19-20'!$A$1</f>
        <v>G-19 CDF A-L</v>
      </c>
      <c r="B310" s="185">
        <f>'Group 19-20'!A8</f>
        <v>6</v>
      </c>
      <c r="C310" s="271" t="str">
        <f>'Group 19-20'!B8</f>
        <v>Mobile - Portable</v>
      </c>
      <c r="D310" s="182" t="str">
        <f>'Group 19-20'!C8</f>
        <v>CDF BEU W</v>
      </c>
      <c r="E310" s="188" t="str">
        <f>'Group 19-20'!D8</f>
        <v>CDF A-Z</v>
      </c>
      <c r="F310" s="270" t="str">
        <f>'Group 19-20'!E8</f>
        <v>151.3325</v>
      </c>
      <c r="G310" s="192" t="str">
        <f>'Group 19-20'!F8</f>
        <v>156.7</v>
      </c>
      <c r="H310" s="270" t="str">
        <f>'Group 19-20'!G8</f>
        <v>159.2775</v>
      </c>
      <c r="I310" s="192" t="str">
        <f>'Group 19-20'!H8</f>
        <v>OST</v>
      </c>
      <c r="J310" s="188" t="str">
        <f>'Group 19-20'!I8</f>
        <v>N</v>
      </c>
      <c r="K310" s="188" t="str">
        <f>'Group 19-20'!J8</f>
        <v>H</v>
      </c>
      <c r="L310" s="188" t="str">
        <f>'Group 19-20'!K8</f>
        <v>A</v>
      </c>
      <c r="M310" s="185" t="str">
        <f>'Group 19-20'!L8</f>
        <v>BEU LOCAL NET WEST</v>
      </c>
    </row>
    <row r="311" spans="1:13" ht="16.5" thickBot="1" x14ac:dyDescent="0.3">
      <c r="A311" s="179" t="str">
        <f>'Group 19-20'!$A$1</f>
        <v>G-19 CDF A-L</v>
      </c>
      <c r="B311" s="185">
        <f>'Group 19-20'!A9</f>
        <v>7</v>
      </c>
      <c r="C311" s="271" t="str">
        <f>'Group 19-20'!B9</f>
        <v>Mobile - Portable</v>
      </c>
      <c r="D311" s="182" t="str">
        <f>'Group 19-20'!C9</f>
        <v>CDF BTU L</v>
      </c>
      <c r="E311" s="188" t="str">
        <f>'Group 19-20'!D9</f>
        <v>CDF A-Z</v>
      </c>
      <c r="F311" s="270" t="str">
        <f>'Group 19-20'!E9</f>
        <v>151.4000</v>
      </c>
      <c r="G311" s="192" t="str">
        <f>'Group 19-20'!F9</f>
        <v>110.9</v>
      </c>
      <c r="H311" s="270" t="str">
        <f>'Group 19-20'!G9</f>
        <v>159.3750</v>
      </c>
      <c r="I311" s="192" t="str">
        <f>'Group 19-20'!H9</f>
        <v>OST</v>
      </c>
      <c r="J311" s="188" t="str">
        <f>'Group 19-20'!I9</f>
        <v>N</v>
      </c>
      <c r="K311" s="188" t="str">
        <f>'Group 19-20'!J9</f>
        <v>H</v>
      </c>
      <c r="L311" s="188" t="str">
        <f>'Group 19-20'!K9</f>
        <v>A</v>
      </c>
      <c r="M311" s="185" t="str">
        <f>'Group 19-20'!L9</f>
        <v>BTU LOCAL NET</v>
      </c>
    </row>
    <row r="312" spans="1:13" ht="16.5" thickBot="1" x14ac:dyDescent="0.3">
      <c r="A312" s="179" t="str">
        <f>'Group 19-20'!$A$1</f>
        <v>G-19 CDF A-L</v>
      </c>
      <c r="B312" s="185">
        <f>'Group 19-20'!A10</f>
        <v>8</v>
      </c>
      <c r="C312" s="271" t="str">
        <f>'Group 19-20'!B10</f>
        <v>Mobile - Portable</v>
      </c>
      <c r="D312" s="182" t="str">
        <f>'Group 19-20'!C10</f>
        <v>CDF CZU L</v>
      </c>
      <c r="E312" s="188" t="str">
        <f>'Group 19-20'!D10</f>
        <v>CDF A-Z</v>
      </c>
      <c r="F312" s="270" t="str">
        <f>'Group 19-20'!E10</f>
        <v>151.3700</v>
      </c>
      <c r="G312" s="192" t="str">
        <f>'Group 19-20'!F10</f>
        <v>167.9</v>
      </c>
      <c r="H312" s="270" t="str">
        <f>'Group 19-20'!G10</f>
        <v>159.2850</v>
      </c>
      <c r="I312" s="192" t="str">
        <f>'Group 19-20'!H10</f>
        <v>OST</v>
      </c>
      <c r="J312" s="188" t="str">
        <f>'Group 19-20'!I10</f>
        <v>N</v>
      </c>
      <c r="K312" s="188" t="str">
        <f>'Group 19-20'!J10</f>
        <v>H</v>
      </c>
      <c r="L312" s="188" t="str">
        <f>'Group 19-20'!K10</f>
        <v>A</v>
      </c>
      <c r="M312" s="185" t="str">
        <f>'Group 19-20'!L10</f>
        <v>CZU LOCAL</v>
      </c>
    </row>
    <row r="313" spans="1:13" ht="16.5" thickBot="1" x14ac:dyDescent="0.3">
      <c r="A313" s="179" t="str">
        <f>'Group 19-20'!$A$1</f>
        <v>G-19 CDF A-L</v>
      </c>
      <c r="B313" s="185">
        <f>'Group 19-20'!A11</f>
        <v>9</v>
      </c>
      <c r="C313" s="271" t="str">
        <f>'Group 19-20'!B11</f>
        <v>Mobile - Portable</v>
      </c>
      <c r="D313" s="182" t="str">
        <f>'Group 19-20'!C11</f>
        <v>CDF FKU 1</v>
      </c>
      <c r="E313" s="188" t="str">
        <f>'Group 19-20'!D11</f>
        <v>CDF A-Z</v>
      </c>
      <c r="F313" s="270" t="str">
        <f>'Group 19-20'!E11</f>
        <v>151.3850</v>
      </c>
      <c r="G313" s="192" t="str">
        <f>'Group 19-20'!F11</f>
        <v>131.8</v>
      </c>
      <c r="H313" s="270" t="str">
        <f>'Group 19-20'!G11</f>
        <v>159.2700</v>
      </c>
      <c r="I313" s="192" t="str">
        <f>'Group 19-20'!H11</f>
        <v>OST</v>
      </c>
      <c r="J313" s="188" t="str">
        <f>'Group 19-20'!I11</f>
        <v>N</v>
      </c>
      <c r="K313" s="188" t="str">
        <f>'Group 19-20'!J11</f>
        <v>H</v>
      </c>
      <c r="L313" s="188" t="str">
        <f>'Group 19-20'!K11</f>
        <v>A</v>
      </c>
      <c r="M313" s="185" t="str">
        <f>'Group 19-20'!L11</f>
        <v>FKU LOCAL 1 NET</v>
      </c>
    </row>
    <row r="314" spans="1:13" ht="16.5" thickBot="1" x14ac:dyDescent="0.3">
      <c r="A314" s="179" t="str">
        <f>'Group 19-20'!$A$1</f>
        <v>G-19 CDF A-L</v>
      </c>
      <c r="B314" s="185">
        <f>'Group 19-20'!A12</f>
        <v>10</v>
      </c>
      <c r="C314" s="271" t="str">
        <f>'Group 19-20'!B12</f>
        <v>Mobile - Portable</v>
      </c>
      <c r="D314" s="182" t="str">
        <f>'Group 19-20'!C12</f>
        <v>CDF FKU 2</v>
      </c>
      <c r="E314" s="188" t="str">
        <f>'Group 19-20'!D12</f>
        <v>CDF A-Z</v>
      </c>
      <c r="F314" s="270" t="str">
        <f>'Group 19-20'!E12</f>
        <v>151.1600</v>
      </c>
      <c r="G314" s="192" t="str">
        <f>'Group 19-20'!F12</f>
        <v>131.8</v>
      </c>
      <c r="H314" s="270" t="str">
        <f>'Group 19-20'!G12</f>
        <v>159.3600</v>
      </c>
      <c r="I314" s="192" t="str">
        <f>'Group 19-20'!H12</f>
        <v>OST</v>
      </c>
      <c r="J314" s="188" t="str">
        <f>'Group 19-20'!I12</f>
        <v>N</v>
      </c>
      <c r="K314" s="188" t="str">
        <f>'Group 19-20'!J12</f>
        <v>H</v>
      </c>
      <c r="L314" s="188" t="str">
        <f>'Group 19-20'!K12</f>
        <v>A</v>
      </c>
      <c r="M314" s="185" t="str">
        <f>'Group 19-20'!L12</f>
        <v>FKU LOCAL 2 NET</v>
      </c>
    </row>
    <row r="315" spans="1:13" ht="16.5" thickBot="1" x14ac:dyDescent="0.3">
      <c r="A315" s="179" t="str">
        <f>'Group 19-20'!$A$1</f>
        <v>G-19 CDF A-L</v>
      </c>
      <c r="B315" s="185">
        <f>'Group 19-20'!A13</f>
        <v>11</v>
      </c>
      <c r="C315" s="271" t="str">
        <f>'Group 19-20'!B13</f>
        <v>Mobile - Portable</v>
      </c>
      <c r="D315" s="182" t="str">
        <f>'Group 19-20'!C13</f>
        <v>CDF HUU L</v>
      </c>
      <c r="E315" s="188" t="str">
        <f>'Group 19-20'!D13</f>
        <v>CDF A-Z</v>
      </c>
      <c r="F315" s="270" t="str">
        <f>'Group 19-20'!E13</f>
        <v>151.2500</v>
      </c>
      <c r="G315" s="192" t="str">
        <f>'Group 19-20'!F13</f>
        <v>110.9</v>
      </c>
      <c r="H315" s="270" t="str">
        <f>'Group 19-20'!G13</f>
        <v>159.4050</v>
      </c>
      <c r="I315" s="192" t="str">
        <f>'Group 19-20'!H13</f>
        <v>OST</v>
      </c>
      <c r="J315" s="188" t="str">
        <f>'Group 19-20'!I13</f>
        <v>N</v>
      </c>
      <c r="K315" s="188" t="str">
        <f>'Group 19-20'!J13</f>
        <v>H</v>
      </c>
      <c r="L315" s="188" t="str">
        <f>'Group 19-20'!K13</f>
        <v>A</v>
      </c>
      <c r="M315" s="185" t="str">
        <f>'Group 19-20'!L13</f>
        <v>HUU LOCAL NET</v>
      </c>
    </row>
    <row r="316" spans="1:13" ht="16.5" thickBot="1" x14ac:dyDescent="0.3">
      <c r="A316" s="179" t="str">
        <f>'Group 19-20'!$A$1</f>
        <v>G-19 CDF A-L</v>
      </c>
      <c r="B316" s="185">
        <f>'Group 19-20'!A14</f>
        <v>12</v>
      </c>
      <c r="C316" s="271" t="str">
        <f>'Group 19-20'!B14</f>
        <v>Mobile - Portable</v>
      </c>
      <c r="D316" s="182" t="str">
        <f>'Group 19-20'!C14</f>
        <v>CDF LMU L</v>
      </c>
      <c r="E316" s="188" t="str">
        <f>'Group 19-20'!D14</f>
        <v>CDF A-Z</v>
      </c>
      <c r="F316" s="270" t="str">
        <f>'Group 19-20'!E14</f>
        <v>151.2500</v>
      </c>
      <c r="G316" s="192" t="str">
        <f>'Group 19-20'!F14</f>
        <v>123.0</v>
      </c>
      <c r="H316" s="270" t="str">
        <f>'Group 19-20'!G14</f>
        <v>159.4050</v>
      </c>
      <c r="I316" s="192" t="str">
        <f>'Group 19-20'!H14</f>
        <v>OST</v>
      </c>
      <c r="J316" s="188" t="str">
        <f>'Group 19-20'!I14</f>
        <v>N</v>
      </c>
      <c r="K316" s="188" t="str">
        <f>'Group 19-20'!J14</f>
        <v>H</v>
      </c>
      <c r="L316" s="188" t="str">
        <f>'Group 19-20'!K14</f>
        <v>A</v>
      </c>
      <c r="M316" s="185" t="str">
        <f>'Group 19-20'!L14</f>
        <v>LMU LOCAL NET</v>
      </c>
    </row>
    <row r="317" spans="1:13" ht="16.5" thickBot="1" x14ac:dyDescent="0.3">
      <c r="A317" s="179" t="str">
        <f>'Group 19-20'!$A$1</f>
        <v>G-19 CDF A-L</v>
      </c>
      <c r="B317" s="185">
        <f>'Group 19-20'!A15</f>
        <v>13</v>
      </c>
      <c r="C317" s="271" t="str">
        <f>'Group 19-20'!B15</f>
        <v>Mobile - Portable</v>
      </c>
      <c r="D317" s="182" t="str">
        <f>'Group 19-20'!C15</f>
        <v>CDF LNU EAST</v>
      </c>
      <c r="E317" s="188" t="str">
        <f>'Group 19-20'!D15</f>
        <v>CDF A-Z</v>
      </c>
      <c r="F317" s="270" t="str">
        <f>'Group 19-20'!E15</f>
        <v>151.3400</v>
      </c>
      <c r="G317" s="192" t="str">
        <f>'Group 19-20'!F15</f>
        <v>136.5</v>
      </c>
      <c r="H317" s="270" t="str">
        <f>'Group 19-20'!G15</f>
        <v>159.3150</v>
      </c>
      <c r="I317" s="192" t="str">
        <f>'Group 19-20'!H15</f>
        <v>OST</v>
      </c>
      <c r="J317" s="188" t="str">
        <f>'Group 19-20'!I15</f>
        <v>N</v>
      </c>
      <c r="K317" s="188" t="str">
        <f>'Group 19-20'!J15</f>
        <v>H</v>
      </c>
      <c r="L317" s="188" t="str">
        <f>'Group 19-20'!K15</f>
        <v>A</v>
      </c>
      <c r="M317" s="185" t="str">
        <f>'Group 19-20'!L15</f>
        <v>LNU EAST NET</v>
      </c>
    </row>
    <row r="318" spans="1:13" ht="16.5" thickBot="1" x14ac:dyDescent="0.3">
      <c r="A318" s="179" t="str">
        <f>'Group 19-20'!$A$1</f>
        <v>G-19 CDF A-L</v>
      </c>
      <c r="B318" s="185">
        <f>'Group 19-20'!A16</f>
        <v>14</v>
      </c>
      <c r="C318" s="271" t="str">
        <f>'Group 19-20'!B16</f>
        <v>Mobile - Portable</v>
      </c>
      <c r="D318" s="182" t="str">
        <f>'Group 19-20'!C16</f>
        <v>CDF LNU WEST</v>
      </c>
      <c r="E318" s="188" t="str">
        <f>'Group 19-20'!D16</f>
        <v>CDF A-Z</v>
      </c>
      <c r="F318" s="270" t="str">
        <f>'Group 19-20'!E16</f>
        <v>151.4600</v>
      </c>
      <c r="G318" s="192" t="str">
        <f>'Group 19-20'!F16</f>
        <v>136.5</v>
      </c>
      <c r="H318" s="270" t="str">
        <f>'Group 19-20'!G16</f>
        <v>159.3900</v>
      </c>
      <c r="I318" s="192" t="str">
        <f>'Group 19-20'!H16</f>
        <v>OST</v>
      </c>
      <c r="J318" s="188" t="str">
        <f>'Group 19-20'!I16</f>
        <v>N</v>
      </c>
      <c r="K318" s="188" t="str">
        <f>'Group 19-20'!J16</f>
        <v>H</v>
      </c>
      <c r="L318" s="188" t="str">
        <f>'Group 19-20'!K16</f>
        <v>A</v>
      </c>
      <c r="M318" s="185" t="str">
        <f>'Group 19-20'!L16</f>
        <v>LNU WEST NET</v>
      </c>
    </row>
    <row r="319" spans="1:13" ht="16.5" thickBot="1" x14ac:dyDescent="0.3">
      <c r="A319" s="179" t="str">
        <f>'Group 19-20'!$A$1</f>
        <v>G-19 CDF A-L</v>
      </c>
      <c r="B319" s="185">
        <f>'Group 19-20'!A17</f>
        <v>15</v>
      </c>
      <c r="C319" s="271">
        <f>'Group 19-20'!B17</f>
        <v>0</v>
      </c>
      <c r="D319" s="182">
        <f>'Group 19-20'!C17</f>
        <v>0</v>
      </c>
      <c r="E319" s="188">
        <f>'Group 19-20'!D17</f>
        <v>0</v>
      </c>
      <c r="F319" s="270">
        <f>'Group 19-20'!E17</f>
        <v>0</v>
      </c>
      <c r="G319" s="192">
        <f>'Group 19-20'!F17</f>
        <v>0</v>
      </c>
      <c r="H319" s="270">
        <f>'Group 19-20'!G17</f>
        <v>0</v>
      </c>
      <c r="I319" s="192">
        <f>'Group 19-20'!H17</f>
        <v>0</v>
      </c>
      <c r="J319" s="188">
        <f>'Group 19-20'!I17</f>
        <v>0</v>
      </c>
      <c r="K319" s="188">
        <f>'Group 19-20'!J17</f>
        <v>0</v>
      </c>
      <c r="L319" s="188">
        <f>'Group 19-20'!K17</f>
        <v>0</v>
      </c>
      <c r="M319" s="185">
        <f>'Group 19-20'!L17</f>
        <v>0</v>
      </c>
    </row>
    <row r="320" spans="1:13" ht="16.5" thickBot="1" x14ac:dyDescent="0.3">
      <c r="A320" s="179" t="str">
        <f>'Group 19-20'!$A$1</f>
        <v>G-19 CDF A-L</v>
      </c>
      <c r="B320" s="185">
        <f>'Group 19-20'!A18</f>
        <v>16</v>
      </c>
      <c r="C320" s="271">
        <f>'Group 19-20'!B18</f>
        <v>0</v>
      </c>
      <c r="D320" s="182">
        <f>'Group 19-20'!C18</f>
        <v>0</v>
      </c>
      <c r="E320" s="188">
        <f>'Group 19-20'!D18</f>
        <v>0</v>
      </c>
      <c r="F320" s="270">
        <f>'Group 19-20'!E18</f>
        <v>0</v>
      </c>
      <c r="G320" s="192">
        <f>'Group 19-20'!F18</f>
        <v>0</v>
      </c>
      <c r="H320" s="270">
        <f>'Group 19-20'!G18</f>
        <v>0</v>
      </c>
      <c r="I320" s="192">
        <f>'Group 19-20'!H18</f>
        <v>0</v>
      </c>
      <c r="J320" s="188">
        <f>'Group 19-20'!I18</f>
        <v>0</v>
      </c>
      <c r="K320" s="188">
        <f>'Group 19-20'!J18</f>
        <v>0</v>
      </c>
      <c r="L320" s="188">
        <f>'Group 19-20'!K18</f>
        <v>0</v>
      </c>
      <c r="M320" s="185">
        <f>'Group 19-20'!L18</f>
        <v>0</v>
      </c>
    </row>
    <row r="321" spans="1:13" ht="16.5" thickBot="1" x14ac:dyDescent="0.3">
      <c r="A321" s="179" t="str">
        <f>'Group 19-20'!$A$19</f>
        <v>G-20 CDF M-S</v>
      </c>
      <c r="B321" s="185">
        <f>'Group 19-20'!A3</f>
        <v>1</v>
      </c>
      <c r="C321" s="271" t="str">
        <f>'Group 19-20'!B3</f>
        <v>Mobile - Portable</v>
      </c>
      <c r="D321" s="182" t="str">
        <f>'Group 19-20'!C3</f>
        <v>CDF AEU L</v>
      </c>
      <c r="E321" s="188" t="str">
        <f>'Group 19-20'!D3</f>
        <v>CDF A-Z</v>
      </c>
      <c r="F321" s="270" t="str">
        <f>'Group 19-20'!E3</f>
        <v>151.1900</v>
      </c>
      <c r="G321" s="192" t="str">
        <f>'Group 19-20'!F3</f>
        <v>146.2</v>
      </c>
      <c r="H321" s="270" t="str">
        <f>'Group 19-20'!G3</f>
        <v>159.2250</v>
      </c>
      <c r="I321" s="192" t="str">
        <f>'Group 19-20'!H3</f>
        <v>OST</v>
      </c>
      <c r="J321" s="188" t="str">
        <f>'Group 19-20'!I3</f>
        <v>N</v>
      </c>
      <c r="K321" s="188" t="str">
        <f>'Group 19-20'!J3</f>
        <v>H</v>
      </c>
      <c r="L321" s="188" t="str">
        <f>'Group 19-20'!K3</f>
        <v>A</v>
      </c>
      <c r="M321" s="358" t="str">
        <f>'Group 19-20'!L3</f>
        <v>AEU LOCAL NET</v>
      </c>
    </row>
    <row r="322" spans="1:13" ht="16.5" thickBot="1" x14ac:dyDescent="0.3">
      <c r="A322" s="179" t="str">
        <f>'Group 19-20'!$A$19</f>
        <v>G-20 CDF M-S</v>
      </c>
      <c r="B322" s="185">
        <f>'Group 19-20'!A4</f>
        <v>2</v>
      </c>
      <c r="C322" s="271" t="str">
        <f>'Group 19-20'!B4</f>
        <v>Mobile - Portable</v>
      </c>
      <c r="D322" s="182" t="str">
        <f>'Group 19-20'!C4</f>
        <v>CDF BDU 1</v>
      </c>
      <c r="E322" s="188" t="str">
        <f>'Group 19-20'!D4</f>
        <v>CDF A-Z</v>
      </c>
      <c r="F322" s="270" t="str">
        <f>'Group 19-20'!E4</f>
        <v>151.4450</v>
      </c>
      <c r="G322" s="192" t="str">
        <f>'Group 19-20'!F4</f>
        <v>146.2</v>
      </c>
      <c r="H322" s="270" t="str">
        <f>'Group 19-20'!G4</f>
        <v>159.3900</v>
      </c>
      <c r="I322" s="192" t="str">
        <f>'Group 19-20'!H4</f>
        <v>OST</v>
      </c>
      <c r="J322" s="188" t="str">
        <f>'Group 19-20'!I4</f>
        <v>N</v>
      </c>
      <c r="K322" s="188" t="str">
        <f>'Group 19-20'!J4</f>
        <v>H</v>
      </c>
      <c r="L322" s="188" t="str">
        <f>'Group 19-20'!K4</f>
        <v>A</v>
      </c>
      <c r="M322" s="185" t="str">
        <f>'Group 19-20'!L4</f>
        <v>BDU LOCAL NET# 1</v>
      </c>
    </row>
    <row r="323" spans="1:13" ht="16.5" thickBot="1" x14ac:dyDescent="0.3">
      <c r="A323" s="179" t="str">
        <f>'Group 19-20'!$A$19</f>
        <v>G-20 CDF M-S</v>
      </c>
      <c r="B323" s="185">
        <f>'Group 19-20'!A5</f>
        <v>3</v>
      </c>
      <c r="C323" s="271" t="str">
        <f>'Group 19-20'!B5</f>
        <v>Mobile - Portable</v>
      </c>
      <c r="D323" s="182" t="str">
        <f>'Group 19-20'!C5</f>
        <v>CDF BDU 2</v>
      </c>
      <c r="E323" s="188" t="str">
        <f>'Group 19-20'!D5</f>
        <v>CDF A-Z</v>
      </c>
      <c r="F323" s="270" t="str">
        <f>'Group 19-20'!E5</f>
        <v>151.3250</v>
      </c>
      <c r="G323" s="192" t="str">
        <f>'Group 19-20'!F5</f>
        <v>146.2</v>
      </c>
      <c r="H323" s="270" t="str">
        <f>'Group 19-20'!G5</f>
        <v>159.3150</v>
      </c>
      <c r="I323" s="192" t="str">
        <f>'Group 19-20'!H5</f>
        <v>OST</v>
      </c>
      <c r="J323" s="188" t="str">
        <f>'Group 19-20'!I5</f>
        <v>N</v>
      </c>
      <c r="K323" s="188" t="str">
        <f>'Group 19-20'!J5</f>
        <v>H</v>
      </c>
      <c r="L323" s="188" t="str">
        <f>'Group 19-20'!K5</f>
        <v>A</v>
      </c>
      <c r="M323" s="185" t="str">
        <f>'Group 19-20'!L5</f>
        <v>BDU LOCAL NET#2</v>
      </c>
    </row>
    <row r="324" spans="1:13" ht="16.5" thickBot="1" x14ac:dyDescent="0.3">
      <c r="A324" s="179" t="str">
        <f>'Group 19-20'!$A$19</f>
        <v>G-20 CDF M-S</v>
      </c>
      <c r="B324" s="185">
        <f>'Group 19-20'!A6</f>
        <v>4</v>
      </c>
      <c r="C324" s="271" t="str">
        <f>'Group 19-20'!B6</f>
        <v>Mobile - Portable</v>
      </c>
      <c r="D324" s="182" t="str">
        <f>'Group 19-20'!C6</f>
        <v>CDF BDU 3</v>
      </c>
      <c r="E324" s="188" t="str">
        <f>'Group 19-20'!D6</f>
        <v>CDF A-Z</v>
      </c>
      <c r="F324" s="270" t="str">
        <f>'Group 19-20'!E6</f>
        <v>151.2500</v>
      </c>
      <c r="G324" s="192" t="str">
        <f>'Group 19-20'!F6</f>
        <v>146.2</v>
      </c>
      <c r="H324" s="270" t="str">
        <f>'Group 19-20'!G6</f>
        <v>159.4050</v>
      </c>
      <c r="I324" s="192" t="str">
        <f>'Group 19-20'!H6</f>
        <v>OST</v>
      </c>
      <c r="J324" s="188" t="str">
        <f>'Group 19-20'!I6</f>
        <v>N</v>
      </c>
      <c r="K324" s="188" t="str">
        <f>'Group 19-20'!J6</f>
        <v>H</v>
      </c>
      <c r="L324" s="188" t="str">
        <f>'Group 19-20'!K6</f>
        <v>A</v>
      </c>
      <c r="M324" s="185" t="str">
        <f>'Group 19-20'!L6</f>
        <v>BDU LOCAL NET#3</v>
      </c>
    </row>
    <row r="325" spans="1:13" ht="16.5" thickBot="1" x14ac:dyDescent="0.3">
      <c r="A325" s="179" t="str">
        <f>'Group 19-20'!$A$19</f>
        <v>G-20 CDF M-S</v>
      </c>
      <c r="B325" s="185">
        <f>'Group 19-20'!A7</f>
        <v>5</v>
      </c>
      <c r="C325" s="271" t="str">
        <f>'Group 19-20'!B7</f>
        <v>Mobile - Portable</v>
      </c>
      <c r="D325" s="182" t="str">
        <f>'Group 19-20'!C7</f>
        <v>CDF BEU E</v>
      </c>
      <c r="E325" s="188" t="str">
        <f>'Group 19-20'!D7</f>
        <v>CDF A-Z</v>
      </c>
      <c r="F325" s="270" t="str">
        <f>'Group 19-20'!E7</f>
        <v>151.2500</v>
      </c>
      <c r="G325" s="192" t="str">
        <f>'Group 19-20'!F7</f>
        <v>156.7</v>
      </c>
      <c r="H325" s="270" t="str">
        <f>'Group 19-20'!G7</f>
        <v>159.4050</v>
      </c>
      <c r="I325" s="192" t="str">
        <f>'Group 19-20'!H7</f>
        <v>OST</v>
      </c>
      <c r="J325" s="188" t="str">
        <f>'Group 19-20'!I7</f>
        <v>N</v>
      </c>
      <c r="K325" s="188" t="str">
        <f>'Group 19-20'!J7</f>
        <v>H</v>
      </c>
      <c r="L325" s="188" t="str">
        <f>'Group 19-20'!K7</f>
        <v>A</v>
      </c>
      <c r="M325" s="185" t="str">
        <f>'Group 19-20'!L7</f>
        <v>BEU LOCAL NET EAST</v>
      </c>
    </row>
    <row r="326" spans="1:13" ht="16.5" thickBot="1" x14ac:dyDescent="0.3">
      <c r="A326" s="179" t="str">
        <f>'Group 19-20'!$A$19</f>
        <v>G-20 CDF M-S</v>
      </c>
      <c r="B326" s="185">
        <f>'Group 19-20'!A8</f>
        <v>6</v>
      </c>
      <c r="C326" s="271" t="str">
        <f>'Group 19-20'!B8</f>
        <v>Mobile - Portable</v>
      </c>
      <c r="D326" s="182" t="str">
        <f>'Group 19-20'!C8</f>
        <v>CDF BEU W</v>
      </c>
      <c r="E326" s="188" t="str">
        <f>'Group 19-20'!D8</f>
        <v>CDF A-Z</v>
      </c>
      <c r="F326" s="270" t="str">
        <f>'Group 19-20'!E8</f>
        <v>151.3325</v>
      </c>
      <c r="G326" s="192" t="str">
        <f>'Group 19-20'!F8</f>
        <v>156.7</v>
      </c>
      <c r="H326" s="270" t="str">
        <f>'Group 19-20'!G8</f>
        <v>159.2775</v>
      </c>
      <c r="I326" s="192" t="str">
        <f>'Group 19-20'!H8</f>
        <v>OST</v>
      </c>
      <c r="J326" s="188" t="str">
        <f>'Group 19-20'!I8</f>
        <v>N</v>
      </c>
      <c r="K326" s="188" t="str">
        <f>'Group 19-20'!J8</f>
        <v>H</v>
      </c>
      <c r="L326" s="188" t="str">
        <f>'Group 19-20'!K8</f>
        <v>A</v>
      </c>
      <c r="M326" s="185" t="str">
        <f>'Group 19-20'!L8</f>
        <v>BEU LOCAL NET WEST</v>
      </c>
    </row>
    <row r="327" spans="1:13" ht="16.5" thickBot="1" x14ac:dyDescent="0.3">
      <c r="A327" s="179" t="str">
        <f>'Group 19-20'!$A$19</f>
        <v>G-20 CDF M-S</v>
      </c>
      <c r="B327" s="185">
        <f>'Group 19-20'!A9</f>
        <v>7</v>
      </c>
      <c r="C327" s="271" t="str">
        <f>'Group 19-20'!B9</f>
        <v>Mobile - Portable</v>
      </c>
      <c r="D327" s="182" t="str">
        <f>'Group 19-20'!C9</f>
        <v>CDF BTU L</v>
      </c>
      <c r="E327" s="188" t="str">
        <f>'Group 19-20'!D9</f>
        <v>CDF A-Z</v>
      </c>
      <c r="F327" s="270" t="str">
        <f>'Group 19-20'!E9</f>
        <v>151.4000</v>
      </c>
      <c r="G327" s="192" t="str">
        <f>'Group 19-20'!F9</f>
        <v>110.9</v>
      </c>
      <c r="H327" s="270" t="str">
        <f>'Group 19-20'!G9</f>
        <v>159.3750</v>
      </c>
      <c r="I327" s="192" t="str">
        <f>'Group 19-20'!H9</f>
        <v>OST</v>
      </c>
      <c r="J327" s="188" t="str">
        <f>'Group 19-20'!I9</f>
        <v>N</v>
      </c>
      <c r="K327" s="188" t="str">
        <f>'Group 19-20'!J9</f>
        <v>H</v>
      </c>
      <c r="L327" s="188" t="str">
        <f>'Group 19-20'!K9</f>
        <v>A</v>
      </c>
      <c r="M327" s="185" t="str">
        <f>'Group 19-20'!L9</f>
        <v>BTU LOCAL NET</v>
      </c>
    </row>
    <row r="328" spans="1:13" ht="16.5" thickBot="1" x14ac:dyDescent="0.3">
      <c r="A328" s="179" t="str">
        <f>'Group 19-20'!$A$19</f>
        <v>G-20 CDF M-S</v>
      </c>
      <c r="B328" s="185">
        <f>'Group 19-20'!A10</f>
        <v>8</v>
      </c>
      <c r="C328" s="271" t="str">
        <f>'Group 19-20'!B10</f>
        <v>Mobile - Portable</v>
      </c>
      <c r="D328" s="182" t="str">
        <f>'Group 19-20'!C10</f>
        <v>CDF CZU L</v>
      </c>
      <c r="E328" s="188" t="str">
        <f>'Group 19-20'!D10</f>
        <v>CDF A-Z</v>
      </c>
      <c r="F328" s="270" t="str">
        <f>'Group 19-20'!E10</f>
        <v>151.3700</v>
      </c>
      <c r="G328" s="192" t="str">
        <f>'Group 19-20'!F10</f>
        <v>167.9</v>
      </c>
      <c r="H328" s="270" t="str">
        <f>'Group 19-20'!G10</f>
        <v>159.2850</v>
      </c>
      <c r="I328" s="192" t="str">
        <f>'Group 19-20'!H10</f>
        <v>OST</v>
      </c>
      <c r="J328" s="188" t="str">
        <f>'Group 19-20'!I10</f>
        <v>N</v>
      </c>
      <c r="K328" s="188" t="str">
        <f>'Group 19-20'!J10</f>
        <v>H</v>
      </c>
      <c r="L328" s="188" t="str">
        <f>'Group 19-20'!K10</f>
        <v>A</v>
      </c>
      <c r="M328" s="185" t="str">
        <f>'Group 19-20'!L10</f>
        <v>CZU LOCAL</v>
      </c>
    </row>
    <row r="329" spans="1:13" ht="16.5" thickBot="1" x14ac:dyDescent="0.3">
      <c r="A329" s="179" t="str">
        <f>'Group 19-20'!$A$19</f>
        <v>G-20 CDF M-S</v>
      </c>
      <c r="B329" s="185">
        <f>'Group 19-20'!A11</f>
        <v>9</v>
      </c>
      <c r="C329" s="271" t="str">
        <f>'Group 19-20'!B11</f>
        <v>Mobile - Portable</v>
      </c>
      <c r="D329" s="182" t="str">
        <f>'Group 19-20'!C11</f>
        <v>CDF FKU 1</v>
      </c>
      <c r="E329" s="188" t="str">
        <f>'Group 19-20'!D11</f>
        <v>CDF A-Z</v>
      </c>
      <c r="F329" s="270" t="str">
        <f>'Group 19-20'!E11</f>
        <v>151.3850</v>
      </c>
      <c r="G329" s="192" t="str">
        <f>'Group 19-20'!F11</f>
        <v>131.8</v>
      </c>
      <c r="H329" s="270" t="str">
        <f>'Group 19-20'!G11</f>
        <v>159.2700</v>
      </c>
      <c r="I329" s="192" t="str">
        <f>'Group 19-20'!H11</f>
        <v>OST</v>
      </c>
      <c r="J329" s="188" t="str">
        <f>'Group 19-20'!I11</f>
        <v>N</v>
      </c>
      <c r="K329" s="188" t="str">
        <f>'Group 19-20'!J11</f>
        <v>H</v>
      </c>
      <c r="L329" s="188" t="str">
        <f>'Group 19-20'!K11</f>
        <v>A</v>
      </c>
      <c r="M329" s="185" t="str">
        <f>'Group 19-20'!L11</f>
        <v>FKU LOCAL 1 NET</v>
      </c>
    </row>
    <row r="330" spans="1:13" ht="16.5" thickBot="1" x14ac:dyDescent="0.3">
      <c r="A330" s="179" t="str">
        <f>'Group 19-20'!$A$19</f>
        <v>G-20 CDF M-S</v>
      </c>
      <c r="B330" s="185">
        <f>'Group 19-20'!A12</f>
        <v>10</v>
      </c>
      <c r="C330" s="271" t="str">
        <f>'Group 19-20'!B12</f>
        <v>Mobile - Portable</v>
      </c>
      <c r="D330" s="182" t="str">
        <f>'Group 19-20'!C12</f>
        <v>CDF FKU 2</v>
      </c>
      <c r="E330" s="188" t="str">
        <f>'Group 19-20'!D12</f>
        <v>CDF A-Z</v>
      </c>
      <c r="F330" s="270" t="str">
        <f>'Group 19-20'!E12</f>
        <v>151.1600</v>
      </c>
      <c r="G330" s="192" t="str">
        <f>'Group 19-20'!F12</f>
        <v>131.8</v>
      </c>
      <c r="H330" s="270" t="str">
        <f>'Group 19-20'!G12</f>
        <v>159.3600</v>
      </c>
      <c r="I330" s="192" t="str">
        <f>'Group 19-20'!H12</f>
        <v>OST</v>
      </c>
      <c r="J330" s="188" t="str">
        <f>'Group 19-20'!I12</f>
        <v>N</v>
      </c>
      <c r="K330" s="188" t="str">
        <f>'Group 19-20'!J12</f>
        <v>H</v>
      </c>
      <c r="L330" s="188" t="str">
        <f>'Group 19-20'!K12</f>
        <v>A</v>
      </c>
      <c r="M330" s="185" t="str">
        <f>'Group 19-20'!L12</f>
        <v>FKU LOCAL 2 NET</v>
      </c>
    </row>
    <row r="331" spans="1:13" ht="16.5" thickBot="1" x14ac:dyDescent="0.3">
      <c r="A331" s="179" t="str">
        <f>'Group 19-20'!$A$19</f>
        <v>G-20 CDF M-S</v>
      </c>
      <c r="B331" s="185">
        <f>'Group 19-20'!A13</f>
        <v>11</v>
      </c>
      <c r="C331" s="271" t="str">
        <f>'Group 19-20'!B13</f>
        <v>Mobile - Portable</v>
      </c>
      <c r="D331" s="182" t="str">
        <f>'Group 19-20'!C13</f>
        <v>CDF HUU L</v>
      </c>
      <c r="E331" s="188" t="str">
        <f>'Group 19-20'!D13</f>
        <v>CDF A-Z</v>
      </c>
      <c r="F331" s="270" t="str">
        <f>'Group 19-20'!E13</f>
        <v>151.2500</v>
      </c>
      <c r="G331" s="192" t="str">
        <f>'Group 19-20'!F13</f>
        <v>110.9</v>
      </c>
      <c r="H331" s="270" t="str">
        <f>'Group 19-20'!G13</f>
        <v>159.4050</v>
      </c>
      <c r="I331" s="192" t="str">
        <f>'Group 19-20'!H13</f>
        <v>OST</v>
      </c>
      <c r="J331" s="188" t="str">
        <f>'Group 19-20'!I13</f>
        <v>N</v>
      </c>
      <c r="K331" s="188" t="str">
        <f>'Group 19-20'!J13</f>
        <v>H</v>
      </c>
      <c r="L331" s="188" t="str">
        <f>'Group 19-20'!K13</f>
        <v>A</v>
      </c>
      <c r="M331" s="185" t="str">
        <f>'Group 19-20'!L13</f>
        <v>HUU LOCAL NET</v>
      </c>
    </row>
    <row r="332" spans="1:13" ht="16.5" thickBot="1" x14ac:dyDescent="0.3">
      <c r="A332" s="179" t="str">
        <f>'Group 19-20'!$A$19</f>
        <v>G-20 CDF M-S</v>
      </c>
      <c r="B332" s="185">
        <f>'Group 19-20'!A14</f>
        <v>12</v>
      </c>
      <c r="C332" s="271" t="str">
        <f>'Group 19-20'!B14</f>
        <v>Mobile - Portable</v>
      </c>
      <c r="D332" s="182" t="str">
        <f>'Group 19-20'!C14</f>
        <v>CDF LMU L</v>
      </c>
      <c r="E332" s="188" t="str">
        <f>'Group 19-20'!D14</f>
        <v>CDF A-Z</v>
      </c>
      <c r="F332" s="270" t="str">
        <f>'Group 19-20'!E14</f>
        <v>151.2500</v>
      </c>
      <c r="G332" s="192" t="str">
        <f>'Group 19-20'!F14</f>
        <v>123.0</v>
      </c>
      <c r="H332" s="270" t="str">
        <f>'Group 19-20'!G14</f>
        <v>159.4050</v>
      </c>
      <c r="I332" s="192" t="str">
        <f>'Group 19-20'!H14</f>
        <v>OST</v>
      </c>
      <c r="J332" s="188" t="str">
        <f>'Group 19-20'!I14</f>
        <v>N</v>
      </c>
      <c r="K332" s="188" t="str">
        <f>'Group 19-20'!J14</f>
        <v>H</v>
      </c>
      <c r="L332" s="188" t="str">
        <f>'Group 19-20'!K14</f>
        <v>A</v>
      </c>
      <c r="M332" s="185" t="str">
        <f>'Group 19-20'!L14</f>
        <v>LMU LOCAL NET</v>
      </c>
    </row>
    <row r="333" spans="1:13" ht="16.5" thickBot="1" x14ac:dyDescent="0.3">
      <c r="A333" s="179" t="str">
        <f>'Group 19-20'!$A$19</f>
        <v>G-20 CDF M-S</v>
      </c>
      <c r="B333" s="185">
        <f>'Group 19-20'!A15</f>
        <v>13</v>
      </c>
      <c r="C333" s="271" t="str">
        <f>'Group 19-20'!B15</f>
        <v>Mobile - Portable</v>
      </c>
      <c r="D333" s="182" t="str">
        <f>'Group 19-20'!C15</f>
        <v>CDF LNU EAST</v>
      </c>
      <c r="E333" s="188" t="str">
        <f>'Group 19-20'!D15</f>
        <v>CDF A-Z</v>
      </c>
      <c r="F333" s="270" t="str">
        <f>'Group 19-20'!E15</f>
        <v>151.3400</v>
      </c>
      <c r="G333" s="192" t="str">
        <f>'Group 19-20'!F15</f>
        <v>136.5</v>
      </c>
      <c r="H333" s="270" t="str">
        <f>'Group 19-20'!G15</f>
        <v>159.3150</v>
      </c>
      <c r="I333" s="192" t="str">
        <f>'Group 19-20'!H15</f>
        <v>OST</v>
      </c>
      <c r="J333" s="188" t="str">
        <f>'Group 19-20'!I15</f>
        <v>N</v>
      </c>
      <c r="K333" s="188" t="str">
        <f>'Group 19-20'!J15</f>
        <v>H</v>
      </c>
      <c r="L333" s="188" t="str">
        <f>'Group 19-20'!K15</f>
        <v>A</v>
      </c>
      <c r="M333" s="185" t="str">
        <f>'Group 19-20'!L15</f>
        <v>LNU EAST NET</v>
      </c>
    </row>
    <row r="334" spans="1:13" ht="16.5" thickBot="1" x14ac:dyDescent="0.3">
      <c r="A334" s="179" t="str">
        <f>'Group 19-20'!$A$19</f>
        <v>G-20 CDF M-S</v>
      </c>
      <c r="B334" s="185">
        <f>'Group 19-20'!A16</f>
        <v>14</v>
      </c>
      <c r="C334" s="271" t="str">
        <f>'Group 19-20'!B16</f>
        <v>Mobile - Portable</v>
      </c>
      <c r="D334" s="182" t="str">
        <f>'Group 19-20'!C16</f>
        <v>CDF LNU WEST</v>
      </c>
      <c r="E334" s="188" t="str">
        <f>'Group 19-20'!D16</f>
        <v>CDF A-Z</v>
      </c>
      <c r="F334" s="270" t="str">
        <f>'Group 19-20'!E16</f>
        <v>151.4600</v>
      </c>
      <c r="G334" s="192" t="str">
        <f>'Group 19-20'!F16</f>
        <v>136.5</v>
      </c>
      <c r="H334" s="270" t="str">
        <f>'Group 19-20'!G16</f>
        <v>159.3900</v>
      </c>
      <c r="I334" s="192" t="str">
        <f>'Group 19-20'!H16</f>
        <v>OST</v>
      </c>
      <c r="J334" s="188" t="str">
        <f>'Group 19-20'!I16</f>
        <v>N</v>
      </c>
      <c r="K334" s="188" t="str">
        <f>'Group 19-20'!J16</f>
        <v>H</v>
      </c>
      <c r="L334" s="188" t="str">
        <f>'Group 19-20'!K16</f>
        <v>A</v>
      </c>
      <c r="M334" s="185" t="str">
        <f>'Group 19-20'!L16</f>
        <v>LNU WEST NET</v>
      </c>
    </row>
    <row r="335" spans="1:13" ht="16.5" thickBot="1" x14ac:dyDescent="0.3">
      <c r="A335" s="179" t="str">
        <f>'Group 19-20'!$A$19</f>
        <v>G-20 CDF M-S</v>
      </c>
      <c r="B335" s="185">
        <f>'Group 19-20'!A17</f>
        <v>15</v>
      </c>
      <c r="C335" s="271">
        <f>'Group 19-20'!B17</f>
        <v>0</v>
      </c>
      <c r="D335" s="182">
        <f>'Group 19-20'!C17</f>
        <v>0</v>
      </c>
      <c r="E335" s="188">
        <f>'Group 19-20'!D17</f>
        <v>0</v>
      </c>
      <c r="F335" s="270">
        <f>'Group 19-20'!E17</f>
        <v>0</v>
      </c>
      <c r="G335" s="192">
        <f>'Group 19-20'!F17</f>
        <v>0</v>
      </c>
      <c r="H335" s="270">
        <f>'Group 19-20'!G17</f>
        <v>0</v>
      </c>
      <c r="I335" s="192">
        <f>'Group 19-20'!H17</f>
        <v>0</v>
      </c>
      <c r="J335" s="188">
        <f>'Group 19-20'!I17</f>
        <v>0</v>
      </c>
      <c r="K335" s="188">
        <f>'Group 19-20'!J17</f>
        <v>0</v>
      </c>
      <c r="L335" s="188">
        <f>'Group 19-20'!K17</f>
        <v>0</v>
      </c>
      <c r="M335" s="185">
        <f>'Group 19-20'!L17</f>
        <v>0</v>
      </c>
    </row>
    <row r="336" spans="1:13" ht="16.5" thickBot="1" x14ac:dyDescent="0.3">
      <c r="A336" s="179" t="str">
        <f>'Group 19-20'!$A$19</f>
        <v>G-20 CDF M-S</v>
      </c>
      <c r="B336" s="185">
        <f>'Group 19-20'!A18</f>
        <v>16</v>
      </c>
      <c r="C336" s="271">
        <f>'Group 19-20'!B18</f>
        <v>0</v>
      </c>
      <c r="D336" s="182">
        <f>'Group 19-20'!C18</f>
        <v>0</v>
      </c>
      <c r="E336" s="188">
        <f>'Group 19-20'!D18</f>
        <v>0</v>
      </c>
      <c r="F336" s="270">
        <f>'Group 19-20'!E18</f>
        <v>0</v>
      </c>
      <c r="G336" s="192">
        <f>'Group 19-20'!F18</f>
        <v>0</v>
      </c>
      <c r="H336" s="270">
        <f>'Group 19-20'!G18</f>
        <v>0</v>
      </c>
      <c r="I336" s="192">
        <f>'Group 19-20'!H18</f>
        <v>0</v>
      </c>
      <c r="J336" s="188">
        <f>'Group 19-20'!I18</f>
        <v>0</v>
      </c>
      <c r="K336" s="188">
        <f>'Group 19-20'!J18</f>
        <v>0</v>
      </c>
      <c r="L336" s="188">
        <f>'Group 19-20'!K18</f>
        <v>0</v>
      </c>
      <c r="M336" s="185">
        <f>'Group 19-20'!L18</f>
        <v>0</v>
      </c>
    </row>
    <row r="337" spans="1:13" ht="16.5" thickBot="1" x14ac:dyDescent="0.3">
      <c r="A337" s="179" t="str">
        <f>'Group 21-22'!$A$1</f>
        <v>G-21 CDF T-Z</v>
      </c>
      <c r="B337" s="185">
        <f>'Group 21-22'!A3</f>
        <v>1</v>
      </c>
      <c r="C337" s="271" t="str">
        <f>'Group 21-22'!B3</f>
        <v>Mobile - Portable</v>
      </c>
      <c r="D337" s="182" t="str">
        <f>'Group 21-22'!C3</f>
        <v>CDF TCU L</v>
      </c>
      <c r="E337" s="188" t="str">
        <f>'Group 21-22'!D3</f>
        <v>CDF A-Z</v>
      </c>
      <c r="F337" s="270" t="str">
        <f>'Group 21-22'!E3</f>
        <v>151.1750</v>
      </c>
      <c r="G337" s="192" t="str">
        <f>'Group 21-22'!F3</f>
        <v>136.5</v>
      </c>
      <c r="H337" s="270" t="str">
        <f>'Group 21-22'!G3</f>
        <v>159.4500</v>
      </c>
      <c r="I337" s="192" t="str">
        <f>'Group 21-22'!H3</f>
        <v>OST</v>
      </c>
      <c r="J337" s="188" t="str">
        <f>'Group 21-22'!I3</f>
        <v>N</v>
      </c>
      <c r="K337" s="188" t="str">
        <f>'Group 21-22'!J3</f>
        <v>H</v>
      </c>
      <c r="L337" s="188" t="str">
        <f>'Group 21-22'!K3</f>
        <v>A</v>
      </c>
      <c r="M337" s="185" t="str">
        <f>'Group 21-22'!L3</f>
        <v>TCU LOCAL NET</v>
      </c>
    </row>
    <row r="338" spans="1:13" ht="16.5" thickBot="1" x14ac:dyDescent="0.3">
      <c r="A338" s="179" t="str">
        <f>'Group 21-22'!$A$1</f>
        <v>G-21 CDF T-Z</v>
      </c>
      <c r="B338" s="185">
        <f>'Group 21-22'!A4</f>
        <v>2</v>
      </c>
      <c r="C338" s="271" t="str">
        <f>'Group 21-22'!B4</f>
        <v>Mobile - Portable</v>
      </c>
      <c r="D338" s="182" t="str">
        <f>'Group 21-22'!C4</f>
        <v>CDF TGU L</v>
      </c>
      <c r="E338" s="188" t="str">
        <f>'Group 21-22'!D4</f>
        <v>CDF A-Z</v>
      </c>
      <c r="F338" s="270" t="str">
        <f>'Group 21-22'!E4</f>
        <v>151.3700</v>
      </c>
      <c r="G338" s="192" t="str">
        <f>'Group 21-22'!F4</f>
        <v>146.2</v>
      </c>
      <c r="H338" s="270" t="str">
        <f>'Group 21-22'!G4</f>
        <v>159.2850</v>
      </c>
      <c r="I338" s="192" t="str">
        <f>'Group 21-22'!H4</f>
        <v>OST</v>
      </c>
      <c r="J338" s="188" t="str">
        <f>'Group 21-22'!I4</f>
        <v>N</v>
      </c>
      <c r="K338" s="188" t="str">
        <f>'Group 21-22'!J4</f>
        <v>H</v>
      </c>
      <c r="L338" s="188" t="str">
        <f>'Group 21-22'!K4</f>
        <v>A</v>
      </c>
      <c r="M338" s="185" t="str">
        <f>'Group 21-22'!L4</f>
        <v>TGU LOCAL NET</v>
      </c>
    </row>
    <row r="339" spans="1:13" ht="16.5" thickBot="1" x14ac:dyDescent="0.3">
      <c r="A339" s="179" t="str">
        <f>'Group 21-22'!$A$1</f>
        <v>G-21 CDF T-Z</v>
      </c>
      <c r="B339" s="185">
        <f>'Group 21-22'!A5</f>
        <v>3</v>
      </c>
      <c r="C339" s="271" t="str">
        <f>'Group 21-22'!B5</f>
        <v>Mobile - Portable</v>
      </c>
      <c r="D339" s="182" t="str">
        <f>'Group 21-22'!C5</f>
        <v>CDF TLU CMD</v>
      </c>
      <c r="E339" s="188" t="str">
        <f>'Group 21-22'!D5</f>
        <v>CDF A-Z</v>
      </c>
      <c r="F339" s="270" t="str">
        <f>'Group 21-22'!E5</f>
        <v>151.1300</v>
      </c>
      <c r="G339" s="192" t="str">
        <f>'Group 21-22'!F5</f>
        <v>136.5</v>
      </c>
      <c r="H339" s="270" t="str">
        <f>'Group 21-22'!G5</f>
        <v>158.6925</v>
      </c>
      <c r="I339" s="192" t="str">
        <f>'Group 21-22'!H5</f>
        <v>OST</v>
      </c>
      <c r="J339" s="188" t="str">
        <f>'Group 21-22'!I5</f>
        <v>N</v>
      </c>
      <c r="K339" s="188" t="str">
        <f>'Group 21-22'!J5</f>
        <v>H</v>
      </c>
      <c r="L339" s="188" t="str">
        <f>'Group 21-22'!K5</f>
        <v>A</v>
      </c>
      <c r="M339" s="185" t="str">
        <f>'Group 21-22'!L5</f>
        <v>TUOLUMNE COMMAND</v>
      </c>
    </row>
    <row r="340" spans="1:13" ht="16.5" thickBot="1" x14ac:dyDescent="0.3">
      <c r="A340" s="179" t="str">
        <f>'Group 21-22'!$A$1</f>
        <v>G-21 CDF T-Z</v>
      </c>
      <c r="B340" s="185">
        <f>'Group 21-22'!A6</f>
        <v>4</v>
      </c>
      <c r="C340" s="271" t="str">
        <f>'Group 21-22'!B6</f>
        <v>Mobile - Portable</v>
      </c>
      <c r="D340" s="182" t="str">
        <f>'Group 21-22'!C6</f>
        <v>CDF TMU 1</v>
      </c>
      <c r="E340" s="188" t="str">
        <f>'Group 21-22'!D6</f>
        <v>CDF A-Z</v>
      </c>
      <c r="F340" s="270" t="str">
        <f>'Group 21-22'!E6</f>
        <v>172.3750</v>
      </c>
      <c r="G340" s="192" t="str">
        <f>'Group 21-22'!F6</f>
        <v>156.7</v>
      </c>
      <c r="H340" s="270" t="str">
        <f>'Group 21-22'!G6</f>
        <v>164.9625</v>
      </c>
      <c r="I340" s="192" t="str">
        <f>'Group 21-22'!H6</f>
        <v>OST</v>
      </c>
      <c r="J340" s="188" t="str">
        <f>'Group 21-22'!I6</f>
        <v>N</v>
      </c>
      <c r="K340" s="188" t="str">
        <f>'Group 21-22'!J6</f>
        <v>H</v>
      </c>
      <c r="L340" s="188" t="str">
        <f>'Group 21-22'!K6</f>
        <v>A</v>
      </c>
      <c r="M340" s="185" t="str">
        <f>'Group 21-22'!L6</f>
        <v>USFS Lake Tahoe MU Basin 1 Net</v>
      </c>
    </row>
    <row r="341" spans="1:13" ht="16.5" thickBot="1" x14ac:dyDescent="0.3">
      <c r="A341" s="179" t="str">
        <f>'Group 21-22'!$A$1</f>
        <v>G-21 CDF T-Z</v>
      </c>
      <c r="B341" s="185">
        <f>'Group 21-22'!A7</f>
        <v>5</v>
      </c>
      <c r="C341" s="271" t="str">
        <f>'Group 21-22'!B7</f>
        <v>Mobile - Portable</v>
      </c>
      <c r="D341" s="182" t="str">
        <f>'Group 21-22'!C7</f>
        <v>CDF TUU L</v>
      </c>
      <c r="E341" s="188" t="str">
        <f>'Group 21-22'!D7</f>
        <v>CDF A-Z</v>
      </c>
      <c r="F341" s="270" t="str">
        <f>'Group 21-22'!E7</f>
        <v>151.1900</v>
      </c>
      <c r="G341" s="192" t="str">
        <f>'Group 21-22'!F7</f>
        <v>110.9</v>
      </c>
      <c r="H341" s="270" t="str">
        <f>'Group 21-22'!G7</f>
        <v>159.2250</v>
      </c>
      <c r="I341" s="192" t="str">
        <f>'Group 21-22'!H7</f>
        <v>OST</v>
      </c>
      <c r="J341" s="188" t="str">
        <f>'Group 21-22'!I7</f>
        <v>N</v>
      </c>
      <c r="K341" s="188" t="str">
        <f>'Group 21-22'!J7</f>
        <v>H</v>
      </c>
      <c r="L341" s="188" t="str">
        <f>'Group 21-22'!K7</f>
        <v>A</v>
      </c>
      <c r="M341" s="185" t="str">
        <f>'Group 21-22'!L7</f>
        <v>TUU LOCAL NET</v>
      </c>
    </row>
    <row r="342" spans="1:13" ht="16.5" thickBot="1" x14ac:dyDescent="0.3">
      <c r="A342" s="179" t="str">
        <f>'Group 21-22'!$A$1</f>
        <v>G-21 CDF T-Z</v>
      </c>
      <c r="B342" s="185">
        <f>'Group 21-22'!A8</f>
        <v>6</v>
      </c>
      <c r="C342" s="271">
        <f>'Group 21-22'!B8</f>
        <v>0</v>
      </c>
      <c r="D342" s="182">
        <f>'Group 21-22'!C8</f>
        <v>0</v>
      </c>
      <c r="E342" s="188">
        <f>'Group 21-22'!D8</f>
        <v>0</v>
      </c>
      <c r="F342" s="270">
        <f>'Group 21-22'!E8</f>
        <v>0</v>
      </c>
      <c r="G342" s="192">
        <f>'Group 21-22'!F8</f>
        <v>0</v>
      </c>
      <c r="H342" s="270">
        <f>'Group 21-22'!G8</f>
        <v>0</v>
      </c>
      <c r="I342" s="192">
        <f>'Group 21-22'!H8</f>
        <v>0</v>
      </c>
      <c r="J342" s="188">
        <f>'Group 21-22'!I8</f>
        <v>0</v>
      </c>
      <c r="K342" s="188">
        <f>'Group 21-22'!J8</f>
        <v>0</v>
      </c>
      <c r="L342" s="188">
        <f>'Group 21-22'!K8</f>
        <v>0</v>
      </c>
      <c r="M342" s="185">
        <f>'Group 21-22'!L8</f>
        <v>0</v>
      </c>
    </row>
    <row r="343" spans="1:13" ht="16.5" thickBot="1" x14ac:dyDescent="0.3">
      <c r="A343" s="179" t="str">
        <f>'Group 21-22'!$A$1</f>
        <v>G-21 CDF T-Z</v>
      </c>
      <c r="B343" s="185">
        <f>'Group 21-22'!A9</f>
        <v>7</v>
      </c>
      <c r="C343" s="271">
        <f>'Group 21-22'!B9</f>
        <v>0</v>
      </c>
      <c r="D343" s="182">
        <f>'Group 21-22'!C9</f>
        <v>0</v>
      </c>
      <c r="E343" s="188">
        <f>'Group 21-22'!D9</f>
        <v>0</v>
      </c>
      <c r="F343" s="270">
        <f>'Group 21-22'!E9</f>
        <v>0</v>
      </c>
      <c r="G343" s="192">
        <f>'Group 21-22'!F9</f>
        <v>0</v>
      </c>
      <c r="H343" s="270">
        <f>'Group 21-22'!G9</f>
        <v>0</v>
      </c>
      <c r="I343" s="192">
        <f>'Group 21-22'!H9</f>
        <v>0</v>
      </c>
      <c r="J343" s="188">
        <f>'Group 21-22'!I9</f>
        <v>0</v>
      </c>
      <c r="K343" s="188">
        <f>'Group 21-22'!J9</f>
        <v>0</v>
      </c>
      <c r="L343" s="188">
        <f>'Group 21-22'!K9</f>
        <v>0</v>
      </c>
      <c r="M343" s="185">
        <f>'Group 21-22'!L9</f>
        <v>0</v>
      </c>
    </row>
    <row r="344" spans="1:13" ht="16.5" thickBot="1" x14ac:dyDescent="0.3">
      <c r="A344" s="179" t="str">
        <f>'Group 21-22'!$A$1</f>
        <v>G-21 CDF T-Z</v>
      </c>
      <c r="B344" s="185">
        <f>'Group 21-22'!A10</f>
        <v>8</v>
      </c>
      <c r="C344" s="271">
        <f>'Group 21-22'!B10</f>
        <v>0</v>
      </c>
      <c r="D344" s="182">
        <f>'Group 21-22'!C10</f>
        <v>0</v>
      </c>
      <c r="E344" s="188">
        <f>'Group 21-22'!D10</f>
        <v>0</v>
      </c>
      <c r="F344" s="270">
        <f>'Group 21-22'!E10</f>
        <v>0</v>
      </c>
      <c r="G344" s="192">
        <f>'Group 21-22'!F10</f>
        <v>0</v>
      </c>
      <c r="H344" s="270">
        <f>'Group 21-22'!G10</f>
        <v>0</v>
      </c>
      <c r="I344" s="192">
        <f>'Group 21-22'!H10</f>
        <v>0</v>
      </c>
      <c r="J344" s="188">
        <f>'Group 21-22'!I10</f>
        <v>0</v>
      </c>
      <c r="K344" s="188">
        <f>'Group 21-22'!J10</f>
        <v>0</v>
      </c>
      <c r="L344" s="188">
        <f>'Group 21-22'!K10</f>
        <v>0</v>
      </c>
      <c r="M344" s="185">
        <f>'Group 21-22'!L10</f>
        <v>0</v>
      </c>
    </row>
    <row r="345" spans="1:13" ht="16.5" thickBot="1" x14ac:dyDescent="0.3">
      <c r="A345" s="179" t="str">
        <f>'Group 21-22'!$A$1</f>
        <v>G-21 CDF T-Z</v>
      </c>
      <c r="B345" s="185">
        <f>'Group 21-22'!A11</f>
        <v>9</v>
      </c>
      <c r="C345" s="271">
        <f>'Group 21-22'!B11</f>
        <v>0</v>
      </c>
      <c r="D345" s="182">
        <f>'Group 21-22'!C11</f>
        <v>0</v>
      </c>
      <c r="E345" s="188">
        <f>'Group 21-22'!D11</f>
        <v>0</v>
      </c>
      <c r="F345" s="270">
        <f>'Group 21-22'!E11</f>
        <v>0</v>
      </c>
      <c r="G345" s="192">
        <f>'Group 21-22'!F11</f>
        <v>0</v>
      </c>
      <c r="H345" s="270">
        <f>'Group 21-22'!G11</f>
        <v>0</v>
      </c>
      <c r="I345" s="192">
        <f>'Group 21-22'!H11</f>
        <v>0</v>
      </c>
      <c r="J345" s="188">
        <f>'Group 21-22'!I11</f>
        <v>0</v>
      </c>
      <c r="K345" s="188">
        <f>'Group 21-22'!J11</f>
        <v>0</v>
      </c>
      <c r="L345" s="188">
        <f>'Group 21-22'!K11</f>
        <v>0</v>
      </c>
      <c r="M345" s="185">
        <f>'Group 21-22'!L11</f>
        <v>0</v>
      </c>
    </row>
    <row r="346" spans="1:13" ht="16.5" thickBot="1" x14ac:dyDescent="0.3">
      <c r="A346" s="179" t="str">
        <f>'Group 21-22'!$A$1</f>
        <v>G-21 CDF T-Z</v>
      </c>
      <c r="B346" s="185">
        <f>'Group 21-22'!A12</f>
        <v>10</v>
      </c>
      <c r="C346" s="271">
        <f>'Group 21-22'!B12</f>
        <v>0</v>
      </c>
      <c r="D346" s="182">
        <f>'Group 21-22'!C12</f>
        <v>0</v>
      </c>
      <c r="E346" s="188">
        <f>'Group 21-22'!D12</f>
        <v>0</v>
      </c>
      <c r="F346" s="270">
        <f>'Group 21-22'!E12</f>
        <v>0</v>
      </c>
      <c r="G346" s="192">
        <f>'Group 21-22'!F12</f>
        <v>0</v>
      </c>
      <c r="H346" s="270">
        <f>'Group 21-22'!G12</f>
        <v>0</v>
      </c>
      <c r="I346" s="192">
        <f>'Group 21-22'!H12</f>
        <v>0</v>
      </c>
      <c r="J346" s="188">
        <f>'Group 21-22'!I12</f>
        <v>0</v>
      </c>
      <c r="K346" s="188">
        <f>'Group 21-22'!J12</f>
        <v>0</v>
      </c>
      <c r="L346" s="188">
        <f>'Group 21-22'!K12</f>
        <v>0</v>
      </c>
      <c r="M346" s="185">
        <f>'Group 21-22'!L12</f>
        <v>0</v>
      </c>
    </row>
    <row r="347" spans="1:13" ht="16.5" thickBot="1" x14ac:dyDescent="0.3">
      <c r="A347" s="179" t="str">
        <f>'Group 21-22'!$A$1</f>
        <v>G-21 CDF T-Z</v>
      </c>
      <c r="B347" s="185">
        <f>'Group 21-22'!A13</f>
        <v>11</v>
      </c>
      <c r="C347" s="271">
        <f>'Group 21-22'!B13</f>
        <v>0</v>
      </c>
      <c r="D347" s="182">
        <f>'Group 21-22'!C13</f>
        <v>0</v>
      </c>
      <c r="E347" s="188">
        <f>'Group 21-22'!D13</f>
        <v>0</v>
      </c>
      <c r="F347" s="270">
        <f>'Group 21-22'!E13</f>
        <v>0</v>
      </c>
      <c r="G347" s="192">
        <f>'Group 21-22'!F13</f>
        <v>0</v>
      </c>
      <c r="H347" s="270">
        <f>'Group 21-22'!G13</f>
        <v>0</v>
      </c>
      <c r="I347" s="192">
        <f>'Group 21-22'!H13</f>
        <v>0</v>
      </c>
      <c r="J347" s="188">
        <f>'Group 21-22'!I13</f>
        <v>0</v>
      </c>
      <c r="K347" s="188">
        <f>'Group 21-22'!J13</f>
        <v>0</v>
      </c>
      <c r="L347" s="188">
        <f>'Group 21-22'!K13</f>
        <v>0</v>
      </c>
      <c r="M347" s="185">
        <f>'Group 21-22'!L13</f>
        <v>0</v>
      </c>
    </row>
    <row r="348" spans="1:13" ht="16.5" thickBot="1" x14ac:dyDescent="0.3">
      <c r="A348" s="179" t="str">
        <f>'Group 21-22'!$A$1</f>
        <v>G-21 CDF T-Z</v>
      </c>
      <c r="B348" s="185">
        <f>'Group 21-22'!A14</f>
        <v>12</v>
      </c>
      <c r="C348" s="271">
        <f>'Group 21-22'!B14</f>
        <v>0</v>
      </c>
      <c r="D348" s="182">
        <f>'Group 21-22'!C14</f>
        <v>0</v>
      </c>
      <c r="E348" s="188">
        <f>'Group 21-22'!D14</f>
        <v>0</v>
      </c>
      <c r="F348" s="270">
        <f>'Group 21-22'!E14</f>
        <v>0</v>
      </c>
      <c r="G348" s="192">
        <f>'Group 21-22'!F14</f>
        <v>0</v>
      </c>
      <c r="H348" s="270">
        <f>'Group 21-22'!G14</f>
        <v>0</v>
      </c>
      <c r="I348" s="192">
        <f>'Group 21-22'!H14</f>
        <v>0</v>
      </c>
      <c r="J348" s="188">
        <f>'Group 21-22'!I14</f>
        <v>0</v>
      </c>
      <c r="K348" s="188">
        <f>'Group 21-22'!J14</f>
        <v>0</v>
      </c>
      <c r="L348" s="188">
        <f>'Group 21-22'!K14</f>
        <v>0</v>
      </c>
      <c r="M348" s="185">
        <f>'Group 21-22'!L14</f>
        <v>0</v>
      </c>
    </row>
    <row r="349" spans="1:13" ht="16.5" thickBot="1" x14ac:dyDescent="0.3">
      <c r="A349" s="179" t="str">
        <f>'Group 21-22'!$A$1</f>
        <v>G-21 CDF T-Z</v>
      </c>
      <c r="B349" s="185">
        <f>'Group 21-22'!A15</f>
        <v>13</v>
      </c>
      <c r="C349" s="271">
        <f>'Group 21-22'!B15</f>
        <v>0</v>
      </c>
      <c r="D349" s="182">
        <f>'Group 21-22'!C15</f>
        <v>0</v>
      </c>
      <c r="E349" s="188">
        <f>'Group 21-22'!D15</f>
        <v>0</v>
      </c>
      <c r="F349" s="270">
        <f>'Group 21-22'!E15</f>
        <v>0</v>
      </c>
      <c r="G349" s="192">
        <f>'Group 21-22'!F15</f>
        <v>0</v>
      </c>
      <c r="H349" s="270">
        <f>'Group 21-22'!G15</f>
        <v>0</v>
      </c>
      <c r="I349" s="192">
        <f>'Group 21-22'!H15</f>
        <v>0</v>
      </c>
      <c r="J349" s="188">
        <f>'Group 21-22'!I15</f>
        <v>0</v>
      </c>
      <c r="K349" s="188">
        <f>'Group 21-22'!J15</f>
        <v>0</v>
      </c>
      <c r="L349" s="188">
        <f>'Group 21-22'!K15</f>
        <v>0</v>
      </c>
      <c r="M349" s="185">
        <f>'Group 21-22'!L15</f>
        <v>0</v>
      </c>
    </row>
    <row r="350" spans="1:13" ht="16.5" thickBot="1" x14ac:dyDescent="0.3">
      <c r="A350" s="179" t="str">
        <f>'Group 21-22'!$A$1</f>
        <v>G-21 CDF T-Z</v>
      </c>
      <c r="B350" s="185">
        <f>'Group 21-22'!A16</f>
        <v>14</v>
      </c>
      <c r="C350" s="271">
        <f>'Group 21-22'!B16</f>
        <v>0</v>
      </c>
      <c r="D350" s="182">
        <f>'Group 21-22'!C16</f>
        <v>0</v>
      </c>
      <c r="E350" s="188">
        <f>'Group 21-22'!D16</f>
        <v>0</v>
      </c>
      <c r="F350" s="270">
        <f>'Group 21-22'!E16</f>
        <v>0</v>
      </c>
      <c r="G350" s="192">
        <f>'Group 21-22'!F16</f>
        <v>0</v>
      </c>
      <c r="H350" s="270">
        <f>'Group 21-22'!G16</f>
        <v>0</v>
      </c>
      <c r="I350" s="192">
        <f>'Group 21-22'!H16</f>
        <v>0</v>
      </c>
      <c r="J350" s="188">
        <f>'Group 21-22'!I16</f>
        <v>0</v>
      </c>
      <c r="K350" s="188">
        <f>'Group 21-22'!J16</f>
        <v>0</v>
      </c>
      <c r="L350" s="188">
        <f>'Group 21-22'!K16</f>
        <v>0</v>
      </c>
      <c r="M350" s="185">
        <f>'Group 21-22'!L16</f>
        <v>0</v>
      </c>
    </row>
    <row r="351" spans="1:13" ht="16.5" thickBot="1" x14ac:dyDescent="0.3">
      <c r="A351" s="179" t="str">
        <f>'Group 21-22'!$A$1</f>
        <v>G-21 CDF T-Z</v>
      </c>
      <c r="B351" s="185">
        <f>'Group 21-22'!A17</f>
        <v>15</v>
      </c>
      <c r="C351" s="271">
        <f>'Group 21-22'!B17</f>
        <v>0</v>
      </c>
      <c r="D351" s="182">
        <f>'Group 21-22'!C17</f>
        <v>0</v>
      </c>
      <c r="E351" s="188">
        <f>'Group 21-22'!D17</f>
        <v>0</v>
      </c>
      <c r="F351" s="270">
        <f>'Group 21-22'!E17</f>
        <v>0</v>
      </c>
      <c r="G351" s="192">
        <f>'Group 21-22'!F17</f>
        <v>0</v>
      </c>
      <c r="H351" s="270">
        <f>'Group 21-22'!G17</f>
        <v>0</v>
      </c>
      <c r="I351" s="192">
        <f>'Group 21-22'!H17</f>
        <v>0</v>
      </c>
      <c r="J351" s="188">
        <f>'Group 21-22'!I17</f>
        <v>0</v>
      </c>
      <c r="K351" s="188">
        <f>'Group 21-22'!J17</f>
        <v>0</v>
      </c>
      <c r="L351" s="188">
        <f>'Group 21-22'!K17</f>
        <v>0</v>
      </c>
      <c r="M351" s="185">
        <f>'Group 21-22'!L17</f>
        <v>0</v>
      </c>
    </row>
    <row r="352" spans="1:13" ht="16.5" thickBot="1" x14ac:dyDescent="0.3">
      <c r="A352" s="179" t="str">
        <f>'Group 21-22'!$A$1</f>
        <v>G-21 CDF T-Z</v>
      </c>
      <c r="B352" s="185">
        <f>'Group 21-22'!A18</f>
        <v>16</v>
      </c>
      <c r="C352" s="271">
        <f>'Group 21-22'!B18</f>
        <v>0</v>
      </c>
      <c r="D352" s="182">
        <f>'Group 21-22'!C18</f>
        <v>0</v>
      </c>
      <c r="E352" s="188">
        <f>'Group 21-22'!D18</f>
        <v>0</v>
      </c>
      <c r="F352" s="270">
        <f>'Group 21-22'!E18</f>
        <v>0</v>
      </c>
      <c r="G352" s="192">
        <f>'Group 21-22'!F18</f>
        <v>0</v>
      </c>
      <c r="H352" s="270">
        <f>'Group 21-22'!G18</f>
        <v>0</v>
      </c>
      <c r="I352" s="192">
        <f>'Group 21-22'!H18</f>
        <v>0</v>
      </c>
      <c r="J352" s="188">
        <f>'Group 21-22'!I18</f>
        <v>0</v>
      </c>
      <c r="K352" s="188">
        <f>'Group 21-22'!J18</f>
        <v>0</v>
      </c>
      <c r="L352" s="188">
        <f>'Group 21-22'!K18</f>
        <v>0</v>
      </c>
      <c r="M352" s="185">
        <f>'Group 21-22'!L18</f>
        <v>0</v>
      </c>
    </row>
    <row r="353" spans="1:13" ht="16.5" thickBot="1" x14ac:dyDescent="0.3">
      <c r="A353" s="179" t="str">
        <f>'Group 21-22'!$A$19</f>
        <v>G-22 M/Aid A-B</v>
      </c>
      <c r="B353" s="185" cm="1">
        <f t="array" ref="B353:M368">'Group 21-22'!A21:L36</f>
        <v>1</v>
      </c>
      <c r="C353" s="271" t="str">
        <v>Mobile - Portable</v>
      </c>
      <c r="D353" s="182" t="str">
        <v>BDC V 1</v>
      </c>
      <c r="E353" s="188" t="str">
        <v>M/Aid</v>
      </c>
      <c r="F353" s="270">
        <v>151.14500000000001</v>
      </c>
      <c r="G353" s="192">
        <v>156.69999999999999</v>
      </c>
      <c r="H353" s="270">
        <v>154.05500000000001</v>
      </c>
      <c r="I353" s="192" t="str">
        <v>OST</v>
      </c>
      <c r="J353" s="188" t="str">
        <v>N</v>
      </c>
      <c r="K353" s="188" t="str">
        <v>H</v>
      </c>
      <c r="L353" s="188" t="str">
        <v>A</v>
      </c>
      <c r="M353" s="185" t="str">
        <v>T-7 Chino Hills, T3 Barstow, T5BigBear</v>
      </c>
    </row>
    <row r="354" spans="1:13" ht="16.5" thickBot="1" x14ac:dyDescent="0.3">
      <c r="A354" s="179" t="str">
        <f>'Group 21-22'!$A$19</f>
        <v>G-22 M/Aid A-B</v>
      </c>
      <c r="B354" s="185">
        <v>2</v>
      </c>
      <c r="C354" s="271" t="str">
        <v>Mobile - Portable</v>
      </c>
      <c r="D354" s="182" t="str">
        <v>BDC V 2</v>
      </c>
      <c r="E354" s="188" t="str">
        <v>M/Aid</v>
      </c>
      <c r="F354" s="270" t="str">
        <v>159.1200</v>
      </c>
      <c r="G354" s="192" t="str">
        <v>167.9</v>
      </c>
      <c r="H354" s="270" t="str">
        <v>156.0600</v>
      </c>
      <c r="I354" s="192" t="str">
        <v>OST</v>
      </c>
      <c r="J354" s="188" t="str">
        <v>N</v>
      </c>
      <c r="K354" s="188" t="str">
        <v>H</v>
      </c>
      <c r="L354" s="188" t="str">
        <v>A</v>
      </c>
      <c r="M354" s="185" t="str">
        <v>T-2 El Paso Mtns. T-3Paxton Hill /T-6 San Sevaine</v>
      </c>
    </row>
    <row r="355" spans="1:13" ht="16.5" thickBot="1" x14ac:dyDescent="0.3">
      <c r="A355" s="179" t="str">
        <f>'Group 21-22'!$A$19</f>
        <v>G-22 M/Aid A-B</v>
      </c>
      <c r="B355" s="185">
        <v>3</v>
      </c>
      <c r="C355" s="271" t="str">
        <v>Mobile - Portable</v>
      </c>
      <c r="D355" s="182" t="str">
        <v>BDC V 3</v>
      </c>
      <c r="E355" s="188" t="str">
        <v>M/Aid</v>
      </c>
      <c r="F355" s="270">
        <v>151.1525</v>
      </c>
      <c r="G355" s="192">
        <v>167.9</v>
      </c>
      <c r="H355" s="270" t="str">
        <v>158.8875</v>
      </c>
      <c r="I355" s="192" t="str">
        <v>OST</v>
      </c>
      <c r="J355" s="188" t="str">
        <v>N</v>
      </c>
      <c r="K355" s="188" t="str">
        <v>H</v>
      </c>
      <c r="L355" s="188" t="str">
        <v>A</v>
      </c>
      <c r="M355" s="185" t="str">
        <v>T-2 Trona, T-3 29 Palms, T-6 Quartzite</v>
      </c>
    </row>
    <row r="356" spans="1:13" ht="16.5" thickBot="1" x14ac:dyDescent="0.3">
      <c r="A356" s="179" t="str">
        <f>'Group 21-22'!$A$19</f>
        <v>G-22 M/Aid A-B</v>
      </c>
      <c r="B356" s="185">
        <v>4</v>
      </c>
      <c r="C356" s="271" t="str">
        <v>Mobile - Portable</v>
      </c>
      <c r="D356" s="182" t="str">
        <v>BDC V 4</v>
      </c>
      <c r="E356" s="188" t="str">
        <v>M/Aid</v>
      </c>
      <c r="F356" s="270">
        <v>154.0325</v>
      </c>
      <c r="G356" s="192">
        <v>91.5</v>
      </c>
      <c r="H356" s="270">
        <v>155.91749999999999</v>
      </c>
      <c r="I356" s="192" t="str">
        <v>OST</v>
      </c>
      <c r="J356" s="188" t="str">
        <v>N</v>
      </c>
      <c r="K356" s="188" t="str">
        <v>H</v>
      </c>
      <c r="L356" s="188" t="str">
        <v>A</v>
      </c>
      <c r="M356" s="185" t="str">
        <v>T-6 Onyx Peak</v>
      </c>
    </row>
    <row r="357" spans="1:13" ht="16.5" thickBot="1" x14ac:dyDescent="0.3">
      <c r="A357" s="179" t="str">
        <f>'Group 21-22'!$A$19</f>
        <v>G-22 M/Aid A-B</v>
      </c>
      <c r="B357" s="185">
        <v>5</v>
      </c>
      <c r="C357" s="271" t="str">
        <v>Mobile - Portable</v>
      </c>
      <c r="D357" s="182" t="str">
        <v>BDC V 5</v>
      </c>
      <c r="E357" s="188" t="str">
        <v>M/Aid</v>
      </c>
      <c r="F357" s="270">
        <v>155.10749999999999</v>
      </c>
      <c r="G357" s="192">
        <v>91.5</v>
      </c>
      <c r="H357" s="270">
        <v>155.97</v>
      </c>
      <c r="I357" s="192" t="str">
        <v>OST</v>
      </c>
      <c r="J357" s="188" t="str">
        <v>N</v>
      </c>
      <c r="K357" s="188" t="str">
        <v>H</v>
      </c>
      <c r="L357" s="188" t="str">
        <v>A</v>
      </c>
      <c r="M357" s="185" t="str">
        <v>T-1 BigBear, T-5 Spirit Mtn., T-6 Twin Peaks</v>
      </c>
    </row>
    <row r="358" spans="1:13" ht="16.5" thickBot="1" x14ac:dyDescent="0.3">
      <c r="A358" s="179" t="str">
        <f>'Group 21-22'!$A$19</f>
        <v>G-22 M/Aid A-B</v>
      </c>
      <c r="B358" s="185">
        <v>6</v>
      </c>
      <c r="C358" s="271" t="str">
        <v>Mobile - Portable</v>
      </c>
      <c r="D358" s="182" t="str">
        <v>BDC V 6</v>
      </c>
      <c r="E358" s="188" t="str">
        <v>M/Aid</v>
      </c>
      <c r="F358" s="270">
        <v>154.38499999999999</v>
      </c>
      <c r="G358" s="192">
        <v>167.9</v>
      </c>
      <c r="H358" s="270">
        <v>151.47499999999999</v>
      </c>
      <c r="I358" s="192" t="str">
        <v>OST</v>
      </c>
      <c r="J358" s="188" t="str">
        <v>N</v>
      </c>
      <c r="K358" s="188" t="str">
        <v>H</v>
      </c>
      <c r="L358" s="188" t="str">
        <v>A</v>
      </c>
      <c r="M358" s="185" t="str">
        <v>T-3 Rodman, T-7 Little Mtn</v>
      </c>
    </row>
    <row r="359" spans="1:13" ht="16.5" thickBot="1" x14ac:dyDescent="0.3">
      <c r="A359" s="179" t="str">
        <f>'Group 21-22'!$A$19</f>
        <v>G-22 M/Aid A-B</v>
      </c>
      <c r="B359" s="185">
        <v>7</v>
      </c>
      <c r="C359" s="271" t="str">
        <v>Mobile - Portable</v>
      </c>
      <c r="D359" s="182" t="str">
        <v>BDC V 7</v>
      </c>
      <c r="E359" s="188" t="str">
        <v>M/Aid</v>
      </c>
      <c r="F359" s="270" t="str">
        <v>154.1900</v>
      </c>
      <c r="G359" s="192" t="str">
        <v>167.9</v>
      </c>
      <c r="H359" s="270" t="str">
        <v>154.8375</v>
      </c>
      <c r="I359" s="192" t="str">
        <v>OST</v>
      </c>
      <c r="J359" s="188" t="str">
        <v>N</v>
      </c>
      <c r="K359" s="188" t="str">
        <v>H</v>
      </c>
      <c r="L359" s="188" t="str">
        <v>A</v>
      </c>
      <c r="M359" s="185" t="str">
        <v>SAN BERNARDINO CO 7</v>
      </c>
    </row>
    <row r="360" spans="1:13" ht="16.5" thickBot="1" x14ac:dyDescent="0.3">
      <c r="A360" s="179" t="str">
        <f>'Group 21-22'!$A$19</f>
        <v>G-22 M/Aid A-B</v>
      </c>
      <c r="B360" s="185">
        <v>8</v>
      </c>
      <c r="C360" s="271" t="str">
        <v>Mobile-Portable</v>
      </c>
      <c r="D360" s="182" t="str">
        <v>BDC V15</v>
      </c>
      <c r="E360" s="188" t="str">
        <v>M/Aid</v>
      </c>
      <c r="F360" s="270">
        <v>153.83000000000001</v>
      </c>
      <c r="G360" s="192">
        <v>167.9</v>
      </c>
      <c r="H360" s="270">
        <v>153.83000000000001</v>
      </c>
      <c r="I360" s="192">
        <v>167.9</v>
      </c>
      <c r="J360" s="188" t="str">
        <v>N</v>
      </c>
      <c r="K360" s="188" t="str">
        <v>L</v>
      </c>
      <c r="L360" s="188" t="str">
        <v>A</v>
      </c>
      <c r="M360" s="185" t="str">
        <v>San Bernardino County Tac</v>
      </c>
    </row>
    <row r="361" spans="1:13" ht="16.5" thickBot="1" x14ac:dyDescent="0.3">
      <c r="A361" s="179" t="str">
        <f>'Group 21-22'!$A$19</f>
        <v>G-22 M/Aid A-B</v>
      </c>
      <c r="B361" s="185">
        <v>9</v>
      </c>
      <c r="C361" s="271" t="str">
        <v>Mobile-Portable</v>
      </c>
      <c r="D361" s="182" t="str">
        <v>BDC V16</v>
      </c>
      <c r="E361" s="188" t="str">
        <v>M/Aid</v>
      </c>
      <c r="F361" s="270">
        <v>154.73249999999999</v>
      </c>
      <c r="G361" s="192">
        <v>167.9</v>
      </c>
      <c r="H361" s="270">
        <v>154.73249999999999</v>
      </c>
      <c r="I361" s="192">
        <v>167.9</v>
      </c>
      <c r="J361" s="188" t="str">
        <v>N</v>
      </c>
      <c r="K361" s="188" t="str">
        <v>L</v>
      </c>
      <c r="L361" s="188" t="str">
        <v>A</v>
      </c>
      <c r="M361" s="185" t="str">
        <v>San Bernardino County Tac</v>
      </c>
    </row>
    <row r="362" spans="1:13" ht="16.5" thickBot="1" x14ac:dyDescent="0.3">
      <c r="A362" s="179" t="str">
        <f>'Group 21-22'!$A$19</f>
        <v>G-22 M/Aid A-B</v>
      </c>
      <c r="B362" s="185">
        <v>10</v>
      </c>
      <c r="C362" s="271" t="str">
        <v>Mobile-Portable</v>
      </c>
      <c r="D362" s="182" t="str">
        <v>BDC V17</v>
      </c>
      <c r="E362" s="188" t="str">
        <v>M/Aid</v>
      </c>
      <c r="F362" s="270">
        <v>154.07</v>
      </c>
      <c r="G362" s="192">
        <v>167.9</v>
      </c>
      <c r="H362" s="270">
        <v>154.07</v>
      </c>
      <c r="I362" s="192">
        <v>167.9</v>
      </c>
      <c r="J362" s="188" t="str">
        <v>N</v>
      </c>
      <c r="K362" s="188" t="str">
        <v>L</v>
      </c>
      <c r="L362" s="188" t="str">
        <v>A</v>
      </c>
      <c r="M362" s="185" t="str">
        <v>San Bernardino County Tac</v>
      </c>
    </row>
    <row r="363" spans="1:13" ht="16.5" thickBot="1" x14ac:dyDescent="0.3">
      <c r="A363" s="179" t="str">
        <f>'Group 21-22'!$A$19</f>
        <v>G-22 M/Aid A-B</v>
      </c>
      <c r="B363" s="185">
        <v>11</v>
      </c>
      <c r="C363" s="271" t="str">
        <v>Mobile-Portable</v>
      </c>
      <c r="D363" s="182" t="str">
        <v>BDC V18</v>
      </c>
      <c r="E363" s="188" t="str">
        <v>M/Aid</v>
      </c>
      <c r="F363" s="270">
        <v>155.4075</v>
      </c>
      <c r="G363" s="192">
        <v>167.9</v>
      </c>
      <c r="H363" s="270">
        <v>155.4075</v>
      </c>
      <c r="I363" s="192">
        <v>167.9</v>
      </c>
      <c r="J363" s="188" t="str">
        <v>N</v>
      </c>
      <c r="K363" s="188" t="str">
        <v>L</v>
      </c>
      <c r="L363" s="188" t="str">
        <v>A</v>
      </c>
      <c r="M363" s="185" t="str">
        <v>San Bernardino County Tac</v>
      </c>
    </row>
    <row r="364" spans="1:13" ht="16.5" thickBot="1" x14ac:dyDescent="0.3">
      <c r="A364" s="179" t="str">
        <f>'Group 21-22'!$A$19</f>
        <v>G-22 M/Aid A-B</v>
      </c>
      <c r="B364" s="185">
        <v>12</v>
      </c>
      <c r="C364" s="271" t="str">
        <v>Mobile-Portable</v>
      </c>
      <c r="D364" s="182" t="str">
        <v>BDC V19</v>
      </c>
      <c r="E364" s="188" t="str">
        <v>M/Aid</v>
      </c>
      <c r="F364" s="270">
        <v>154.32499999999999</v>
      </c>
      <c r="G364" s="192">
        <v>167.9</v>
      </c>
      <c r="H364" s="270">
        <v>154.32499999999999</v>
      </c>
      <c r="I364" s="192">
        <v>167.9</v>
      </c>
      <c r="J364" s="188" t="str">
        <v>N</v>
      </c>
      <c r="K364" s="188" t="str">
        <v>L</v>
      </c>
      <c r="L364" s="188" t="str">
        <v>A</v>
      </c>
      <c r="M364" s="185" t="str">
        <v>San Bernardino County Tac</v>
      </c>
    </row>
    <row r="365" spans="1:13" ht="16.5" thickBot="1" x14ac:dyDescent="0.3">
      <c r="A365" s="179" t="str">
        <f>'Group 21-22'!$A$19</f>
        <v>G-22 M/Aid A-B</v>
      </c>
      <c r="B365" s="185">
        <v>13</v>
      </c>
      <c r="C365" s="271" t="str">
        <v>Mobile-Portable</v>
      </c>
      <c r="D365" s="182" t="str">
        <v>BDC V20</v>
      </c>
      <c r="E365" s="188" t="str">
        <v>M/Aid</v>
      </c>
      <c r="F365" s="270">
        <v>155.4</v>
      </c>
      <c r="G365" s="192">
        <v>167.9</v>
      </c>
      <c r="H365" s="270">
        <v>155.4</v>
      </c>
      <c r="I365" s="192">
        <v>167.9</v>
      </c>
      <c r="J365" s="188" t="str">
        <v>N</v>
      </c>
      <c r="K365" s="188" t="str">
        <v>L</v>
      </c>
      <c r="L365" s="188" t="str">
        <v>A</v>
      </c>
      <c r="M365" s="185" t="str">
        <v>San Bernardino County Tac</v>
      </c>
    </row>
    <row r="366" spans="1:13" ht="16.5" thickBot="1" x14ac:dyDescent="0.3">
      <c r="A366" s="179" t="str">
        <f>'Group 21-22'!$A$19</f>
        <v>G-22 M/Aid A-B</v>
      </c>
      <c r="B366" s="185">
        <v>14</v>
      </c>
      <c r="C366" s="271" t="str">
        <v>Mobile-Portable</v>
      </c>
      <c r="D366" s="182" t="str">
        <v>BDC V27</v>
      </c>
      <c r="E366" s="188" t="str">
        <v>M/Aid</v>
      </c>
      <c r="F366" s="270">
        <v>154.25</v>
      </c>
      <c r="G366" s="192">
        <v>167.9</v>
      </c>
      <c r="H366" s="270">
        <v>154.25</v>
      </c>
      <c r="I366" s="192">
        <v>167.9</v>
      </c>
      <c r="J366" s="188" t="str">
        <v>N</v>
      </c>
      <c r="K366" s="188" t="str">
        <v>H</v>
      </c>
      <c r="L366" s="188" t="str">
        <v>A</v>
      </c>
      <c r="M366" s="185" t="str">
        <v>San Bernardino County Tac</v>
      </c>
    </row>
    <row r="367" spans="1:13" ht="16.5" thickBot="1" x14ac:dyDescent="0.3">
      <c r="A367" s="179" t="str">
        <f>'Group 21-22'!$A$19</f>
        <v>G-22 M/Aid A-B</v>
      </c>
      <c r="B367" s="185">
        <v>15</v>
      </c>
      <c r="C367" s="271" t="str">
        <v>Mobile-Portable</v>
      </c>
      <c r="D367" s="182" t="str">
        <v>BDCSARV1</v>
      </c>
      <c r="E367" s="188" t="str">
        <v>M/Aid</v>
      </c>
      <c r="F367" s="270">
        <v>155.77500000000001</v>
      </c>
      <c r="G367" s="192">
        <v>151.4</v>
      </c>
      <c r="H367" s="270">
        <v>153.905</v>
      </c>
      <c r="I367" s="192" t="str">
        <v>OST</v>
      </c>
      <c r="J367" s="188" t="str">
        <v>N</v>
      </c>
      <c r="K367" s="188" t="str">
        <v>H</v>
      </c>
      <c r="L367" s="188" t="str">
        <v>A</v>
      </c>
      <c r="M367" s="185" t="str">
        <v xml:space="preserve">T1 RL, T5 Qrtz, T7 Onx, T9HP, T29ChHls </v>
      </c>
    </row>
    <row r="368" spans="1:13" ht="16.5" thickBot="1" x14ac:dyDescent="0.3">
      <c r="A368" s="179" t="str">
        <f>'Group 21-22'!$A$19</f>
        <v>G-22 M/Aid A-B</v>
      </c>
      <c r="B368" s="185">
        <v>16</v>
      </c>
      <c r="C368" s="271" t="str">
        <v>Mobile - Portable</v>
      </c>
      <c r="D368" s="182" t="str">
        <v>BTU Cmd</v>
      </c>
      <c r="E368" s="188" t="str">
        <v>M/Aid</v>
      </c>
      <c r="F368" s="270" t="str">
        <v>154.4150</v>
      </c>
      <c r="G368" s="192" t="str">
        <v>123.0</v>
      </c>
      <c r="H368" s="270" t="str">
        <v>159.0000</v>
      </c>
      <c r="I368" s="192" t="str">
        <v>OST</v>
      </c>
      <c r="J368" s="188" t="str">
        <v>N</v>
      </c>
      <c r="K368" s="188" t="str">
        <v>H</v>
      </c>
      <c r="L368" s="188" t="str">
        <v>A</v>
      </c>
      <c r="M368" s="185" t="str">
        <v>BUTTE CO SUPPORT NET</v>
      </c>
    </row>
    <row r="369" spans="1:13" ht="16.5" thickBot="1" x14ac:dyDescent="0.3">
      <c r="A369" s="179" t="str">
        <f>'Group 23-24'!$A$1</f>
        <v>G-23 M/Aid C-F</v>
      </c>
      <c r="B369" s="185" cm="1">
        <f t="array" ref="B369:M384">'Group 23-24'!A3:L18</f>
        <v>1</v>
      </c>
      <c r="C369" s="271" t="str">
        <v>Mobile - Portable</v>
      </c>
      <c r="D369" s="182" t="str">
        <v>Calaveras CMD</v>
      </c>
      <c r="E369" s="188" t="str">
        <v>M/Aid</v>
      </c>
      <c r="F369" s="270" t="str">
        <v>151.6625</v>
      </c>
      <c r="G369" s="192" t="str">
        <v>136.5</v>
      </c>
      <c r="H369" s="270" t="str">
        <v>158.7075</v>
      </c>
      <c r="I369" s="192" t="str">
        <v>OST</v>
      </c>
      <c r="J369" s="188" t="str">
        <v>N</v>
      </c>
      <c r="K369" s="188" t="str">
        <v>H</v>
      </c>
      <c r="L369" s="188" t="str">
        <v>A</v>
      </c>
      <c r="M369" s="185" t="str">
        <v>CALAVERAS COMMAND</v>
      </c>
    </row>
    <row r="370" spans="1:13" ht="16.5" thickBot="1" x14ac:dyDescent="0.3">
      <c r="A370" s="179" t="str">
        <f>'Group 23-24'!$A$1</f>
        <v>G-23 M/Aid C-F</v>
      </c>
      <c r="B370" s="185">
        <v>2</v>
      </c>
      <c r="C370" s="271" t="str">
        <v>Mobile - Portable</v>
      </c>
      <c r="D370" s="182" t="str">
        <v>FCO DST 1</v>
      </c>
      <c r="E370" s="188" t="str">
        <v>M/Aid</v>
      </c>
      <c r="F370" s="270" t="str">
        <v>154.4450</v>
      </c>
      <c r="G370" s="192" t="str">
        <v>131.8</v>
      </c>
      <c r="H370" s="270" t="str">
        <v>159.1950</v>
      </c>
      <c r="I370" s="192" t="str">
        <v>OST</v>
      </c>
      <c r="J370" s="188" t="str">
        <v>N</v>
      </c>
      <c r="K370" s="188" t="str">
        <v>H</v>
      </c>
      <c r="L370" s="188" t="str">
        <v>A</v>
      </c>
      <c r="M370" s="185" t="str">
        <v>FKU / FCO DISPATCH</v>
      </c>
    </row>
    <row r="371" spans="1:13" ht="16.5" thickBot="1" x14ac:dyDescent="0.3">
      <c r="A371" s="179" t="str">
        <f>'Group 23-24'!$A$1</f>
        <v>G-23 M/Aid C-F</v>
      </c>
      <c r="B371" s="185">
        <v>3</v>
      </c>
      <c r="C371" s="271" t="str">
        <v>Mobile - Portable</v>
      </c>
      <c r="D371" s="182" t="str">
        <v>FCO DST 2</v>
      </c>
      <c r="E371" s="188" t="str">
        <v>M/Aid</v>
      </c>
      <c r="F371" s="270">
        <v>153.88999999999999</v>
      </c>
      <c r="G371" s="192" t="str">
        <v>123.0</v>
      </c>
      <c r="H371" s="270">
        <v>159.06</v>
      </c>
      <c r="I371" s="192" t="str">
        <v>123.0</v>
      </c>
      <c r="J371" s="188" t="str">
        <v>N</v>
      </c>
      <c r="K371" s="188" t="str">
        <v>H</v>
      </c>
      <c r="L371" s="188" t="str">
        <v>A</v>
      </c>
      <c r="M371" s="185" t="str">
        <v>FKU / FCO DISPATCH</v>
      </c>
    </row>
    <row r="372" spans="1:13" ht="16.5" thickBot="1" x14ac:dyDescent="0.3">
      <c r="A372" s="179" t="str">
        <f>'Group 23-24'!$A$1</f>
        <v>G-23 M/Aid C-F</v>
      </c>
      <c r="B372" s="185">
        <v>4</v>
      </c>
      <c r="C372" s="271" t="str">
        <v>Mobile - Portable</v>
      </c>
      <c r="D372" s="182" t="str">
        <v>FCO DST 3</v>
      </c>
      <c r="E372" s="188" t="str">
        <v>M/Aid</v>
      </c>
      <c r="F372" s="270">
        <v>151.01</v>
      </c>
      <c r="G372" s="192" t="str">
        <v>186.2</v>
      </c>
      <c r="H372" s="270">
        <v>158.745</v>
      </c>
      <c r="I372" s="192" t="str">
        <v>OST</v>
      </c>
      <c r="J372" s="188" t="str">
        <v>N</v>
      </c>
      <c r="K372" s="188" t="str">
        <v>H</v>
      </c>
      <c r="L372" s="188" t="str">
        <v>A</v>
      </c>
      <c r="M372" s="185" t="str">
        <v>FKU / FCO DISPATCH</v>
      </c>
    </row>
    <row r="373" spans="1:13" ht="16.5" thickBot="1" x14ac:dyDescent="0.3">
      <c r="A373" s="179" t="str">
        <f>'Group 23-24'!$A$1</f>
        <v>G-23 M/Aid C-F</v>
      </c>
      <c r="B373" s="185">
        <v>5</v>
      </c>
      <c r="C373" s="271" t="str">
        <v>Mobile - Portable</v>
      </c>
      <c r="D373" s="182" t="str">
        <v>FIRE OC</v>
      </c>
      <c r="E373" s="188" t="str">
        <v>M/Aid</v>
      </c>
      <c r="F373" s="270" t="str">
        <v>151.0100</v>
      </c>
      <c r="G373" s="192" t="str">
        <v>123.0</v>
      </c>
      <c r="H373" s="270" t="str">
        <v>154.9650</v>
      </c>
      <c r="I373" s="192" t="str">
        <v>123.0</v>
      </c>
      <c r="J373" s="188" t="str">
        <v>N</v>
      </c>
      <c r="K373" s="188" t="str">
        <v>H</v>
      </c>
      <c r="L373" s="188" t="str">
        <v>A</v>
      </c>
      <c r="M373" s="185" t="str">
        <v>Orange County Fire Channel</v>
      </c>
    </row>
    <row r="374" spans="1:13" ht="16.5" thickBot="1" x14ac:dyDescent="0.3">
      <c r="A374" s="179" t="str">
        <f>'Group 23-24'!$A$1</f>
        <v>G-23 M/Aid C-F</v>
      </c>
      <c r="B374" s="185">
        <v>6</v>
      </c>
      <c r="C374" s="271" t="str">
        <v>Mobile - Portable</v>
      </c>
      <c r="D374" s="182" t="str">
        <v>FOOTHILL</v>
      </c>
      <c r="E374" s="188" t="str">
        <v>M/Aid</v>
      </c>
      <c r="F374" s="270" t="str">
        <v>155.9850</v>
      </c>
      <c r="G374" s="192" t="str">
        <v>186.2</v>
      </c>
      <c r="H374" s="270" t="str">
        <v>154.0100</v>
      </c>
      <c r="I374" s="192" t="str">
        <v>OST</v>
      </c>
      <c r="J374" s="188" t="str">
        <v>N</v>
      </c>
      <c r="K374" s="188" t="str">
        <v>H</v>
      </c>
      <c r="L374" s="188" t="str">
        <v>A</v>
      </c>
      <c r="M374" s="185" t="str">
        <v>FOOTHILL FIRE</v>
      </c>
    </row>
    <row r="375" spans="1:13" ht="16.5" thickBot="1" x14ac:dyDescent="0.3">
      <c r="A375" s="179" t="str">
        <f>'Group 23-24'!$A$1</f>
        <v>G-23 M/Aid C-F</v>
      </c>
      <c r="B375" s="185">
        <v>7</v>
      </c>
      <c r="C375" s="271">
        <v>0</v>
      </c>
      <c r="D375" s="182">
        <v>0</v>
      </c>
      <c r="E375" s="188">
        <v>0</v>
      </c>
      <c r="F375" s="270">
        <v>0</v>
      </c>
      <c r="G375" s="192">
        <v>0</v>
      </c>
      <c r="H375" s="270">
        <v>0</v>
      </c>
      <c r="I375" s="192">
        <v>0</v>
      </c>
      <c r="J375" s="188">
        <v>0</v>
      </c>
      <c r="K375" s="188">
        <v>0</v>
      </c>
      <c r="L375" s="188">
        <v>0</v>
      </c>
      <c r="M375" s="185">
        <v>0</v>
      </c>
    </row>
    <row r="376" spans="1:13" ht="16.5" thickBot="1" x14ac:dyDescent="0.3">
      <c r="A376" s="179" t="str">
        <f>'Group 23-24'!$A$1</f>
        <v>G-23 M/Aid C-F</v>
      </c>
      <c r="B376" s="185">
        <v>8</v>
      </c>
      <c r="C376" s="271">
        <v>0</v>
      </c>
      <c r="D376" s="182">
        <v>0</v>
      </c>
      <c r="E376" s="188">
        <v>0</v>
      </c>
      <c r="F376" s="270">
        <v>0</v>
      </c>
      <c r="G376" s="192">
        <v>0</v>
      </c>
      <c r="H376" s="270">
        <v>0</v>
      </c>
      <c r="I376" s="192">
        <v>0</v>
      </c>
      <c r="J376" s="188">
        <v>0</v>
      </c>
      <c r="K376" s="188">
        <v>0</v>
      </c>
      <c r="L376" s="188">
        <v>0</v>
      </c>
      <c r="M376" s="185">
        <v>0</v>
      </c>
    </row>
    <row r="377" spans="1:13" ht="16.5" thickBot="1" x14ac:dyDescent="0.3">
      <c r="A377" s="179" t="str">
        <f>'Group 23-24'!$A$1</f>
        <v>G-23 M/Aid C-F</v>
      </c>
      <c r="B377" s="185">
        <v>9</v>
      </c>
      <c r="C377" s="271">
        <v>0</v>
      </c>
      <c r="D377" s="182">
        <v>0</v>
      </c>
      <c r="E377" s="188">
        <v>0</v>
      </c>
      <c r="F377" s="270">
        <v>0</v>
      </c>
      <c r="G377" s="192">
        <v>0</v>
      </c>
      <c r="H377" s="270">
        <v>0</v>
      </c>
      <c r="I377" s="192">
        <v>0</v>
      </c>
      <c r="J377" s="188">
        <v>0</v>
      </c>
      <c r="K377" s="188">
        <v>0</v>
      </c>
      <c r="L377" s="188">
        <v>0</v>
      </c>
      <c r="M377" s="185">
        <v>0</v>
      </c>
    </row>
    <row r="378" spans="1:13" ht="16.5" thickBot="1" x14ac:dyDescent="0.3">
      <c r="A378" s="179" t="str">
        <f>'Group 23-24'!$A$1</f>
        <v>G-23 M/Aid C-F</v>
      </c>
      <c r="B378" s="185">
        <v>10</v>
      </c>
      <c r="C378" s="271">
        <v>0</v>
      </c>
      <c r="D378" s="182">
        <v>0</v>
      </c>
      <c r="E378" s="188">
        <v>0</v>
      </c>
      <c r="F378" s="270">
        <v>0</v>
      </c>
      <c r="G378" s="192">
        <v>0</v>
      </c>
      <c r="H378" s="270">
        <v>0</v>
      </c>
      <c r="I378" s="192">
        <v>0</v>
      </c>
      <c r="J378" s="188">
        <v>0</v>
      </c>
      <c r="K378" s="188">
        <v>0</v>
      </c>
      <c r="L378" s="188">
        <v>0</v>
      </c>
      <c r="M378" s="185">
        <v>0</v>
      </c>
    </row>
    <row r="379" spans="1:13" ht="16.5" thickBot="1" x14ac:dyDescent="0.3">
      <c r="A379" s="179" t="str">
        <f>'Group 23-24'!$A$1</f>
        <v>G-23 M/Aid C-F</v>
      </c>
      <c r="B379" s="185">
        <v>11</v>
      </c>
      <c r="C379" s="271">
        <v>0</v>
      </c>
      <c r="D379" s="182">
        <v>0</v>
      </c>
      <c r="E379" s="188">
        <v>0</v>
      </c>
      <c r="F379" s="270">
        <v>0</v>
      </c>
      <c r="G379" s="192">
        <v>0</v>
      </c>
      <c r="H379" s="270">
        <v>0</v>
      </c>
      <c r="I379" s="192">
        <v>0</v>
      </c>
      <c r="J379" s="188">
        <v>0</v>
      </c>
      <c r="K379" s="188">
        <v>0</v>
      </c>
      <c r="L379" s="188">
        <v>0</v>
      </c>
      <c r="M379" s="185">
        <v>0</v>
      </c>
    </row>
    <row r="380" spans="1:13" ht="16.5" thickBot="1" x14ac:dyDescent="0.3">
      <c r="A380" s="179" t="str">
        <f>'Group 23-24'!$A$1</f>
        <v>G-23 M/Aid C-F</v>
      </c>
      <c r="B380" s="185">
        <v>12</v>
      </c>
      <c r="C380" s="271">
        <v>0</v>
      </c>
      <c r="D380" s="182">
        <v>0</v>
      </c>
      <c r="E380" s="188">
        <v>0</v>
      </c>
      <c r="F380" s="270">
        <v>0</v>
      </c>
      <c r="G380" s="192">
        <v>0</v>
      </c>
      <c r="H380" s="270">
        <v>0</v>
      </c>
      <c r="I380" s="192">
        <v>0</v>
      </c>
      <c r="J380" s="188">
        <v>0</v>
      </c>
      <c r="K380" s="188">
        <v>0</v>
      </c>
      <c r="L380" s="188">
        <v>0</v>
      </c>
      <c r="M380" s="185">
        <v>0</v>
      </c>
    </row>
    <row r="381" spans="1:13" ht="16.5" thickBot="1" x14ac:dyDescent="0.3">
      <c r="A381" s="179" t="str">
        <f>'Group 23-24'!$A$1</f>
        <v>G-23 M/Aid C-F</v>
      </c>
      <c r="B381" s="185">
        <v>13</v>
      </c>
      <c r="C381" s="271">
        <v>0</v>
      </c>
      <c r="D381" s="182">
        <v>0</v>
      </c>
      <c r="E381" s="188">
        <v>0</v>
      </c>
      <c r="F381" s="270">
        <v>0</v>
      </c>
      <c r="G381" s="192">
        <v>0</v>
      </c>
      <c r="H381" s="270">
        <v>0</v>
      </c>
      <c r="I381" s="192">
        <v>0</v>
      </c>
      <c r="J381" s="188">
        <v>0</v>
      </c>
      <c r="K381" s="188">
        <v>0</v>
      </c>
      <c r="L381" s="188">
        <v>0</v>
      </c>
      <c r="M381" s="185">
        <v>0</v>
      </c>
    </row>
    <row r="382" spans="1:13" ht="16.5" thickBot="1" x14ac:dyDescent="0.3">
      <c r="A382" s="179" t="str">
        <f>'Group 23-24'!$A$1</f>
        <v>G-23 M/Aid C-F</v>
      </c>
      <c r="B382" s="185">
        <v>14</v>
      </c>
      <c r="C382" s="271">
        <v>0</v>
      </c>
      <c r="D382" s="182">
        <v>0</v>
      </c>
      <c r="E382" s="188">
        <v>0</v>
      </c>
      <c r="F382" s="270">
        <v>0</v>
      </c>
      <c r="G382" s="192">
        <v>0</v>
      </c>
      <c r="H382" s="270">
        <v>0</v>
      </c>
      <c r="I382" s="192">
        <v>0</v>
      </c>
      <c r="J382" s="188">
        <v>0</v>
      </c>
      <c r="K382" s="188">
        <v>0</v>
      </c>
      <c r="L382" s="188">
        <v>0</v>
      </c>
      <c r="M382" s="185">
        <v>0</v>
      </c>
    </row>
    <row r="383" spans="1:13" ht="16.5" thickBot="1" x14ac:dyDescent="0.3">
      <c r="A383" s="179" t="str">
        <f>'Group 23-24'!$A$1</f>
        <v>G-23 M/Aid C-F</v>
      </c>
      <c r="B383" s="185">
        <v>15</v>
      </c>
      <c r="C383" s="271">
        <v>0</v>
      </c>
      <c r="D383" s="182">
        <v>0</v>
      </c>
      <c r="E383" s="188">
        <v>0</v>
      </c>
      <c r="F383" s="270">
        <v>0</v>
      </c>
      <c r="G383" s="192">
        <v>0</v>
      </c>
      <c r="H383" s="270">
        <v>0</v>
      </c>
      <c r="I383" s="192">
        <v>0</v>
      </c>
      <c r="J383" s="188">
        <v>0</v>
      </c>
      <c r="K383" s="188">
        <v>0</v>
      </c>
      <c r="L383" s="188">
        <v>0</v>
      </c>
      <c r="M383" s="185">
        <v>0</v>
      </c>
    </row>
    <row r="384" spans="1:13" ht="16.5" thickBot="1" x14ac:dyDescent="0.3">
      <c r="A384" s="179" t="str">
        <f>'Group 23-24'!$A$1</f>
        <v>G-23 M/Aid C-F</v>
      </c>
      <c r="B384" s="185">
        <v>16</v>
      </c>
      <c r="C384" s="271">
        <v>0</v>
      </c>
      <c r="D384" s="182">
        <v>0</v>
      </c>
      <c r="E384" s="188">
        <v>0</v>
      </c>
      <c r="F384" s="270">
        <v>0</v>
      </c>
      <c r="G384" s="192">
        <v>0</v>
      </c>
      <c r="H384" s="270">
        <v>0</v>
      </c>
      <c r="I384" s="192">
        <v>0</v>
      </c>
      <c r="J384" s="188">
        <v>0</v>
      </c>
      <c r="K384" s="188">
        <v>0</v>
      </c>
      <c r="L384" s="188">
        <v>0</v>
      </c>
      <c r="M384" s="185">
        <v>0</v>
      </c>
    </row>
    <row r="385" spans="1:13" ht="16.5" thickBot="1" x14ac:dyDescent="0.3">
      <c r="A385" s="179" t="str">
        <f>'Group 23-24'!$A$19</f>
        <v>G-24 M/Aid G-K</v>
      </c>
      <c r="B385" s="271" cm="1">
        <f t="array" ref="B385:M400">'Group 23-24'!A21:L36</f>
        <v>1</v>
      </c>
      <c r="C385" s="271" t="str">
        <v>Mobile- Portable</v>
      </c>
      <c r="D385" s="271" t="str">
        <v>KRN CMD 1</v>
      </c>
      <c r="E385" s="271" t="str">
        <v>M/Aid</v>
      </c>
      <c r="F385" s="271">
        <v>153.785</v>
      </c>
      <c r="G385" s="271" t="str">
        <v>167.9</v>
      </c>
      <c r="H385" s="271">
        <v>158.89500000000001</v>
      </c>
      <c r="I385" s="271" t="str">
        <v>167.9</v>
      </c>
      <c r="J385" s="271" t="str">
        <v>N</v>
      </c>
      <c r="K385" s="271" t="str">
        <v>H</v>
      </c>
      <c r="L385" s="271" t="str">
        <v>A</v>
      </c>
      <c r="M385" s="271" t="str">
        <v>Kern Co FD Dispatch</v>
      </c>
    </row>
    <row r="386" spans="1:13" ht="16.5" thickBot="1" x14ac:dyDescent="0.3">
      <c r="A386" s="179" t="str">
        <f>'Group 23-24'!$A$19</f>
        <v>G-24 M/Aid G-K</v>
      </c>
      <c r="B386" s="271">
        <v>2</v>
      </c>
      <c r="C386" s="271" t="str">
        <v>Mobile- Portable</v>
      </c>
      <c r="D386" s="271" t="str">
        <v>KRN CMD 2</v>
      </c>
      <c r="E386" s="271" t="str">
        <v>M/Aid</v>
      </c>
      <c r="F386" s="271">
        <v>155.88</v>
      </c>
      <c r="G386" s="271" t="str">
        <v>167.9</v>
      </c>
      <c r="H386" s="271">
        <v>158.94</v>
      </c>
      <c r="I386" s="271" t="str">
        <v>167.9</v>
      </c>
      <c r="J386" s="271" t="str">
        <v>N</v>
      </c>
      <c r="K386" s="271" t="str">
        <v>H</v>
      </c>
      <c r="L386" s="271" t="str">
        <v>A</v>
      </c>
      <c r="M386" s="271" t="str">
        <v>Kern Co FD Dispatch</v>
      </c>
    </row>
    <row r="387" spans="1:13" ht="16.5" thickBot="1" x14ac:dyDescent="0.3">
      <c r="A387" s="179" t="str">
        <f>'Group 23-24'!$A$19</f>
        <v>G-24 M/Aid G-K</v>
      </c>
      <c r="B387" s="271">
        <v>3</v>
      </c>
      <c r="C387" s="271" t="str">
        <v>Mobile- Portable</v>
      </c>
      <c r="D387" s="271" t="str">
        <v>KRN CMD 3</v>
      </c>
      <c r="E387" s="271" t="str">
        <v>M/Aid</v>
      </c>
      <c r="F387" s="271">
        <v>155.625</v>
      </c>
      <c r="G387" s="271" t="str">
        <v>167.9</v>
      </c>
      <c r="H387" s="271">
        <v>158.85</v>
      </c>
      <c r="I387" s="271" t="str">
        <v>167.9</v>
      </c>
      <c r="J387" s="271" t="str">
        <v>N</v>
      </c>
      <c r="K387" s="271" t="str">
        <v>L</v>
      </c>
      <c r="L387" s="271" t="str">
        <v>A</v>
      </c>
      <c r="M387" s="271" t="str">
        <v>Kern Co FD Dispatch</v>
      </c>
    </row>
    <row r="388" spans="1:13" ht="16.5" thickBot="1" x14ac:dyDescent="0.3">
      <c r="A388" s="179" t="str">
        <f>'Group 23-24'!$A$19</f>
        <v>G-24 M/Aid G-K</v>
      </c>
      <c r="B388" s="271">
        <v>4</v>
      </c>
      <c r="C388" s="271" t="str">
        <v>Mobile- Portable</v>
      </c>
      <c r="D388" s="271" t="str">
        <v>KRN CMD 4</v>
      </c>
      <c r="E388" s="271" t="str">
        <v>M/Aid</v>
      </c>
      <c r="F388" s="271">
        <v>154.86000000000001</v>
      </c>
      <c r="G388" s="271" t="str">
        <v>167.9</v>
      </c>
      <c r="H388" s="271">
        <v>158.82</v>
      </c>
      <c r="I388" s="271" t="str">
        <v>167.9</v>
      </c>
      <c r="J388" s="271" t="str">
        <v>N</v>
      </c>
      <c r="K388" s="271" t="str">
        <v>L</v>
      </c>
      <c r="L388" s="271" t="str">
        <v>A</v>
      </c>
      <c r="M388" s="271" t="str">
        <v>Kern Co FD Dispatch</v>
      </c>
    </row>
    <row r="389" spans="1:13" ht="16.5" thickBot="1" x14ac:dyDescent="0.3">
      <c r="A389" s="179" t="str">
        <f>'Group 23-24'!$A$19</f>
        <v>G-24 M/Aid G-K</v>
      </c>
      <c r="B389" s="271">
        <v>5</v>
      </c>
      <c r="C389" s="271" t="str">
        <v>Mobile- Portable</v>
      </c>
      <c r="D389" s="271" t="str">
        <v>KRN CMD 5</v>
      </c>
      <c r="E389" s="271" t="str">
        <v>M/Aid</v>
      </c>
      <c r="F389" s="271">
        <v>151.1</v>
      </c>
      <c r="G389" s="271" t="str">
        <v>167.9</v>
      </c>
      <c r="H389" s="271">
        <v>156.99</v>
      </c>
      <c r="I389" s="271" t="str">
        <v>167.9</v>
      </c>
      <c r="J389" s="271" t="str">
        <v>N</v>
      </c>
      <c r="K389" s="271" t="str">
        <v>L</v>
      </c>
      <c r="L389" s="271" t="str">
        <v>A</v>
      </c>
      <c r="M389" s="271" t="str">
        <v>Kern Co FD Dispatch</v>
      </c>
    </row>
    <row r="390" spans="1:13" ht="16.5" thickBot="1" x14ac:dyDescent="0.3">
      <c r="A390" s="179" t="str">
        <f>'Group 23-24'!$A$19</f>
        <v>G-24 M/Aid G-K</v>
      </c>
      <c r="B390" s="271">
        <v>6</v>
      </c>
      <c r="C390" s="271" t="str">
        <v>Mobile- Portable</v>
      </c>
      <c r="D390" s="271" t="str">
        <v>KRN TAC 1</v>
      </c>
      <c r="E390" s="271" t="str">
        <v>M/Aid</v>
      </c>
      <c r="F390" s="271">
        <v>153.785</v>
      </c>
      <c r="G390" s="271" t="str">
        <v>167.9</v>
      </c>
      <c r="H390" s="271">
        <v>158.89500000000001</v>
      </c>
      <c r="I390" s="271" t="str">
        <v>167.9</v>
      </c>
      <c r="J390" s="271" t="str">
        <v>N</v>
      </c>
      <c r="K390" s="271" t="str">
        <v>L</v>
      </c>
      <c r="L390" s="271" t="str">
        <v>A</v>
      </c>
      <c r="M390" s="271" t="str">
        <v>Kern Tac</v>
      </c>
    </row>
    <row r="391" spans="1:13" ht="16.5" thickBot="1" x14ac:dyDescent="0.3">
      <c r="A391" s="179" t="str">
        <f>'Group 23-24'!$A$19</f>
        <v>G-24 M/Aid G-K</v>
      </c>
      <c r="B391" s="271">
        <v>7</v>
      </c>
      <c r="C391" s="271" t="str">
        <v>Mobile- Portable</v>
      </c>
      <c r="D391" s="271" t="str">
        <v>KRN TAC 2C</v>
      </c>
      <c r="E391" s="271" t="str">
        <v>M/Aid</v>
      </c>
      <c r="F391" s="271">
        <v>151.47499999999999</v>
      </c>
      <c r="G391" s="271" t="str">
        <v>167.9</v>
      </c>
      <c r="H391" s="271">
        <v>151.47499999999999</v>
      </c>
      <c r="I391" s="271" t="str">
        <v>167.9</v>
      </c>
      <c r="J391" s="271" t="str">
        <v>N</v>
      </c>
      <c r="K391" s="271" t="str">
        <v>L</v>
      </c>
      <c r="L391" s="271" t="str">
        <v>A</v>
      </c>
      <c r="M391" s="271" t="str">
        <v>Kern Tac</v>
      </c>
    </row>
    <row r="392" spans="1:13" ht="16.5" thickBot="1" x14ac:dyDescent="0.3">
      <c r="A392" s="179" t="str">
        <f>'Group 23-24'!$A$19</f>
        <v>G-24 M/Aid G-K</v>
      </c>
      <c r="B392" s="271">
        <v>8</v>
      </c>
      <c r="C392" s="271" t="str">
        <v>Mobile- Portable</v>
      </c>
      <c r="D392" s="271" t="str">
        <v>KRN TAC 3C</v>
      </c>
      <c r="E392" s="271" t="str">
        <v>M/Aid</v>
      </c>
      <c r="F392" s="271">
        <v>158.73750000000001</v>
      </c>
      <c r="G392" s="271" t="str">
        <v>167.9</v>
      </c>
      <c r="H392" s="271">
        <v>158.73750000000001</v>
      </c>
      <c r="I392" s="271" t="str">
        <v>167.9</v>
      </c>
      <c r="J392" s="271" t="str">
        <v>N</v>
      </c>
      <c r="K392" s="271" t="str">
        <v>L</v>
      </c>
      <c r="L392" s="271" t="str">
        <v>A</v>
      </c>
      <c r="M392" s="271" t="str">
        <v>Kern Tac</v>
      </c>
    </row>
    <row r="393" spans="1:13" ht="16.5" thickBot="1" x14ac:dyDescent="0.3">
      <c r="A393" s="179" t="str">
        <f>'Group 23-24'!$A$19</f>
        <v>G-24 M/Aid G-K</v>
      </c>
      <c r="B393" s="271">
        <v>9</v>
      </c>
      <c r="C393" s="271" t="str">
        <v>Mobile- Portable</v>
      </c>
      <c r="D393" s="271" t="str">
        <v>KRN TAC 4C</v>
      </c>
      <c r="E393" s="271" t="str">
        <v>M/Aid</v>
      </c>
      <c r="F393" s="271">
        <v>159.4725</v>
      </c>
      <c r="G393" s="271" t="str">
        <v>167.9</v>
      </c>
      <c r="H393" s="271">
        <v>159.4725</v>
      </c>
      <c r="I393" s="271" t="str">
        <v>167.9</v>
      </c>
      <c r="J393" s="271" t="str">
        <v>N</v>
      </c>
      <c r="K393" s="271" t="str">
        <v>L</v>
      </c>
      <c r="L393" s="271" t="str">
        <v>A</v>
      </c>
      <c r="M393" s="271" t="str">
        <v>Kern Tac</v>
      </c>
    </row>
    <row r="394" spans="1:13" ht="16.5" thickBot="1" x14ac:dyDescent="0.3">
      <c r="A394" s="179" t="str">
        <f>'Group 23-24'!$A$19</f>
        <v>G-24 M/Aid G-K</v>
      </c>
      <c r="B394" s="271">
        <v>10</v>
      </c>
      <c r="C394" s="271" t="str">
        <v>Mobile- Portable</v>
      </c>
      <c r="D394" s="271" t="str">
        <v>KRN TAC 5C</v>
      </c>
      <c r="E394" s="271" t="str">
        <v>M/Aid</v>
      </c>
      <c r="F394" s="271">
        <v>151.13749999999999</v>
      </c>
      <c r="G394" s="271" t="str">
        <v>167.9</v>
      </c>
      <c r="H394" s="271">
        <v>151.13749999999999</v>
      </c>
      <c r="I394" s="271" t="str">
        <v>167.9</v>
      </c>
      <c r="J394" s="271" t="str">
        <v>N</v>
      </c>
      <c r="K394" s="271" t="str">
        <v>L</v>
      </c>
      <c r="L394" s="271" t="str">
        <v>A</v>
      </c>
      <c r="M394" s="271" t="str">
        <v>Kern Tac</v>
      </c>
    </row>
    <row r="395" spans="1:13" ht="16.5" thickBot="1" x14ac:dyDescent="0.3">
      <c r="A395" s="179" t="str">
        <f>'Group 23-24'!$A$19</f>
        <v>G-24 M/Aid G-K</v>
      </c>
      <c r="B395" s="271">
        <v>11</v>
      </c>
      <c r="C395" s="271" t="str">
        <v>Mobile- Portable</v>
      </c>
      <c r="D395" s="271" t="str">
        <v>KRN TAC 16</v>
      </c>
      <c r="E395" s="271" t="str">
        <v>M/Aid</v>
      </c>
      <c r="F395" s="271">
        <v>159.15</v>
      </c>
      <c r="G395" s="271" t="str">
        <v>167.9</v>
      </c>
      <c r="H395" s="271">
        <v>159.15</v>
      </c>
      <c r="I395" s="271" t="str">
        <v>167.9</v>
      </c>
      <c r="J395" s="271" t="str">
        <v>N</v>
      </c>
      <c r="K395" s="271" t="str">
        <v>L</v>
      </c>
      <c r="L395" s="271" t="str">
        <v>A</v>
      </c>
      <c r="M395" s="271" t="str">
        <v>Kern Tac</v>
      </c>
    </row>
    <row r="396" spans="1:13" ht="16.5" thickBot="1" x14ac:dyDescent="0.3">
      <c r="A396" s="179" t="str">
        <f>'Group 23-24'!$A$19</f>
        <v>G-24 M/Aid G-K</v>
      </c>
      <c r="B396" s="271">
        <v>12</v>
      </c>
      <c r="C396" s="271" t="str">
        <v>Mobile- Portable</v>
      </c>
      <c r="D396" s="271" t="str">
        <v>KRN A/G</v>
      </c>
      <c r="E396" s="271" t="str">
        <v>M/Aid</v>
      </c>
      <c r="F396" s="271">
        <v>154.88999999999999</v>
      </c>
      <c r="G396" s="271" t="str">
        <v>167.9</v>
      </c>
      <c r="H396" s="271">
        <v>154.88999999999999</v>
      </c>
      <c r="I396" s="271" t="str">
        <v>167.9</v>
      </c>
      <c r="J396" s="271" t="str">
        <v>N</v>
      </c>
      <c r="K396" s="271" t="str">
        <v>L</v>
      </c>
      <c r="L396" s="271" t="str">
        <v>A</v>
      </c>
      <c r="M396" s="271" t="str">
        <v>Kern Co Air/Ground</v>
      </c>
    </row>
    <row r="397" spans="1:13" ht="16.5" thickBot="1" x14ac:dyDescent="0.3">
      <c r="A397" s="179" t="str">
        <f>'Group 23-24'!$A$19</f>
        <v>G-24 M/Aid G-K</v>
      </c>
      <c r="B397" s="271">
        <v>13</v>
      </c>
      <c r="C397" s="271">
        <v>0</v>
      </c>
      <c r="D397" s="271">
        <v>0</v>
      </c>
      <c r="E397" s="271">
        <v>0</v>
      </c>
      <c r="F397" s="271">
        <v>0</v>
      </c>
      <c r="G397" s="271">
        <v>0</v>
      </c>
      <c r="H397" s="271">
        <v>0</v>
      </c>
      <c r="I397" s="271">
        <v>0</v>
      </c>
      <c r="J397" s="271">
        <v>0</v>
      </c>
      <c r="K397" s="271">
        <v>0</v>
      </c>
      <c r="L397" s="271">
        <v>0</v>
      </c>
      <c r="M397" s="271">
        <v>0</v>
      </c>
    </row>
    <row r="398" spans="1:13" ht="16.5" thickBot="1" x14ac:dyDescent="0.3">
      <c r="A398" s="179" t="str">
        <f>'Group 23-24'!$A$19</f>
        <v>G-24 M/Aid G-K</v>
      </c>
      <c r="B398" s="271">
        <v>14</v>
      </c>
      <c r="C398" s="271">
        <v>0</v>
      </c>
      <c r="D398" s="271">
        <v>0</v>
      </c>
      <c r="E398" s="271">
        <v>0</v>
      </c>
      <c r="F398" s="271">
        <v>0</v>
      </c>
      <c r="G398" s="271">
        <v>0</v>
      </c>
      <c r="H398" s="271">
        <v>0</v>
      </c>
      <c r="I398" s="271">
        <v>0</v>
      </c>
      <c r="J398" s="271">
        <v>0</v>
      </c>
      <c r="K398" s="271">
        <v>0</v>
      </c>
      <c r="L398" s="271">
        <v>0</v>
      </c>
      <c r="M398" s="271">
        <v>0</v>
      </c>
    </row>
    <row r="399" spans="1:13" ht="16.5" thickBot="1" x14ac:dyDescent="0.3">
      <c r="A399" s="179" t="str">
        <f>'Group 23-24'!$A$19</f>
        <v>G-24 M/Aid G-K</v>
      </c>
      <c r="B399" s="271">
        <v>15</v>
      </c>
      <c r="C399" s="271">
        <v>0</v>
      </c>
      <c r="D399" s="271">
        <v>0</v>
      </c>
      <c r="E399" s="271">
        <v>0</v>
      </c>
      <c r="F399" s="271">
        <v>0</v>
      </c>
      <c r="G399" s="271">
        <v>0</v>
      </c>
      <c r="H399" s="271">
        <v>0</v>
      </c>
      <c r="I399" s="271">
        <v>0</v>
      </c>
      <c r="J399" s="271">
        <v>0</v>
      </c>
      <c r="K399" s="271">
        <v>0</v>
      </c>
      <c r="L399" s="271">
        <v>0</v>
      </c>
      <c r="M399" s="271">
        <v>0</v>
      </c>
    </row>
    <row r="400" spans="1:13" ht="16.5" thickBot="1" x14ac:dyDescent="0.3">
      <c r="A400" s="179" t="str">
        <f>'Group 23-24'!$A$19</f>
        <v>G-24 M/Aid G-K</v>
      </c>
      <c r="B400" s="271">
        <v>16</v>
      </c>
      <c r="C400" s="271">
        <v>0</v>
      </c>
      <c r="D400" s="271">
        <v>0</v>
      </c>
      <c r="E400" s="271">
        <v>0</v>
      </c>
      <c r="F400" s="271">
        <v>0</v>
      </c>
      <c r="G400" s="271">
        <v>0</v>
      </c>
      <c r="H400" s="271">
        <v>0</v>
      </c>
      <c r="I400" s="271">
        <v>0</v>
      </c>
      <c r="J400" s="271">
        <v>0</v>
      </c>
      <c r="K400" s="271">
        <v>0</v>
      </c>
      <c r="L400" s="271">
        <v>0</v>
      </c>
      <c r="M400" s="271">
        <v>0</v>
      </c>
    </row>
    <row r="401" spans="1:13" ht="16.5" thickBot="1" x14ac:dyDescent="0.3">
      <c r="A401" s="179" t="str">
        <f>'Group 25-26'!$A$1</f>
        <v>G-25 M/Aid LAC</v>
      </c>
      <c r="B401" s="185">
        <f>'Group 25-26'!A3</f>
        <v>1</v>
      </c>
      <c r="C401" s="271" t="str">
        <f>'Group 25-26'!B3</f>
        <v>Base-Fixed- Mobile</v>
      </c>
      <c r="D401" s="182" t="str">
        <f>'Group 25-26'!C3</f>
        <v>LAC V-01</v>
      </c>
      <c r="E401" s="188" t="str">
        <f>'Group 25-26'!D3</f>
        <v>M/Aid</v>
      </c>
      <c r="F401" s="270" t="str">
        <f>'Group 25-26'!E3</f>
        <v>152.1500</v>
      </c>
      <c r="G401" s="192" t="str">
        <f>'Group 25-26'!F3</f>
        <v>151.4</v>
      </c>
      <c r="H401" s="270" t="str">
        <f>'Group 25-26'!G3</f>
        <v>158.6100</v>
      </c>
      <c r="I401" s="192" t="str">
        <f>'Group 25-26'!H3</f>
        <v>151.4</v>
      </c>
      <c r="J401" s="188" t="str">
        <f>'Group 25-26'!I3</f>
        <v>N</v>
      </c>
      <c r="K401" s="188" t="str">
        <f>'Group 25-26'!J3</f>
        <v>H</v>
      </c>
      <c r="L401" s="188" t="str">
        <f>'Group 25-26'!K3</f>
        <v>A</v>
      </c>
      <c r="M401" s="185" t="str">
        <f>'Group 25-26'!L3</f>
        <v>LA CO Command 1</v>
      </c>
    </row>
    <row r="402" spans="1:13" ht="16.5" thickBot="1" x14ac:dyDescent="0.3">
      <c r="A402" s="179" t="str">
        <f>'Group 25-26'!$A$1</f>
        <v>G-25 M/Aid LAC</v>
      </c>
      <c r="B402" s="185">
        <f>'Group 25-26'!A4</f>
        <v>2</v>
      </c>
      <c r="C402" s="271" t="str">
        <f>'Group 25-26'!B4</f>
        <v>Base-Fixed- Mobile</v>
      </c>
      <c r="D402" s="182" t="str">
        <f>'Group 25-26'!C4</f>
        <v>LAC V-02</v>
      </c>
      <c r="E402" s="188" t="str">
        <f>'Group 25-26'!D4</f>
        <v>M/Aid</v>
      </c>
      <c r="F402" s="270" t="str">
        <f>'Group 25-26'!E4</f>
        <v>152.2400</v>
      </c>
      <c r="G402" s="192" t="str">
        <f>'Group 25-26'!F4</f>
        <v>151.4</v>
      </c>
      <c r="H402" s="270" t="str">
        <f>'Group 25-26'!G4</f>
        <v>158.7000</v>
      </c>
      <c r="I402" s="192" t="str">
        <f>'Group 25-26'!H4</f>
        <v>151.4</v>
      </c>
      <c r="J402" s="188" t="str">
        <f>'Group 25-26'!I4</f>
        <v>N</v>
      </c>
      <c r="K402" s="188" t="str">
        <f>'Group 25-26'!J4</f>
        <v>H</v>
      </c>
      <c r="L402" s="188" t="str">
        <f>'Group 25-26'!K4</f>
        <v>A</v>
      </c>
      <c r="M402" s="185" t="str">
        <f>'Group 25-26'!L4</f>
        <v>LAC COMMAND 2</v>
      </c>
    </row>
    <row r="403" spans="1:13" ht="16.5" thickBot="1" x14ac:dyDescent="0.3">
      <c r="A403" s="179" t="str">
        <f>'Group 25-26'!$A$1</f>
        <v>G-25 M/Aid LAC</v>
      </c>
      <c r="B403" s="185">
        <f>'Group 25-26'!A5</f>
        <v>3</v>
      </c>
      <c r="C403" s="271" t="str">
        <f>'Group 25-26'!B5</f>
        <v>Base-Fixed- Mobile</v>
      </c>
      <c r="D403" s="182" t="str">
        <f>'Group 25-26'!C5</f>
        <v>LAC V-03</v>
      </c>
      <c r="E403" s="188" t="str">
        <f>'Group 25-26'!D5</f>
        <v>M/Aid</v>
      </c>
      <c r="F403" s="270" t="str">
        <f>'Group 25-26'!E5</f>
        <v>152.5400</v>
      </c>
      <c r="G403" s="192" t="str">
        <f>'Group 25-26'!F5</f>
        <v>151.4</v>
      </c>
      <c r="H403" s="270" t="str">
        <f>'Group 25-26'!G5</f>
        <v>157.8000</v>
      </c>
      <c r="I403" s="192" t="str">
        <f>'Group 25-26'!H5</f>
        <v>151.4</v>
      </c>
      <c r="J403" s="188" t="str">
        <f>'Group 25-26'!I5</f>
        <v>N</v>
      </c>
      <c r="K403" s="188" t="str">
        <f>'Group 25-26'!J5</f>
        <v>H</v>
      </c>
      <c r="L403" s="188" t="str">
        <f>'Group 25-26'!K5</f>
        <v>A</v>
      </c>
      <c r="M403" s="185" t="str">
        <f>'Group 25-26'!L5</f>
        <v>LAC COMMAND 3</v>
      </c>
    </row>
    <row r="404" spans="1:13" ht="16.5" thickBot="1" x14ac:dyDescent="0.3">
      <c r="A404" s="179" t="str">
        <f>'Group 25-26'!$A$1</f>
        <v>G-25 M/Aid LAC</v>
      </c>
      <c r="B404" s="185">
        <f>'Group 25-26'!A6</f>
        <v>4</v>
      </c>
      <c r="C404" s="271" t="str">
        <f>'Group 25-26'!B6</f>
        <v>Base-Fixed- Mobile</v>
      </c>
      <c r="D404" s="182" t="str">
        <f>'Group 25-26'!C6</f>
        <v>LAC V-04</v>
      </c>
      <c r="E404" s="188" t="str">
        <f>'Group 25-26'!D6</f>
        <v>M/Aid</v>
      </c>
      <c r="F404" s="270" t="str">
        <f>'Group 25-26'!E6</f>
        <v>152.5700</v>
      </c>
      <c r="G404" s="192" t="str">
        <f>'Group 25-26'!F6</f>
        <v>151.4</v>
      </c>
      <c r="H404" s="270" t="str">
        <f>'Group 25-26'!G6</f>
        <v>157.8300</v>
      </c>
      <c r="I404" s="192" t="str">
        <f>'Group 25-26'!H6</f>
        <v>151.4</v>
      </c>
      <c r="J404" s="188" t="str">
        <f>'Group 25-26'!I6</f>
        <v>N</v>
      </c>
      <c r="K404" s="188" t="str">
        <f>'Group 25-26'!J6</f>
        <v>H</v>
      </c>
      <c r="L404" s="188" t="str">
        <f>'Group 25-26'!K6</f>
        <v>A</v>
      </c>
      <c r="M404" s="185" t="str">
        <f>'Group 25-26'!L6</f>
        <v>LAC COMMAND 4</v>
      </c>
    </row>
    <row r="405" spans="1:13" ht="16.5" thickBot="1" x14ac:dyDescent="0.3">
      <c r="A405" s="179" t="str">
        <f>'Group 25-26'!$A$1</f>
        <v>G-25 M/Aid LAC</v>
      </c>
      <c r="B405" s="185">
        <f>'Group 25-26'!A7</f>
        <v>5</v>
      </c>
      <c r="C405" s="271" t="str">
        <f>'Group 25-26'!B7</f>
        <v>Base-Fixed- Mobile</v>
      </c>
      <c r="D405" s="182" t="str">
        <f>'Group 25-26'!C7</f>
        <v>LAC V-05</v>
      </c>
      <c r="E405" s="188" t="str">
        <f>'Group 25-26'!D7</f>
        <v>M/Aid</v>
      </c>
      <c r="F405" s="270" t="str">
        <f>'Group 25-26'!E7</f>
        <v>152.7800</v>
      </c>
      <c r="G405" s="192" t="str">
        <f>'Group 25-26'!F7</f>
        <v>151.4</v>
      </c>
      <c r="H405" s="270" t="str">
        <f>'Group 25-26'!G7</f>
        <v>158.0400</v>
      </c>
      <c r="I405" s="192" t="str">
        <f>'Group 25-26'!H7</f>
        <v>151.4</v>
      </c>
      <c r="J405" s="188" t="str">
        <f>'Group 25-26'!I7</f>
        <v>N</v>
      </c>
      <c r="K405" s="188" t="str">
        <f>'Group 25-26'!J7</f>
        <v>H</v>
      </c>
      <c r="L405" s="188" t="str">
        <f>'Group 25-26'!K7</f>
        <v>A</v>
      </c>
      <c r="M405" s="185" t="str">
        <f>'Group 25-26'!L7</f>
        <v>LAC COMMAND 5</v>
      </c>
    </row>
    <row r="406" spans="1:13" ht="16.5" thickBot="1" x14ac:dyDescent="0.3">
      <c r="A406" s="179" t="str">
        <f>'Group 25-26'!$A$1</f>
        <v>G-25 M/Aid LAC</v>
      </c>
      <c r="B406" s="185">
        <f>'Group 25-26'!A8</f>
        <v>6</v>
      </c>
      <c r="C406" s="271" t="str">
        <f>'Group 25-26'!B8</f>
        <v>Base-Fixed- Mobile</v>
      </c>
      <c r="D406" s="182" t="str">
        <f>'Group 25-26'!C8</f>
        <v>LAC V-07D</v>
      </c>
      <c r="E406" s="188" t="str">
        <f>'Group 25-26'!D8</f>
        <v>M/Aid</v>
      </c>
      <c r="F406" s="270" t="str">
        <f>'Group 25-26'!E8</f>
        <v>153.8900</v>
      </c>
      <c r="G406" s="192" t="str">
        <f>'Group 25-26'!F8</f>
        <v>151.4</v>
      </c>
      <c r="H406" s="270" t="str">
        <f>'Group 25-26'!G8</f>
        <v>153.8900</v>
      </c>
      <c r="I406" s="192" t="str">
        <f>'Group 25-26'!H8</f>
        <v>151.4</v>
      </c>
      <c r="J406" s="188" t="str">
        <f>'Group 25-26'!I8</f>
        <v>N</v>
      </c>
      <c r="K406" s="188" t="str">
        <f>'Group 25-26'!J8</f>
        <v>H</v>
      </c>
      <c r="L406" s="188" t="str">
        <f>'Group 25-26'!K8</f>
        <v>A</v>
      </c>
      <c r="M406" s="185">
        <f>'Group 25-26'!L8</f>
        <v>0</v>
      </c>
    </row>
    <row r="407" spans="1:13" ht="16.5" thickBot="1" x14ac:dyDescent="0.3">
      <c r="A407" s="179" t="str">
        <f>'Group 25-26'!$A$1</f>
        <v>G-25 M/Aid LAC</v>
      </c>
      <c r="B407" s="185">
        <f>'Group 25-26'!A9</f>
        <v>7</v>
      </c>
      <c r="C407" s="271" t="str">
        <f>'Group 25-26'!B9</f>
        <v>Base-Fixed- Mobile</v>
      </c>
      <c r="D407" s="182" t="str">
        <f>'Group 25-26'!C9</f>
        <v>LAC V-08D</v>
      </c>
      <c r="E407" s="188" t="str">
        <f>'Group 25-26'!D9</f>
        <v>M/Aid</v>
      </c>
      <c r="F407" s="270" t="str">
        <f>'Group 25-26'!E9</f>
        <v>154.0700</v>
      </c>
      <c r="G407" s="192" t="str">
        <f>'Group 25-26'!F9</f>
        <v>151.4</v>
      </c>
      <c r="H407" s="270" t="str">
        <f>'Group 25-26'!G9</f>
        <v>154.0700</v>
      </c>
      <c r="I407" s="192" t="str">
        <f>'Group 25-26'!H9</f>
        <v>151.4</v>
      </c>
      <c r="J407" s="188" t="str">
        <f>'Group 25-26'!I9</f>
        <v>N</v>
      </c>
      <c r="K407" s="188" t="str">
        <f>'Group 25-26'!J9</f>
        <v>H</v>
      </c>
      <c r="L407" s="188" t="str">
        <f>'Group 25-26'!K9</f>
        <v>A</v>
      </c>
      <c r="M407" s="185">
        <f>'Group 25-26'!L9</f>
        <v>0</v>
      </c>
    </row>
    <row r="408" spans="1:13" ht="16.5" thickBot="1" x14ac:dyDescent="0.3">
      <c r="A408" s="179" t="str">
        <f>'Group 25-26'!$A$1</f>
        <v>G-25 M/Aid LAC</v>
      </c>
      <c r="B408" s="185">
        <f>'Group 25-26'!A10</f>
        <v>8</v>
      </c>
      <c r="C408" s="271" t="str">
        <f>'Group 25-26'!B10</f>
        <v>Base-Fixed- Mobile</v>
      </c>
      <c r="D408" s="182" t="str">
        <f>'Group 25-26'!C10</f>
        <v>LAC V-09D</v>
      </c>
      <c r="E408" s="188" t="str">
        <f>'Group 25-26'!D10</f>
        <v>M/Aid</v>
      </c>
      <c r="F408" s="270" t="str">
        <f>'Group 25-26'!E10</f>
        <v>154.3400</v>
      </c>
      <c r="G408" s="192" t="str">
        <f>'Group 25-26'!F10</f>
        <v>0.0</v>
      </c>
      <c r="H408" s="270" t="str">
        <f>'Group 25-26'!G10</f>
        <v>154.3400</v>
      </c>
      <c r="I408" s="192" t="str">
        <f>'Group 25-26'!H10</f>
        <v>151.4</v>
      </c>
      <c r="J408" s="188" t="str">
        <f>'Group 25-26'!I10</f>
        <v>N</v>
      </c>
      <c r="K408" s="188" t="str">
        <f>'Group 25-26'!J10</f>
        <v>H</v>
      </c>
      <c r="L408" s="188" t="str">
        <f>'Group 25-26'!K10</f>
        <v>A</v>
      </c>
      <c r="M408" s="185">
        <f>'Group 25-26'!L10</f>
        <v>0</v>
      </c>
    </row>
    <row r="409" spans="1:13" ht="16.5" thickBot="1" x14ac:dyDescent="0.3">
      <c r="A409" s="179" t="str">
        <f>'Group 25-26'!$A$1</f>
        <v>G-25 M/Aid LAC</v>
      </c>
      <c r="B409" s="185">
        <f>'Group 25-26'!A11</f>
        <v>9</v>
      </c>
      <c r="C409" s="271" t="str">
        <f>'Group 25-26'!B11</f>
        <v>Base-Fixed- Mobile</v>
      </c>
      <c r="D409" s="182" t="str">
        <f>'Group 25-26'!C11</f>
        <v>LAC V-10D</v>
      </c>
      <c r="E409" s="188" t="str">
        <f>'Group 25-26'!D11</f>
        <v>M/Aid</v>
      </c>
      <c r="F409" s="270" t="str">
        <f>'Group 25-26'!E11</f>
        <v>154.4150</v>
      </c>
      <c r="G409" s="192" t="str">
        <f>'Group 25-26'!F11</f>
        <v>151.4</v>
      </c>
      <c r="H409" s="270" t="str">
        <f>'Group 25-26'!G11</f>
        <v>154.4150</v>
      </c>
      <c r="I409" s="192" t="str">
        <f>'Group 25-26'!H11</f>
        <v>151.4</v>
      </c>
      <c r="J409" s="188" t="str">
        <f>'Group 25-26'!I11</f>
        <v>N</v>
      </c>
      <c r="K409" s="188" t="str">
        <f>'Group 25-26'!J11</f>
        <v>H</v>
      </c>
      <c r="L409" s="188" t="str">
        <f>'Group 25-26'!K11</f>
        <v>A</v>
      </c>
      <c r="M409" s="185">
        <f>'Group 25-26'!L11</f>
        <v>0</v>
      </c>
    </row>
    <row r="410" spans="1:13" ht="16.5" thickBot="1" x14ac:dyDescent="0.3">
      <c r="A410" s="179" t="str">
        <f>'Group 25-26'!$A$1</f>
        <v>G-25 M/Aid LAC</v>
      </c>
      <c r="B410" s="185">
        <f>'Group 25-26'!A12</f>
        <v>10</v>
      </c>
      <c r="C410" s="271" t="str">
        <f>'Group 25-26'!B12</f>
        <v>Base-Fixed- Mobile</v>
      </c>
      <c r="D410" s="182" t="str">
        <f>'Group 25-26'!C12</f>
        <v>LAC V-11D</v>
      </c>
      <c r="E410" s="188" t="str">
        <f>'Group 25-26'!D12</f>
        <v>M/Aid</v>
      </c>
      <c r="F410" s="270" t="str">
        <f>'Group 25-26'!E12</f>
        <v>154.4300</v>
      </c>
      <c r="G410" s="192" t="str">
        <f>'Group 25-26'!F12</f>
        <v>0.0</v>
      </c>
      <c r="H410" s="270" t="str">
        <f>'Group 25-26'!G12</f>
        <v>154.4300</v>
      </c>
      <c r="I410" s="192" t="str">
        <f>'Group 25-26'!H12</f>
        <v>151.4</v>
      </c>
      <c r="J410" s="188" t="str">
        <f>'Group 25-26'!I12</f>
        <v>N</v>
      </c>
      <c r="K410" s="188" t="str">
        <f>'Group 25-26'!J12</f>
        <v>H</v>
      </c>
      <c r="L410" s="188" t="str">
        <f>'Group 25-26'!K12</f>
        <v>A</v>
      </c>
      <c r="M410" s="185">
        <f>'Group 25-26'!L12</f>
        <v>0</v>
      </c>
    </row>
    <row r="411" spans="1:13" ht="16.5" thickBot="1" x14ac:dyDescent="0.3">
      <c r="A411" s="179" t="str">
        <f>'Group 25-26'!$A$1</f>
        <v>G-25 M/Aid LAC</v>
      </c>
      <c r="B411" s="185">
        <f>'Group 25-26'!A13</f>
        <v>11</v>
      </c>
      <c r="C411" s="271" t="str">
        <f>'Group 25-26'!B13</f>
        <v>Base-Fixed- Mobile</v>
      </c>
      <c r="D411" s="182" t="str">
        <f>'Group 25-26'!C13</f>
        <v>LAC V-12D</v>
      </c>
      <c r="E411" s="188" t="str">
        <f>'Group 25-26'!D13</f>
        <v>M/Aid</v>
      </c>
      <c r="F411" s="270" t="str">
        <f>'Group 25-26'!E13</f>
        <v>158.9700</v>
      </c>
      <c r="G411" s="192" t="str">
        <f>'Group 25-26'!F13</f>
        <v>151.4</v>
      </c>
      <c r="H411" s="270" t="str">
        <f>'Group 25-26'!G13</f>
        <v>158.9700</v>
      </c>
      <c r="I411" s="192" t="str">
        <f>'Group 25-26'!H13</f>
        <v>151.4</v>
      </c>
      <c r="J411" s="188" t="str">
        <f>'Group 25-26'!I13</f>
        <v>N</v>
      </c>
      <c r="K411" s="188" t="str">
        <f>'Group 25-26'!J13</f>
        <v>H</v>
      </c>
      <c r="L411" s="188" t="str">
        <f>'Group 25-26'!K13</f>
        <v>A</v>
      </c>
      <c r="M411" s="185">
        <f>'Group 25-26'!L13</f>
        <v>0</v>
      </c>
    </row>
    <row r="412" spans="1:13" ht="16.5" thickBot="1" x14ac:dyDescent="0.3">
      <c r="A412" s="179" t="str">
        <f>'Group 25-26'!$A$1</f>
        <v>G-25 M/Aid LAC</v>
      </c>
      <c r="B412" s="185">
        <f>'Group 25-26'!A14</f>
        <v>12</v>
      </c>
      <c r="C412" s="271" t="str">
        <f>'Group 25-26'!B14</f>
        <v>Base-Fixed- Mobile</v>
      </c>
      <c r="D412" s="182" t="str">
        <f>'Group 25-26'!C14</f>
        <v>LAC V-13D</v>
      </c>
      <c r="E412" s="188" t="str">
        <f>'Group 25-26'!D14</f>
        <v>M/Aid</v>
      </c>
      <c r="F412" s="270" t="str">
        <f>'Group 25-26'!E14</f>
        <v>159.0900</v>
      </c>
      <c r="G412" s="192" t="str">
        <f>'Group 25-26'!F14</f>
        <v>151.4</v>
      </c>
      <c r="H412" s="270" t="str">
        <f>'Group 25-26'!G14</f>
        <v>159.0900</v>
      </c>
      <c r="I412" s="192" t="str">
        <f>'Group 25-26'!H14</f>
        <v>151.4</v>
      </c>
      <c r="J412" s="188" t="str">
        <f>'Group 25-26'!I14</f>
        <v>N</v>
      </c>
      <c r="K412" s="188" t="str">
        <f>'Group 25-26'!J14</f>
        <v>H</v>
      </c>
      <c r="L412" s="188" t="str">
        <f>'Group 25-26'!K14</f>
        <v>A</v>
      </c>
      <c r="M412" s="185">
        <f>'Group 25-26'!L14</f>
        <v>0</v>
      </c>
    </row>
    <row r="413" spans="1:13" ht="16.5" thickBot="1" x14ac:dyDescent="0.3">
      <c r="A413" s="179" t="str">
        <f>'Group 25-26'!$A$1</f>
        <v>G-25 M/Aid LAC</v>
      </c>
      <c r="B413" s="185">
        <f>'Group 25-26'!A15</f>
        <v>13</v>
      </c>
      <c r="C413" s="271" t="str">
        <f>'Group 25-26'!B15</f>
        <v>Mobile- Portable</v>
      </c>
      <c r="D413" s="182" t="str">
        <f>'Group 25-26'!C15</f>
        <v>LAC V-14D</v>
      </c>
      <c r="E413" s="188" t="str">
        <f>'Group 25-26'!D15</f>
        <v>M/Aid</v>
      </c>
      <c r="F413" s="270">
        <f>'Group 25-26'!E15</f>
        <v>159.63</v>
      </c>
      <c r="G413" s="192" t="str">
        <f>'Group 25-26'!F15</f>
        <v>151.4</v>
      </c>
      <c r="H413" s="270">
        <f>'Group 25-26'!G15</f>
        <v>159.63</v>
      </c>
      <c r="I413" s="192" t="str">
        <f>'Group 25-26'!H15</f>
        <v>151.4</v>
      </c>
      <c r="J413" s="188" t="str">
        <f>'Group 25-26'!I15</f>
        <v>N</v>
      </c>
      <c r="K413" s="188" t="str">
        <f>'Group 25-26'!J15</f>
        <v>L</v>
      </c>
      <c r="L413" s="188" t="str">
        <f>'Group 25-26'!K15</f>
        <v>A</v>
      </c>
      <c r="M413" s="185">
        <f>'Group 25-26'!L15</f>
        <v>0</v>
      </c>
    </row>
    <row r="414" spans="1:13" ht="16.5" thickBot="1" x14ac:dyDescent="0.3">
      <c r="A414" s="179" t="str">
        <f>'Group 25-26'!$A$1</f>
        <v>G-25 M/Aid LAC</v>
      </c>
      <c r="B414" s="185">
        <f>'Group 25-26'!A16</f>
        <v>14</v>
      </c>
      <c r="C414" s="271" t="str">
        <f>'Group 25-26'!B16</f>
        <v>Mobile- Portable</v>
      </c>
      <c r="D414" s="182" t="str">
        <f>'Group 25-26'!C16</f>
        <v>LAC V-15D</v>
      </c>
      <c r="E414" s="188" t="str">
        <f>'Group 25-26'!D16</f>
        <v>M/Aid</v>
      </c>
      <c r="F414" s="270">
        <f>'Group 25-26'!E16</f>
        <v>159.52500000000001</v>
      </c>
      <c r="G414" s="192">
        <f>'Group 25-26'!F16</f>
        <v>151.4</v>
      </c>
      <c r="H414" s="270">
        <f>'Group 25-26'!G16</f>
        <v>159.52500000000001</v>
      </c>
      <c r="I414" s="192">
        <f>'Group 25-26'!H16</f>
        <v>151.4</v>
      </c>
      <c r="J414" s="188" t="str">
        <f>'Group 25-26'!I16</f>
        <v>N</v>
      </c>
      <c r="K414" s="188" t="str">
        <f>'Group 25-26'!J16</f>
        <v>H</v>
      </c>
      <c r="L414" s="188" t="str">
        <f>'Group 25-26'!K16</f>
        <v>A</v>
      </c>
      <c r="M414" s="185">
        <f>'Group 25-26'!L16</f>
        <v>0</v>
      </c>
    </row>
    <row r="415" spans="1:13" ht="16.5" thickBot="1" x14ac:dyDescent="0.3">
      <c r="A415" s="179" t="str">
        <f>'Group 25-26'!$A$1</f>
        <v>G-25 M/Aid LAC</v>
      </c>
      <c r="B415" s="185">
        <f>'Group 25-26'!A17</f>
        <v>15</v>
      </c>
      <c r="C415" s="271" t="str">
        <f>'Group 25-26'!B17</f>
        <v>Mobile- Portable</v>
      </c>
      <c r="D415" s="182" t="str">
        <f>'Group 25-26'!C17</f>
        <v>LAC V-16D</v>
      </c>
      <c r="E415" s="188" t="str">
        <f>'Group 25-26'!D17</f>
        <v>M/Aid</v>
      </c>
      <c r="F415" s="270">
        <f>'Group 25-26'!E17</f>
        <v>161.37</v>
      </c>
      <c r="G415" s="192" t="str">
        <f>'Group 25-26'!F17</f>
        <v>151.4</v>
      </c>
      <c r="H415" s="270">
        <f>'Group 25-26'!G17</f>
        <v>161.37</v>
      </c>
      <c r="I415" s="192">
        <f>'Group 25-26'!H17</f>
        <v>151.4</v>
      </c>
      <c r="J415" s="188" t="str">
        <f>'Group 25-26'!I17</f>
        <v>N</v>
      </c>
      <c r="K415" s="188" t="str">
        <f>'Group 25-26'!J17</f>
        <v>H</v>
      </c>
      <c r="L415" s="188" t="str">
        <f>'Group 25-26'!K17</f>
        <v>A</v>
      </c>
      <c r="M415" s="185">
        <f>'Group 25-26'!L17</f>
        <v>0</v>
      </c>
    </row>
    <row r="416" spans="1:13" ht="16.5" thickBot="1" x14ac:dyDescent="0.3">
      <c r="A416" s="179" t="str">
        <f>'Group 25-26'!$A$1</f>
        <v>G-25 M/Aid LAC</v>
      </c>
      <c r="B416" s="185">
        <f>'Group 25-26'!A18</f>
        <v>16</v>
      </c>
      <c r="C416" s="271" t="str">
        <f>'Group 25-26'!B18</f>
        <v>Mobile- Portable</v>
      </c>
      <c r="D416" s="182" t="str">
        <f>'Group 25-26'!C18</f>
        <v>LAC V-17D</v>
      </c>
      <c r="E416" s="188" t="str">
        <f>'Group 25-26'!D18</f>
        <v>M/Aid</v>
      </c>
      <c r="F416" s="270">
        <f>'Group 25-26'!E18</f>
        <v>161.47499999999999</v>
      </c>
      <c r="G416" s="192" t="str">
        <f>'Group 25-26'!F18</f>
        <v>151.4</v>
      </c>
      <c r="H416" s="270">
        <f>'Group 25-26'!G18</f>
        <v>161.47499999999999</v>
      </c>
      <c r="I416" s="192">
        <f>'Group 25-26'!H18</f>
        <v>151.4</v>
      </c>
      <c r="J416" s="188" t="str">
        <f>'Group 25-26'!I18</f>
        <v>N</v>
      </c>
      <c r="K416" s="188" t="str">
        <f>'Group 25-26'!J18</f>
        <v>H</v>
      </c>
      <c r="L416" s="188" t="str">
        <f>'Group 25-26'!K18</f>
        <v>A</v>
      </c>
      <c r="M416" s="185">
        <f>'Group 25-26'!L18</f>
        <v>0</v>
      </c>
    </row>
    <row r="417" spans="1:13" ht="16.5" thickBot="1" x14ac:dyDescent="0.3">
      <c r="A417" s="179" t="str">
        <f>'Group 25-26'!$A$19</f>
        <v>G-26 M/Aid M-R</v>
      </c>
      <c r="B417" s="185">
        <f>'Group 25-26'!A21</f>
        <v>1</v>
      </c>
      <c r="C417" s="271" t="str">
        <f>'Group 25-26'!B21</f>
        <v>Mobile - Portable</v>
      </c>
      <c r="D417" s="182" t="str">
        <f>'Group 25-26'!C21</f>
        <v xml:space="preserve">LAC V-20D </v>
      </c>
      <c r="E417" s="188" t="str">
        <f>'Group 25-26'!D21</f>
        <v>M/Aid</v>
      </c>
      <c r="F417" s="270">
        <f>'Group 25-26'!E21</f>
        <v>156.10499999999999</v>
      </c>
      <c r="G417" s="192">
        <f>'Group 25-26'!F21</f>
        <v>151.4</v>
      </c>
      <c r="H417" s="270">
        <f>'Group 25-26'!G21</f>
        <v>156.10499999999999</v>
      </c>
      <c r="I417" s="192">
        <f>'Group 25-26'!H21</f>
        <v>151.4</v>
      </c>
      <c r="J417" s="188" t="str">
        <f>'Group 25-26'!I21</f>
        <v>N</v>
      </c>
      <c r="K417" s="188" t="str">
        <f>'Group 25-26'!J21</f>
        <v>H</v>
      </c>
      <c r="L417" s="188" t="str">
        <f>'Group 25-26'!K21</f>
        <v>A</v>
      </c>
      <c r="M417" s="185">
        <f>'Group 25-26'!L21</f>
        <v>0</v>
      </c>
    </row>
    <row r="418" spans="1:13" ht="16.5" thickBot="1" x14ac:dyDescent="0.3">
      <c r="A418" s="179" t="str">
        <f>'Group 25-26'!$A$19</f>
        <v>G-26 M/Aid M-R</v>
      </c>
      <c r="B418" s="185">
        <f>'Group 25-26'!A22</f>
        <v>2</v>
      </c>
      <c r="C418" s="271" t="str">
        <f>'Group 25-26'!B23</f>
        <v>Mobile - Portable</v>
      </c>
      <c r="D418" s="182" t="str">
        <f>'Group 25-26'!C23</f>
        <v>LAC A/G</v>
      </c>
      <c r="E418" s="188" t="str">
        <f>'Group 25-26'!D23</f>
        <v>M/Aid</v>
      </c>
      <c r="F418" s="270" t="str">
        <f>'Group 25-26'!E23</f>
        <v>154.4000</v>
      </c>
      <c r="G418" s="192" t="str">
        <f>'Group 25-26'!F23</f>
        <v>151.4</v>
      </c>
      <c r="H418" s="270" t="str">
        <f>'Group 25-26'!G23</f>
        <v>154.4000</v>
      </c>
      <c r="I418" s="192" t="str">
        <f>'Group 25-26'!H23</f>
        <v>151.4</v>
      </c>
      <c r="J418" s="188" t="str">
        <f>'Group 25-26'!I23</f>
        <v>N</v>
      </c>
      <c r="K418" s="188" t="str">
        <f>'Group 25-26'!J23</f>
        <v>L</v>
      </c>
      <c r="L418" s="188" t="str">
        <f>'Group 25-26'!K23</f>
        <v>A</v>
      </c>
      <c r="M418" s="185" t="str">
        <f>'Group 25-26'!L23</f>
        <v>LA CO Air to Ground</v>
      </c>
    </row>
    <row r="419" spans="1:13" ht="16.5" thickBot="1" x14ac:dyDescent="0.3">
      <c r="A419" s="179" t="str">
        <f>'Group 25-26'!$A$19</f>
        <v>G-26 M/Aid M-R</v>
      </c>
      <c r="B419" s="185">
        <f>'Group 25-26'!A23</f>
        <v>3</v>
      </c>
      <c r="C419" s="271" t="str">
        <f>'Group 25-26'!B24</f>
        <v>Mobile - Portable</v>
      </c>
      <c r="D419" s="182" t="str">
        <f>'Group 25-26'!C24</f>
        <v>LFD A/G</v>
      </c>
      <c r="E419" s="188" t="str">
        <f>'Group 25-26'!D24</f>
        <v>M/Aid</v>
      </c>
      <c r="F419" s="270" t="str">
        <f>'Group 25-26'!E24</f>
        <v>154.8300</v>
      </c>
      <c r="G419" s="192" t="str">
        <f>'Group 25-26'!F24</f>
        <v>100.0</v>
      </c>
      <c r="H419" s="270" t="str">
        <f>'Group 25-26'!G24</f>
        <v>154.8300</v>
      </c>
      <c r="I419" s="192" t="str">
        <f>'Group 25-26'!H24</f>
        <v>100.0</v>
      </c>
      <c r="J419" s="188" t="str">
        <f>'Group 25-26'!I24</f>
        <v>N</v>
      </c>
      <c r="K419" s="188" t="str">
        <f>'Group 25-26'!J24</f>
        <v>H</v>
      </c>
      <c r="L419" s="188" t="str">
        <f>'Group 25-26'!K24</f>
        <v>A</v>
      </c>
      <c r="M419" s="185" t="str">
        <f>'Group 25-26'!L24</f>
        <v>LA CITY Air to Ground Shared w/LAPD</v>
      </c>
    </row>
    <row r="420" spans="1:13" ht="16.5" thickBot="1" x14ac:dyDescent="0.3">
      <c r="A420" s="179" t="str">
        <f>'Group 25-26'!$A$19</f>
        <v>G-26 M/Aid M-R</v>
      </c>
      <c r="B420" s="185">
        <f>'Group 25-26'!A24</f>
        <v>4</v>
      </c>
      <c r="C420" s="271" t="str">
        <f>'Group 25-26'!B25</f>
        <v>Mobile - Portable</v>
      </c>
      <c r="D420" s="182" t="str">
        <f>'Group 25-26'!C25</f>
        <v>MRN LCL</v>
      </c>
      <c r="E420" s="188" t="str">
        <f>'Group 25-26'!D25</f>
        <v>M/Aid</v>
      </c>
      <c r="F420" s="270" t="str">
        <f>'Group 25-26'!E25</f>
        <v>151.0400</v>
      </c>
      <c r="G420" s="192" t="str">
        <f>'Group 25-26'!F25</f>
        <v>146.2</v>
      </c>
      <c r="H420" s="270" t="str">
        <f>'Group 25-26'!G25</f>
        <v>159.1800</v>
      </c>
      <c r="I420" s="192" t="str">
        <f>'Group 25-26'!H25</f>
        <v>OST</v>
      </c>
      <c r="J420" s="188" t="str">
        <f>'Group 25-26'!I25</f>
        <v>N</v>
      </c>
      <c r="K420" s="188" t="str">
        <f>'Group 25-26'!J25</f>
        <v>H</v>
      </c>
      <c r="L420" s="188" t="str">
        <f>'Group 25-26'!K25</f>
        <v>A</v>
      </c>
      <c r="M420" s="185" t="str">
        <f>'Group 25-26'!L25</f>
        <v>MARIN CO Comm Ctr "Woodacre"</v>
      </c>
    </row>
    <row r="421" spans="1:13" ht="16.5" thickBot="1" x14ac:dyDescent="0.3">
      <c r="A421" s="179" t="str">
        <f>'Group 25-26'!$A$19</f>
        <v>G-26 M/Aid M-R</v>
      </c>
      <c r="B421" s="185">
        <f>'Group 25-26'!A25</f>
        <v>5</v>
      </c>
      <c r="C421" s="271" t="str">
        <f>'Group 25-26'!B26</f>
        <v>Mobile - Portable</v>
      </c>
      <c r="D421" s="182" t="str">
        <f>'Group 25-26'!C26</f>
        <v>MRN CMD1</v>
      </c>
      <c r="E421" s="188" t="str">
        <f>'Group 25-26'!D26</f>
        <v>M/Aid</v>
      </c>
      <c r="F421" s="270">
        <f>'Group 25-26'!E26</f>
        <v>156.24</v>
      </c>
      <c r="G421" s="192">
        <f>'Group 25-26'!F26</f>
        <v>127.3</v>
      </c>
      <c r="H421" s="270">
        <f>'Group 25-26'!G26</f>
        <v>159.10499999999999</v>
      </c>
      <c r="I421" s="192" t="str">
        <f>'Group 25-26'!H26</f>
        <v>OST</v>
      </c>
      <c r="J421" s="188" t="str">
        <f>'Group 25-26'!I26</f>
        <v>N</v>
      </c>
      <c r="K421" s="188" t="str">
        <f>'Group 25-26'!J26</f>
        <v>A</v>
      </c>
      <c r="L421" s="188" t="str">
        <f>'Group 25-26'!K26</f>
        <v>A</v>
      </c>
      <c r="M421" s="185" t="str">
        <f>'Group 25-26'!L26</f>
        <v>Marin CO VHF Command Mutual Aid</v>
      </c>
    </row>
    <row r="422" spans="1:13" ht="16.5" thickBot="1" x14ac:dyDescent="0.3">
      <c r="A422" s="179" t="str">
        <f>'Group 25-26'!$A$19</f>
        <v>G-26 M/Aid M-R</v>
      </c>
      <c r="B422" s="185">
        <f>'Group 25-26'!A26</f>
        <v>6</v>
      </c>
      <c r="C422" s="271" t="str">
        <f>'Group 25-26'!B27</f>
        <v>Mobile - Portable</v>
      </c>
      <c r="D422" s="182" t="str">
        <f>'Group 25-26'!C27</f>
        <v>NEV CO</v>
      </c>
      <c r="E422" s="188" t="str">
        <f>'Group 25-26'!D27</f>
        <v>M/Aid</v>
      </c>
      <c r="F422" s="270" t="str">
        <f>'Group 25-26'!E27</f>
        <v>153.9650</v>
      </c>
      <c r="G422" s="192" t="str">
        <f>'Group 25-26'!F27</f>
        <v>100.0</v>
      </c>
      <c r="H422" s="270" t="str">
        <f>'Group 25-26'!G27</f>
        <v>156.3300</v>
      </c>
      <c r="I422" s="192" t="str">
        <f>'Group 25-26'!H27</f>
        <v>OST</v>
      </c>
      <c r="J422" s="188" t="str">
        <f>'Group 25-26'!I27</f>
        <v>N</v>
      </c>
      <c r="K422" s="188" t="str">
        <f>'Group 25-26'!J27</f>
        <v>H</v>
      </c>
      <c r="L422" s="188" t="str">
        <f>'Group 25-26'!K27</f>
        <v>A</v>
      </c>
      <c r="M422" s="185" t="str">
        <f>'Group 25-26'!L27</f>
        <v>NEVADA COUNTY FIRE</v>
      </c>
    </row>
    <row r="423" spans="1:13" ht="16.5" thickBot="1" x14ac:dyDescent="0.3">
      <c r="A423" s="179" t="str">
        <f>'Group 25-26'!$A$19</f>
        <v>G-26 M/Aid M-R</v>
      </c>
      <c r="B423" s="185">
        <f>'Group 25-26'!A27</f>
        <v>7</v>
      </c>
      <c r="C423" s="271" t="str">
        <f>'Group 25-26'!B28</f>
        <v>Mobile - Portable</v>
      </c>
      <c r="D423" s="182" t="str">
        <f>'Group 25-26'!C28</f>
        <v>OCACCESS</v>
      </c>
      <c r="E423" s="188" t="str">
        <f>'Group 25-26'!D28</f>
        <v>M/Aid</v>
      </c>
      <c r="F423" s="270" t="str">
        <f>'Group 25-26'!E28</f>
        <v>151.0850</v>
      </c>
      <c r="G423" s="192" t="str">
        <f>'Group 25-26'!F28</f>
        <v>136.5</v>
      </c>
      <c r="H423" s="270" t="str">
        <f>'Group 25-26'!G28</f>
        <v>159.0000</v>
      </c>
      <c r="I423" s="192" t="str">
        <f>'Group 25-26'!H28</f>
        <v>136.5</v>
      </c>
      <c r="J423" s="188" t="str">
        <f>'Group 25-26'!I28</f>
        <v>N</v>
      </c>
      <c r="K423" s="188" t="str">
        <f>'Group 25-26'!J28</f>
        <v>H</v>
      </c>
      <c r="L423" s="188" t="str">
        <f>'Group 25-26'!K28</f>
        <v>A</v>
      </c>
      <c r="M423" s="185" t="str">
        <f>'Group 25-26'!L28</f>
        <v>Orange County Access</v>
      </c>
    </row>
    <row r="424" spans="1:13" ht="16.5" thickBot="1" x14ac:dyDescent="0.3">
      <c r="A424" s="179" t="str">
        <f>'Group 25-26'!$A$19</f>
        <v>G-26 M/Aid M-R</v>
      </c>
      <c r="B424" s="185">
        <f>'Group 25-26'!A28</f>
        <v>8</v>
      </c>
      <c r="C424" s="271" t="str">
        <f>'Group 25-26'!B29</f>
        <v>Mobile - Portable</v>
      </c>
      <c r="D424" s="182" t="str">
        <f>'Group 25-26'!C29</f>
        <v>ORC A/G 1</v>
      </c>
      <c r="E424" s="188" t="str">
        <f>'Group 25-26'!D29</f>
        <v>M/Aid</v>
      </c>
      <c r="F424" s="270">
        <f>'Group 25-26'!E29</f>
        <v>154.815</v>
      </c>
      <c r="G424" s="192">
        <f>'Group 25-26'!F29</f>
        <v>192.8</v>
      </c>
      <c r="H424" s="270">
        <f>'Group 25-26'!G29</f>
        <v>154.815</v>
      </c>
      <c r="I424" s="192">
        <f>'Group 25-26'!H29</f>
        <v>192.8</v>
      </c>
      <c r="J424" s="188" t="str">
        <f>'Group 25-26'!I29</f>
        <v>N</v>
      </c>
      <c r="K424" s="188" t="str">
        <f>'Group 25-26'!J29</f>
        <v>H</v>
      </c>
      <c r="L424" s="188" t="str">
        <f>'Group 25-26'!K29</f>
        <v>A</v>
      </c>
      <c r="M424" s="185" t="str">
        <f>'Group 25-26'!L29</f>
        <v xml:space="preserve">XOR Air to Grd Limited 50Watts </v>
      </c>
    </row>
    <row r="425" spans="1:13" ht="16.5" thickBot="1" x14ac:dyDescent="0.3">
      <c r="A425" s="179" t="str">
        <f>'Group 25-26'!$A$19</f>
        <v>G-26 M/Aid M-R</v>
      </c>
      <c r="B425" s="185">
        <f>'Group 25-26'!A29</f>
        <v>9</v>
      </c>
      <c r="C425" s="271" t="str">
        <f>'Group 25-26'!B30</f>
        <v>Mobile - Portable</v>
      </c>
      <c r="D425" s="182" t="str">
        <f>'Group 25-26'!C30</f>
        <v>RVC C-1</v>
      </c>
      <c r="E425" s="188" t="str">
        <f>'Group 25-26'!D30</f>
        <v>M/Aid</v>
      </c>
      <c r="F425" s="270" t="str">
        <f>'Group 25-26'!E30</f>
        <v>154.1000</v>
      </c>
      <c r="G425" s="192" t="str">
        <f>'Group 25-26'!F30</f>
        <v>0.0</v>
      </c>
      <c r="H425" s="270" t="str">
        <f>'Group 25-26'!G30</f>
        <v>156.0000</v>
      </c>
      <c r="I425" s="192" t="str">
        <f>'Group 25-26'!H30</f>
        <v>OST</v>
      </c>
      <c r="J425" s="188" t="str">
        <f>'Group 25-26'!I30</f>
        <v>N</v>
      </c>
      <c r="K425" s="188" t="str">
        <f>'Group 25-26'!J30</f>
        <v>H</v>
      </c>
      <c r="L425" s="188" t="str">
        <f>'Group 25-26'!K30</f>
        <v>A</v>
      </c>
      <c r="M425" s="185" t="str">
        <f>'Group 25-26'!L30</f>
        <v>RVC COMMAND 1</v>
      </c>
    </row>
    <row r="426" spans="1:13" ht="16.5" thickBot="1" x14ac:dyDescent="0.3">
      <c r="A426" s="179" t="str">
        <f>'Group 25-26'!$A$19</f>
        <v>G-26 M/Aid M-R</v>
      </c>
      <c r="B426" s="185">
        <f>'Group 25-26'!A30</f>
        <v>10</v>
      </c>
      <c r="C426" s="271" t="str">
        <f>'Group 25-26'!B30</f>
        <v>Mobile - Portable</v>
      </c>
      <c r="D426" s="182" t="str">
        <f>'Group 25-26'!C31</f>
        <v>RVC A-G</v>
      </c>
      <c r="E426" s="188" t="str">
        <f>'Group 25-26'!D31</f>
        <v>M/Aid</v>
      </c>
      <c r="F426" s="270" t="str">
        <f>'Group 25-26'!E31</f>
        <v>155.7000</v>
      </c>
      <c r="G426" s="192" t="str">
        <f>'Group 25-26'!F31</f>
        <v>192.8</v>
      </c>
      <c r="H426" s="270" t="str">
        <f>'Group 25-26'!G31</f>
        <v>155.7000</v>
      </c>
      <c r="I426" s="192" t="str">
        <f>'Group 25-26'!H31</f>
        <v>192.8</v>
      </c>
      <c r="J426" s="188" t="str">
        <f>'Group 25-26'!I31</f>
        <v>N</v>
      </c>
      <c r="K426" s="188" t="str">
        <f>'Group 25-26'!J31</f>
        <v>L</v>
      </c>
      <c r="L426" s="188" t="str">
        <f>'Group 25-26'!K31</f>
        <v>A</v>
      </c>
      <c r="M426" s="185" t="str">
        <f>'Group 25-26'!L31</f>
        <v>RVC AIR TO GROUND</v>
      </c>
    </row>
    <row r="427" spans="1:13" ht="16.5" thickBot="1" x14ac:dyDescent="0.3">
      <c r="A427" s="179" t="str">
        <f>'Group 25-26'!$A$19</f>
        <v>G-26 M/Aid M-R</v>
      </c>
      <c r="B427" s="185">
        <f>'Group 25-26'!A31</f>
        <v>11</v>
      </c>
      <c r="C427" s="271" t="str">
        <f>'Group 25-26'!B31</f>
        <v>Mobile - Portable</v>
      </c>
      <c r="D427" s="182" t="str">
        <f>'Group 25-26'!C31</f>
        <v>RVC A-G</v>
      </c>
      <c r="E427" s="188" t="str">
        <f>'Group 25-26'!D31</f>
        <v>M/Aid</v>
      </c>
      <c r="F427" s="270" t="str">
        <f>'Group 25-26'!E31</f>
        <v>155.7000</v>
      </c>
      <c r="G427" s="192" t="str">
        <f>'Group 25-26'!F31</f>
        <v>192.8</v>
      </c>
      <c r="H427" s="270" t="str">
        <f>'Group 25-26'!G31</f>
        <v>155.7000</v>
      </c>
      <c r="I427" s="192" t="str">
        <f>'Group 25-26'!H31</f>
        <v>192.8</v>
      </c>
      <c r="J427" s="188" t="str">
        <f>'Group 25-26'!I31</f>
        <v>N</v>
      </c>
      <c r="K427" s="188" t="str">
        <f>'Group 25-26'!J31</f>
        <v>L</v>
      </c>
      <c r="L427" s="188" t="str">
        <f>'Group 25-26'!K31</f>
        <v>A</v>
      </c>
      <c r="M427" s="185" t="str">
        <f>'Group 25-26'!L31</f>
        <v>RVC AIR TO GROUND</v>
      </c>
    </row>
    <row r="428" spans="1:13" ht="16.5" thickBot="1" x14ac:dyDescent="0.3">
      <c r="A428" s="179" t="str">
        <f>'Group 25-26'!$A$19</f>
        <v>G-26 M/Aid M-R</v>
      </c>
      <c r="B428" s="185">
        <f>'Group 25-26'!A32</f>
        <v>12</v>
      </c>
      <c r="C428" s="271" t="str">
        <f>'Group 25-26'!B32</f>
        <v>Mobile - Portable</v>
      </c>
      <c r="D428" s="182" t="str">
        <f>'Group 25-26'!C32</f>
        <v>Costa C-1</v>
      </c>
      <c r="E428" s="188" t="str">
        <f>'Group 25-26'!D32</f>
        <v>M/Aid</v>
      </c>
      <c r="F428" s="270">
        <f>'Group 25-26'!E32</f>
        <v>154.38499999999999</v>
      </c>
      <c r="G428" s="192">
        <f>'Group 25-26'!F32</f>
        <v>136.5</v>
      </c>
      <c r="H428" s="270">
        <f>'Group 25-26'!G32</f>
        <v>155.82</v>
      </c>
      <c r="I428" s="192">
        <f>'Group 25-26'!H32</f>
        <v>156.69999999999999</v>
      </c>
      <c r="J428" s="188" t="str">
        <f>'Group 25-26'!I32</f>
        <v>N</v>
      </c>
      <c r="K428" s="188" t="str">
        <f>'Group 25-26'!J32</f>
        <v>H</v>
      </c>
      <c r="L428" s="188" t="str">
        <f>'Group 25-26'!K32</f>
        <v>A</v>
      </c>
      <c r="M428" s="185" t="str">
        <f>'Group 25-26'!L32</f>
        <v>VXCC Contra Costa CO Cmd 1</v>
      </c>
    </row>
    <row r="429" spans="1:13" ht="16.5" thickBot="1" x14ac:dyDescent="0.3">
      <c r="A429" s="179" t="str">
        <f>'Group 25-26'!$A$19</f>
        <v>G-26 M/Aid M-R</v>
      </c>
      <c r="B429" s="185">
        <f>'Group 25-26'!A33</f>
        <v>13</v>
      </c>
      <c r="C429" s="271" t="str">
        <f>'Group 25-26'!B33</f>
        <v>Mobile - Portable</v>
      </c>
      <c r="D429" s="182" t="str">
        <f>'Group 25-26'!C33</f>
        <v>CNT VC72</v>
      </c>
      <c r="E429" s="188" t="str">
        <f>'Group 25-26'!D33</f>
        <v>M/Aid</v>
      </c>
      <c r="F429" s="270">
        <f>'Group 25-26'!E33</f>
        <v>155.98500000000001</v>
      </c>
      <c r="G429" s="192" t="str">
        <f>'Group 25-26'!F33</f>
        <v>179.9</v>
      </c>
      <c r="H429" s="270">
        <f>'Group 25-26'!G33</f>
        <v>158.95500000000001</v>
      </c>
      <c r="I429" s="192">
        <f>'Group 25-26'!H33</f>
        <v>167.9</v>
      </c>
      <c r="J429" s="188" t="str">
        <f>'Group 25-26'!I33</f>
        <v>N</v>
      </c>
      <c r="K429" s="188" t="str">
        <f>'Group 25-26'!J33</f>
        <v>H</v>
      </c>
      <c r="L429" s="188" t="str">
        <f>'Group 25-26'!K33</f>
        <v>A</v>
      </c>
      <c r="M429" s="185" t="str">
        <f>'Group 25-26'!L33</f>
        <v>Santa Clara Co Cmd</v>
      </c>
    </row>
    <row r="430" spans="1:13" ht="16.5" thickBot="1" x14ac:dyDescent="0.3">
      <c r="A430" s="179" t="str">
        <f>'Group 25-26'!$A$19</f>
        <v>G-26 M/Aid M-R</v>
      </c>
      <c r="B430" s="185">
        <f>'Group 25-26'!A34</f>
        <v>14</v>
      </c>
      <c r="C430" s="271" t="str">
        <f>'Group 25-26'!B34</f>
        <v>Mobile - Portable</v>
      </c>
      <c r="D430" s="182" t="str">
        <f>'Group 25-26'!C34</f>
        <v>SF MA VA</v>
      </c>
      <c r="E430" s="188" t="str">
        <f>'Group 25-26'!D34</f>
        <v>M/Aid</v>
      </c>
      <c r="F430" s="270">
        <f>'Group 25-26'!E34</f>
        <v>168.76249999999999</v>
      </c>
      <c r="G430" s="192" t="str">
        <f>'Group 25-26'!F34</f>
        <v>$653</v>
      </c>
      <c r="H430" s="270">
        <f>'Group 25-26'!G34</f>
        <v>162.9</v>
      </c>
      <c r="I430" s="192">
        <f>'Group 25-26'!H34</f>
        <v>653</v>
      </c>
      <c r="J430" s="188" t="str">
        <f>'Group 25-26'!I34</f>
        <v>N</v>
      </c>
      <c r="K430" s="188" t="str">
        <f>'Group 25-26'!J34</f>
        <v>H</v>
      </c>
      <c r="L430" s="188" t="str">
        <f>'Group 25-26'!K34</f>
        <v>D</v>
      </c>
      <c r="M430" s="185" t="str">
        <f>'Group 25-26'!L34</f>
        <v>SFFD Mutual Aid</v>
      </c>
    </row>
    <row r="431" spans="1:13" ht="16.5" thickBot="1" x14ac:dyDescent="0.3">
      <c r="A431" s="179" t="str">
        <f>'Group 25-26'!$A$19</f>
        <v>G-26 M/Aid M-R</v>
      </c>
      <c r="B431" s="185">
        <f>'Group 25-26'!A35</f>
        <v>15</v>
      </c>
      <c r="C431" s="271" t="str">
        <f>'Group 25-26'!B35</f>
        <v>Mobile - Portable</v>
      </c>
      <c r="D431" s="182" t="str">
        <f>'Group 25-26'!C35</f>
        <v>SF FED VA</v>
      </c>
      <c r="E431" s="188" t="str">
        <f>'Group 25-26'!D35</f>
        <v>M/Aid</v>
      </c>
      <c r="F431" s="270">
        <f>'Group 25-26'!E35</f>
        <v>171.61250000000001</v>
      </c>
      <c r="G431" s="192" t="str">
        <f>'Group 25-26'!F35</f>
        <v>$653</v>
      </c>
      <c r="H431" s="270">
        <f>'Group 25-26'!G35</f>
        <v>163.77500000000001</v>
      </c>
      <c r="I431" s="192" t="str">
        <f>'Group 25-26'!H35</f>
        <v>$653</v>
      </c>
      <c r="J431" s="188" t="str">
        <f>'Group 25-26'!I35</f>
        <v>N</v>
      </c>
      <c r="K431" s="188" t="str">
        <f>'Group 25-26'!J35</f>
        <v>H</v>
      </c>
      <c r="L431" s="188" t="str">
        <f>'Group 25-26'!K35</f>
        <v>D</v>
      </c>
      <c r="M431" s="185" t="str">
        <f>'Group 25-26'!L35</f>
        <v>SFFD Mutual Aid</v>
      </c>
    </row>
    <row r="432" spans="1:13" ht="16.5" thickBot="1" x14ac:dyDescent="0.3">
      <c r="A432" s="179" t="str">
        <f>'Group 25-26'!$A$19</f>
        <v>G-26 M/Aid M-R</v>
      </c>
      <c r="B432" s="185">
        <f>'Group 25-26'!A36</f>
        <v>16</v>
      </c>
      <c r="C432" s="271">
        <f>'Group 25-26'!B36</f>
        <v>0</v>
      </c>
      <c r="D432" s="182">
        <f>'Group 25-26'!C36</f>
        <v>0</v>
      </c>
      <c r="E432" s="188">
        <f>'Group 25-26'!D36</f>
        <v>0</v>
      </c>
      <c r="F432" s="270">
        <f>'Group 25-26'!E36</f>
        <v>0</v>
      </c>
      <c r="G432" s="192">
        <f>'Group 25-26'!F36</f>
        <v>0</v>
      </c>
      <c r="H432" s="270">
        <f>'Group 25-26'!G36</f>
        <v>0</v>
      </c>
      <c r="I432" s="192">
        <f>'Group 25-26'!H36</f>
        <v>0</v>
      </c>
      <c r="J432" s="188">
        <f>'Group 25-26'!I36</f>
        <v>0</v>
      </c>
      <c r="K432" s="188">
        <f>'Group 25-26'!J36</f>
        <v>0</v>
      </c>
      <c r="L432" s="188">
        <f>'Group 25-26'!K36</f>
        <v>0</v>
      </c>
      <c r="M432" s="185">
        <f>'Group 25-26'!L36</f>
        <v>0</v>
      </c>
    </row>
    <row r="433" spans="1:13" ht="16.5" thickBot="1" x14ac:dyDescent="0.3">
      <c r="A433" s="179" t="str">
        <f>'Group 27-28'!$A$1</f>
        <v>G-27 M/Aid S-T</v>
      </c>
      <c r="B433" s="185" cm="1">
        <f t="array" ref="B433:M448">'Group 27-28'!A3:L18</f>
        <v>1</v>
      </c>
      <c r="C433" s="271" t="str">
        <v>Mobile - Portable</v>
      </c>
      <c r="D433" s="179" t="str">
        <v>SBC C-1</v>
      </c>
      <c r="E433" s="185" t="str">
        <v>M/Aid</v>
      </c>
      <c r="F433" s="270" t="str">
        <v>153.7700</v>
      </c>
      <c r="G433" s="192" t="str">
        <v>110.9</v>
      </c>
      <c r="H433" s="270" t="str">
        <v>154.2500</v>
      </c>
      <c r="I433" s="192" t="str">
        <v>136.5</v>
      </c>
      <c r="J433" s="185" t="str">
        <v>N</v>
      </c>
      <c r="K433" s="185" t="str">
        <v>H</v>
      </c>
      <c r="L433" s="185" t="str">
        <v>A</v>
      </c>
      <c r="M433" s="185" t="str">
        <v>Santa Barbara CO Dispatch</v>
      </c>
    </row>
    <row r="434" spans="1:13" ht="16.5" thickBot="1" x14ac:dyDescent="0.3">
      <c r="A434" s="179" t="str">
        <f>'Group 27-28'!$A$1</f>
        <v>G-27 M/Aid S-T</v>
      </c>
      <c r="B434" s="185">
        <v>2</v>
      </c>
      <c r="C434" s="271" t="str">
        <v>Mobile - Portable</v>
      </c>
      <c r="D434" s="179" t="str">
        <v>SBC C-2</v>
      </c>
      <c r="E434" s="185" t="str">
        <v>M/Aid</v>
      </c>
      <c r="F434" s="270" t="str">
        <v>153.9050</v>
      </c>
      <c r="G434" s="192" t="str">
        <v>110.9</v>
      </c>
      <c r="H434" s="270" t="str">
        <v>154.9950</v>
      </c>
      <c r="I434" s="192" t="str">
        <v>127.3</v>
      </c>
      <c r="J434" s="185" t="str">
        <v>N</v>
      </c>
      <c r="K434" s="185" t="str">
        <v>H</v>
      </c>
      <c r="L434" s="185" t="str">
        <v>A</v>
      </c>
      <c r="M434" s="185" t="str">
        <v>S.B. CO. CMD 2</v>
      </c>
    </row>
    <row r="435" spans="1:13" ht="16.5" thickBot="1" x14ac:dyDescent="0.3">
      <c r="A435" s="179" t="str">
        <f>'Group 27-28'!$A$1</f>
        <v>G-27 M/Aid S-T</v>
      </c>
      <c r="B435" s="185">
        <v>3</v>
      </c>
      <c r="C435" s="271" t="str">
        <v>Mobile - Portable</v>
      </c>
      <c r="D435" s="179" t="str">
        <v>SBC C-3</v>
      </c>
      <c r="E435" s="185" t="str">
        <v>M/Aid</v>
      </c>
      <c r="F435" s="270" t="str">
        <v>153.9800</v>
      </c>
      <c r="G435" s="192" t="str">
        <v>110.9</v>
      </c>
      <c r="H435" s="270" t="str">
        <v>155.7150</v>
      </c>
      <c r="I435" s="192" t="str">
        <v>127.3</v>
      </c>
      <c r="J435" s="185" t="str">
        <v>N</v>
      </c>
      <c r="K435" s="185" t="str">
        <v>H</v>
      </c>
      <c r="L435" s="185" t="str">
        <v>A</v>
      </c>
      <c r="M435" s="185" t="str">
        <v>S.B. CO. CMD 3</v>
      </c>
    </row>
    <row r="436" spans="1:13" ht="16.5" thickBot="1" x14ac:dyDescent="0.3">
      <c r="A436" s="179" t="str">
        <f>'Group 27-28'!$A$1</f>
        <v>G-27 M/Aid S-T</v>
      </c>
      <c r="B436" s="185">
        <v>4</v>
      </c>
      <c r="C436" s="271" t="str">
        <v>Mobile - Portable</v>
      </c>
      <c r="D436" s="179" t="str">
        <v>SBC T-7</v>
      </c>
      <c r="E436" s="185" t="str">
        <v>M/Aid</v>
      </c>
      <c r="F436" s="270" t="str">
        <v>155.5950</v>
      </c>
      <c r="G436" s="192" t="str">
        <v>100.0</v>
      </c>
      <c r="H436" s="270" t="str">
        <v>155.5950</v>
      </c>
      <c r="I436" s="192" t="str">
        <v>100.0</v>
      </c>
      <c r="J436" s="185" t="str">
        <v>N</v>
      </c>
      <c r="K436" s="185" t="str">
        <v>H</v>
      </c>
      <c r="L436" s="185" t="str">
        <v>A</v>
      </c>
      <c r="M436" s="185">
        <v>0</v>
      </c>
    </row>
    <row r="437" spans="1:13" ht="16.5" thickBot="1" x14ac:dyDescent="0.3">
      <c r="A437" s="179" t="str">
        <f>'Group 27-28'!$A$1</f>
        <v>G-27 M/Aid S-T</v>
      </c>
      <c r="B437" s="185">
        <v>5</v>
      </c>
      <c r="C437" s="271" t="str">
        <v>Mobile - Portable</v>
      </c>
      <c r="D437" s="179" t="str">
        <v>SBC T-8</v>
      </c>
      <c r="E437" s="185" t="str">
        <v>M/Aid</v>
      </c>
      <c r="F437" s="270" t="str">
        <v>154.8450</v>
      </c>
      <c r="G437" s="192" t="str">
        <v>100.0</v>
      </c>
      <c r="H437" s="270" t="str">
        <v>154.8450</v>
      </c>
      <c r="I437" s="192" t="str">
        <v>100.0</v>
      </c>
      <c r="J437" s="185" t="str">
        <v>N</v>
      </c>
      <c r="K437" s="185" t="str">
        <v>H</v>
      </c>
      <c r="L437" s="185" t="str">
        <v>A</v>
      </c>
      <c r="M437" s="185">
        <v>0</v>
      </c>
    </row>
    <row r="438" spans="1:13" ht="16.5" thickBot="1" x14ac:dyDescent="0.3">
      <c r="A438" s="179" t="str">
        <f>'Group 27-28'!$A$1</f>
        <v>G-27 M/Aid S-T</v>
      </c>
      <c r="B438" s="185">
        <v>6</v>
      </c>
      <c r="C438" s="271" t="str">
        <v>Mobile - Portable</v>
      </c>
      <c r="D438" s="179" t="str">
        <v>SBC T-9</v>
      </c>
      <c r="E438" s="185" t="str">
        <v>M/Aid</v>
      </c>
      <c r="F438" s="270" t="str">
        <v>154.6500</v>
      </c>
      <c r="G438" s="192" t="str">
        <v>100.0</v>
      </c>
      <c r="H438" s="270" t="str">
        <v>154.6500</v>
      </c>
      <c r="I438" s="192" t="str">
        <v>100.0</v>
      </c>
      <c r="J438" s="185" t="str">
        <v>N</v>
      </c>
      <c r="K438" s="185" t="str">
        <v>H</v>
      </c>
      <c r="L438" s="185" t="str">
        <v>A</v>
      </c>
      <c r="M438" s="185">
        <v>0</v>
      </c>
    </row>
    <row r="439" spans="1:13" ht="16.5" thickBot="1" x14ac:dyDescent="0.3">
      <c r="A439" s="179" t="str">
        <f>'Group 27-28'!$A$1</f>
        <v>G-27 M/Aid S-T</v>
      </c>
      <c r="B439" s="185">
        <v>7</v>
      </c>
      <c r="C439" s="271" t="str">
        <v>Mobile - Portable</v>
      </c>
      <c r="D439" s="179" t="str">
        <v>SBC A/G</v>
      </c>
      <c r="E439" s="185" t="str">
        <v>M/Aid</v>
      </c>
      <c r="F439" s="270" t="str">
        <v>155.6400</v>
      </c>
      <c r="G439" s="192" t="str">
        <v>100.0</v>
      </c>
      <c r="H439" s="270" t="str">
        <v>155.6400</v>
      </c>
      <c r="I439" s="192" t="str">
        <v>100.0</v>
      </c>
      <c r="J439" s="185" t="str">
        <v>N</v>
      </c>
      <c r="K439" s="185" t="str">
        <v>H</v>
      </c>
      <c r="L439" s="185" t="str">
        <v>A</v>
      </c>
      <c r="M439" s="185" t="str">
        <v>Santa Barbara Air to Ground</v>
      </c>
    </row>
    <row r="440" spans="1:13" ht="16.5" thickBot="1" x14ac:dyDescent="0.3">
      <c r="A440" s="179" t="str">
        <f>'Group 27-28'!$A$1</f>
        <v>G-27 M/Aid S-T</v>
      </c>
      <c r="B440" s="185">
        <v>8</v>
      </c>
      <c r="C440" s="271" t="str">
        <v>Mobile - Portable</v>
      </c>
      <c r="D440" s="179" t="str">
        <v>SCC CMD</v>
      </c>
      <c r="E440" s="185" t="str">
        <v>M/Aid</v>
      </c>
      <c r="F440" s="270" t="str">
        <v>151.1225</v>
      </c>
      <c r="G440" s="192" t="str">
        <v>156.7</v>
      </c>
      <c r="H440" s="270" t="str">
        <v>159.1650</v>
      </c>
      <c r="I440" s="192" t="str">
        <v>OST</v>
      </c>
      <c r="J440" s="185" t="str">
        <v>N</v>
      </c>
      <c r="K440" s="185" t="str">
        <v>H</v>
      </c>
      <c r="L440" s="185" t="str">
        <v>A</v>
      </c>
      <c r="M440" s="185" t="str">
        <v>SANTA CLARA CMD</v>
      </c>
    </row>
    <row r="441" spans="1:13" ht="16.5" thickBot="1" x14ac:dyDescent="0.3">
      <c r="A441" s="179" t="str">
        <f>'Group 27-28'!$A$1</f>
        <v>G-27 M/Aid S-T</v>
      </c>
      <c r="B441" s="185">
        <v>9</v>
      </c>
      <c r="C441" s="271" t="str">
        <v>Mobile - Portable</v>
      </c>
      <c r="D441" s="179" t="str">
        <v>SHA CMD</v>
      </c>
      <c r="E441" s="185" t="str">
        <v>M/Aid</v>
      </c>
      <c r="F441" s="270" t="str">
        <v>154.4300</v>
      </c>
      <c r="G441" s="192" t="str">
        <v>136.5</v>
      </c>
      <c r="H441" s="270" t="str">
        <v>159.0150</v>
      </c>
      <c r="I441" s="192" t="str">
        <v>OST</v>
      </c>
      <c r="J441" s="185" t="str">
        <v>N</v>
      </c>
      <c r="K441" s="185" t="str">
        <v>H</v>
      </c>
      <c r="L441" s="185" t="str">
        <v>A</v>
      </c>
      <c r="M441" s="185" t="str">
        <v>Shasta Co. Command</v>
      </c>
    </row>
    <row r="442" spans="1:13" ht="16.5" thickBot="1" x14ac:dyDescent="0.3">
      <c r="A442" s="179" t="str">
        <f>'Group 27-28'!$A$1</f>
        <v>G-27 M/Aid S-T</v>
      </c>
      <c r="B442" s="185">
        <v>10</v>
      </c>
      <c r="C442" s="271" t="str">
        <v>Mobile - Portable</v>
      </c>
      <c r="D442" s="179" t="str">
        <v>SLC</v>
      </c>
      <c r="E442" s="185" t="str">
        <v>M/Aid</v>
      </c>
      <c r="F442" s="270" t="str">
        <v>154.3850</v>
      </c>
      <c r="G442" s="192" t="str">
        <v>82.5</v>
      </c>
      <c r="H442" s="270" t="str">
        <v>156.0300</v>
      </c>
      <c r="I442" s="192" t="str">
        <v>82.5</v>
      </c>
      <c r="J442" s="185" t="str">
        <v>N</v>
      </c>
      <c r="K442" s="185" t="str">
        <v>H</v>
      </c>
      <c r="L442" s="185" t="str">
        <v>A</v>
      </c>
      <c r="M442" s="185" t="str">
        <v>SLC/SLU DISPATCH</v>
      </c>
    </row>
    <row r="443" spans="1:13" ht="16.5" thickBot="1" x14ac:dyDescent="0.3">
      <c r="A443" s="179" t="str">
        <f>'Group 27-28'!$A$1</f>
        <v>G-27 M/Aid S-T</v>
      </c>
      <c r="B443" s="185">
        <v>11</v>
      </c>
      <c r="C443" s="271" t="str">
        <v>Mobile - Portable</v>
      </c>
      <c r="D443" s="179" t="str">
        <v>TLC Disp</v>
      </c>
      <c r="E443" s="185" t="str">
        <v>M/Aid</v>
      </c>
      <c r="F443" s="270" t="str">
        <v>154.0100</v>
      </c>
      <c r="G443" s="192" t="str">
        <v>131.8</v>
      </c>
      <c r="H443" s="270" t="str">
        <v>155.8950</v>
      </c>
      <c r="I443" s="192" t="str">
        <v>OST</v>
      </c>
      <c r="J443" s="185" t="str">
        <v>N</v>
      </c>
      <c r="K443" s="185" t="str">
        <v>H</v>
      </c>
      <c r="L443" s="185" t="str">
        <v>A</v>
      </c>
      <c r="M443" s="185" t="str">
        <v>TULARE CO FIRE NET</v>
      </c>
    </row>
    <row r="444" spans="1:13" ht="16.5" thickBot="1" x14ac:dyDescent="0.3">
      <c r="A444" s="179" t="str">
        <f>'Group 27-28'!$A$1</f>
        <v>G-27 M/Aid S-T</v>
      </c>
      <c r="B444" s="185">
        <v>12</v>
      </c>
      <c r="C444" s="271" t="str">
        <v>Mobile - Portable</v>
      </c>
      <c r="D444" s="179" t="str">
        <v>TLC CMD1</v>
      </c>
      <c r="E444" s="185" t="str">
        <v>M/Aid</v>
      </c>
      <c r="F444" s="270">
        <v>155.4</v>
      </c>
      <c r="G444" s="192">
        <v>131.80000000000001</v>
      </c>
      <c r="H444" s="270">
        <v>153.83750000000001</v>
      </c>
      <c r="I444" s="192" t="str">
        <v>OST</v>
      </c>
      <c r="J444" s="185" t="str">
        <v>N</v>
      </c>
      <c r="K444" s="185" t="str">
        <v>H</v>
      </c>
      <c r="L444" s="185" t="str">
        <v>A</v>
      </c>
      <c r="M444" s="185" t="str">
        <v>TULARE CO COMMAND</v>
      </c>
    </row>
    <row r="445" spans="1:13" ht="16.5" thickBot="1" x14ac:dyDescent="0.3">
      <c r="A445" s="179" t="str">
        <f>'Group 27-28'!$A$1</f>
        <v>G-27 M/Aid S-T</v>
      </c>
      <c r="B445" s="185">
        <v>13</v>
      </c>
      <c r="C445" s="185" t="str">
        <v>Mobile - Portable</v>
      </c>
      <c r="D445" s="179" t="str">
        <v>TLC CMD2</v>
      </c>
      <c r="E445" s="185" t="str">
        <v>M/Aid</v>
      </c>
      <c r="F445" s="270" t="str">
        <v>153.9050</v>
      </c>
      <c r="G445" s="192" t="str">
        <v>131.8</v>
      </c>
      <c r="H445" s="270" t="str">
        <v>158.9250</v>
      </c>
      <c r="I445" s="192" t="str">
        <v>OST</v>
      </c>
      <c r="J445" s="185" t="str">
        <v>N</v>
      </c>
      <c r="K445" s="185" t="str">
        <v>H</v>
      </c>
      <c r="L445" s="185" t="str">
        <v>A</v>
      </c>
      <c r="M445" s="185" t="str">
        <v>TULARE CO COMMAND</v>
      </c>
    </row>
    <row r="446" spans="1:13" ht="16.5" thickBot="1" x14ac:dyDescent="0.3">
      <c r="A446" s="179" t="str">
        <f>'Group 27-28'!$A$1</f>
        <v>G-27 M/Aid S-T</v>
      </c>
      <c r="B446" s="185">
        <v>14</v>
      </c>
      <c r="C446" s="271" t="str">
        <v>Mobile - Portable</v>
      </c>
      <c r="D446" s="179" t="str">
        <v>TLC TAC3</v>
      </c>
      <c r="E446" s="185" t="str">
        <v>M/Aid</v>
      </c>
      <c r="F446" s="270">
        <v>153.83000000000001</v>
      </c>
      <c r="G446" s="192">
        <v>131.80000000000001</v>
      </c>
      <c r="H446" s="270">
        <v>153.83000000000001</v>
      </c>
      <c r="I446" s="192">
        <v>131.80000000000001</v>
      </c>
      <c r="J446" s="185" t="str">
        <v>N</v>
      </c>
      <c r="K446" s="185" t="str">
        <v>H</v>
      </c>
      <c r="L446" s="185" t="str">
        <v>A</v>
      </c>
      <c r="M446" s="185" t="str">
        <v>TULARE CO TACTICAL</v>
      </c>
    </row>
    <row r="447" spans="1:13" ht="16.5" thickBot="1" x14ac:dyDescent="0.3">
      <c r="A447" s="179" t="str">
        <f>'Group 27-28'!$A$1</f>
        <v>G-27 M/Aid S-T</v>
      </c>
      <c r="B447" s="185">
        <v>15</v>
      </c>
      <c r="C447" s="185">
        <v>0</v>
      </c>
      <c r="D447" s="179">
        <v>0</v>
      </c>
      <c r="E447" s="185">
        <v>0</v>
      </c>
      <c r="F447" s="270">
        <v>0</v>
      </c>
      <c r="G447" s="192">
        <v>0</v>
      </c>
      <c r="H447" s="270">
        <v>0</v>
      </c>
      <c r="I447" s="192">
        <v>0</v>
      </c>
      <c r="J447" s="185">
        <v>0</v>
      </c>
      <c r="K447" s="185">
        <v>0</v>
      </c>
      <c r="L447" s="185">
        <v>0</v>
      </c>
      <c r="M447" s="185">
        <v>0</v>
      </c>
    </row>
    <row r="448" spans="1:13" ht="16.5" thickBot="1" x14ac:dyDescent="0.3">
      <c r="A448" s="179" t="str">
        <f>'Group 27-28'!$A$1</f>
        <v>G-27 M/Aid S-T</v>
      </c>
      <c r="B448" s="185">
        <v>16</v>
      </c>
      <c r="C448" s="271">
        <v>0</v>
      </c>
      <c r="D448" s="179">
        <v>0</v>
      </c>
      <c r="E448" s="185">
        <v>0</v>
      </c>
      <c r="F448" s="270">
        <v>0</v>
      </c>
      <c r="G448" s="192">
        <v>0</v>
      </c>
      <c r="H448" s="270">
        <v>0</v>
      </c>
      <c r="I448" s="192">
        <v>0</v>
      </c>
      <c r="J448" s="185">
        <v>0</v>
      </c>
      <c r="K448" s="185">
        <v>0</v>
      </c>
      <c r="L448" s="185">
        <v>0</v>
      </c>
      <c r="M448" s="185">
        <v>0</v>
      </c>
    </row>
    <row r="449" spans="1:13" ht="16.5" thickBot="1" x14ac:dyDescent="0.3">
      <c r="A449" s="179" t="str">
        <f>'Group 27-28'!$A$19</f>
        <v>G-28 M/Aid V</v>
      </c>
      <c r="B449" s="185">
        <f>'Group 27-28'!A21</f>
        <v>1</v>
      </c>
      <c r="C449" s="185" t="str">
        <f>'Group 27-28'!B3</f>
        <v>Mobile - Portable</v>
      </c>
      <c r="D449" s="179" t="str">
        <f>'Group 27-28'!C3</f>
        <v>SBC C-1</v>
      </c>
      <c r="E449" s="185" t="str">
        <f>'Group 27-28'!D3</f>
        <v>M/Aid</v>
      </c>
      <c r="F449" s="270" t="str">
        <f>'Group 27-28'!E3</f>
        <v>153.7700</v>
      </c>
      <c r="G449" s="185" t="str">
        <f>'Group 27-28'!F3</f>
        <v>110.9</v>
      </c>
      <c r="H449" s="270" t="str">
        <f>'Group 27-28'!G3</f>
        <v>154.2500</v>
      </c>
      <c r="I449" s="185" t="str">
        <f>'Group 27-28'!H3</f>
        <v>136.5</v>
      </c>
      <c r="J449" s="185" t="str">
        <f>'Group 27-28'!I3</f>
        <v>N</v>
      </c>
      <c r="K449" s="185" t="str">
        <f>'Group 27-28'!J3</f>
        <v>H</v>
      </c>
      <c r="L449" s="185" t="str">
        <f>'Group 27-28'!K3</f>
        <v>A</v>
      </c>
      <c r="M449" s="185" t="str">
        <f>'Group 27-28'!L3</f>
        <v>Santa Barbara CO Dispatch</v>
      </c>
    </row>
    <row r="450" spans="1:13" ht="16.5" thickBot="1" x14ac:dyDescent="0.3">
      <c r="A450" s="179" t="str">
        <f>'Group 27-28'!$A$19</f>
        <v>G-28 M/Aid V</v>
      </c>
      <c r="B450" s="185">
        <f>'Group 27-28'!A22</f>
        <v>2</v>
      </c>
      <c r="C450" s="185" t="str">
        <f>'Group 27-28'!B4</f>
        <v>Mobile - Portable</v>
      </c>
      <c r="D450" s="179" t="str">
        <f>'Group 27-28'!C4</f>
        <v>SBC C-2</v>
      </c>
      <c r="E450" s="185" t="str">
        <f>'Group 27-28'!D4</f>
        <v>M/Aid</v>
      </c>
      <c r="F450" s="270" t="str">
        <f>'Group 27-28'!E4</f>
        <v>153.9050</v>
      </c>
      <c r="G450" s="185" t="str">
        <f>'Group 27-28'!F4</f>
        <v>110.9</v>
      </c>
      <c r="H450" s="270" t="str">
        <f>'Group 27-28'!G4</f>
        <v>154.9950</v>
      </c>
      <c r="I450" s="185" t="str">
        <f>'Group 27-28'!H4</f>
        <v>127.3</v>
      </c>
      <c r="J450" s="185" t="str">
        <f>'Group 27-28'!I4</f>
        <v>N</v>
      </c>
      <c r="K450" s="185" t="str">
        <f>'Group 27-28'!J4</f>
        <v>H</v>
      </c>
      <c r="L450" s="185" t="str">
        <f>'Group 27-28'!K4</f>
        <v>A</v>
      </c>
      <c r="M450" s="185" t="str">
        <f>'Group 27-28'!L4</f>
        <v>S.B. CO. CMD 2</v>
      </c>
    </row>
    <row r="451" spans="1:13" ht="16.5" thickBot="1" x14ac:dyDescent="0.3">
      <c r="A451" s="179" t="str">
        <f>'Group 27-28'!$A$19</f>
        <v>G-28 M/Aid V</v>
      </c>
      <c r="B451" s="185">
        <f>'Group 27-28'!A23</f>
        <v>3</v>
      </c>
      <c r="C451" s="185" t="str">
        <f>'Group 27-28'!B5</f>
        <v>Mobile - Portable</v>
      </c>
      <c r="D451" s="179" t="str">
        <f>'Group 27-28'!C5</f>
        <v>SBC C-3</v>
      </c>
      <c r="E451" s="185" t="str">
        <f>'Group 27-28'!D5</f>
        <v>M/Aid</v>
      </c>
      <c r="F451" s="270" t="str">
        <f>'Group 27-28'!E5</f>
        <v>153.9800</v>
      </c>
      <c r="G451" s="185" t="str">
        <f>'Group 27-28'!F5</f>
        <v>110.9</v>
      </c>
      <c r="H451" s="270" t="str">
        <f>'Group 27-28'!G5</f>
        <v>155.7150</v>
      </c>
      <c r="I451" s="185" t="str">
        <f>'Group 27-28'!H5</f>
        <v>127.3</v>
      </c>
      <c r="J451" s="185" t="str">
        <f>'Group 27-28'!I5</f>
        <v>N</v>
      </c>
      <c r="K451" s="185" t="str">
        <f>'Group 27-28'!J5</f>
        <v>H</v>
      </c>
      <c r="L451" s="185" t="str">
        <f>'Group 27-28'!K5</f>
        <v>A</v>
      </c>
      <c r="M451" s="185" t="str">
        <f>'Group 27-28'!L5</f>
        <v>S.B. CO. CMD 3</v>
      </c>
    </row>
    <row r="452" spans="1:13" ht="16.5" thickBot="1" x14ac:dyDescent="0.3">
      <c r="A452" s="179" t="str">
        <f>'Group 27-28'!$A$19</f>
        <v>G-28 M/Aid V</v>
      </c>
      <c r="B452" s="185">
        <f>'Group 27-28'!A24</f>
        <v>4</v>
      </c>
      <c r="C452" s="185" t="str">
        <f>'Group 27-28'!B6</f>
        <v>Mobile - Portable</v>
      </c>
      <c r="D452" s="179" t="str">
        <f>'Group 27-28'!C6</f>
        <v>SBC T-7</v>
      </c>
      <c r="E452" s="185" t="str">
        <f>'Group 27-28'!D6</f>
        <v>M/Aid</v>
      </c>
      <c r="F452" s="270" t="str">
        <f>'Group 27-28'!E6</f>
        <v>155.5950</v>
      </c>
      <c r="G452" s="185" t="str">
        <f>'Group 27-28'!F6</f>
        <v>100.0</v>
      </c>
      <c r="H452" s="270" t="str">
        <f>'Group 27-28'!G6</f>
        <v>155.5950</v>
      </c>
      <c r="I452" s="185" t="str">
        <f>'Group 27-28'!H6</f>
        <v>100.0</v>
      </c>
      <c r="J452" s="185" t="str">
        <f>'Group 27-28'!I6</f>
        <v>N</v>
      </c>
      <c r="K452" s="185" t="str">
        <f>'Group 27-28'!J6</f>
        <v>H</v>
      </c>
      <c r="L452" s="185" t="str">
        <f>'Group 27-28'!K6</f>
        <v>A</v>
      </c>
      <c r="M452" s="185">
        <f>'Group 27-28'!L6</f>
        <v>0</v>
      </c>
    </row>
    <row r="453" spans="1:13" ht="16.5" thickBot="1" x14ac:dyDescent="0.3">
      <c r="A453" s="179" t="str">
        <f>'Group 27-28'!$A$19</f>
        <v>G-28 M/Aid V</v>
      </c>
      <c r="B453" s="185">
        <f>'Group 27-28'!A25</f>
        <v>5</v>
      </c>
      <c r="C453" s="185" t="str">
        <f>'Group 27-28'!B7</f>
        <v>Mobile - Portable</v>
      </c>
      <c r="D453" s="179" t="str">
        <f>'Group 27-28'!C7</f>
        <v>SBC T-8</v>
      </c>
      <c r="E453" s="185" t="str">
        <f>'Group 27-28'!D7</f>
        <v>M/Aid</v>
      </c>
      <c r="F453" s="270" t="str">
        <f>'Group 27-28'!E7</f>
        <v>154.8450</v>
      </c>
      <c r="G453" s="185" t="str">
        <f>'Group 27-28'!F7</f>
        <v>100.0</v>
      </c>
      <c r="H453" s="270" t="str">
        <f>'Group 27-28'!G7</f>
        <v>154.8450</v>
      </c>
      <c r="I453" s="185" t="str">
        <f>'Group 27-28'!H7</f>
        <v>100.0</v>
      </c>
      <c r="J453" s="185" t="str">
        <f>'Group 27-28'!I7</f>
        <v>N</v>
      </c>
      <c r="K453" s="185" t="str">
        <f>'Group 27-28'!J7</f>
        <v>H</v>
      </c>
      <c r="L453" s="185" t="str">
        <f>'Group 27-28'!K7</f>
        <v>A</v>
      </c>
      <c r="M453" s="185">
        <f>'Group 27-28'!L7</f>
        <v>0</v>
      </c>
    </row>
    <row r="454" spans="1:13" ht="16.5" thickBot="1" x14ac:dyDescent="0.3">
      <c r="A454" s="179" t="str">
        <f>'Group 27-28'!$A$19</f>
        <v>G-28 M/Aid V</v>
      </c>
      <c r="B454" s="185">
        <f>'Group 27-28'!A26</f>
        <v>6</v>
      </c>
      <c r="C454" s="185" t="str">
        <f>'Group 27-28'!B8</f>
        <v>Mobile - Portable</v>
      </c>
      <c r="D454" s="179" t="str">
        <f>'Group 27-28'!C8</f>
        <v>SBC T-9</v>
      </c>
      <c r="E454" s="185" t="str">
        <f>'Group 27-28'!D8</f>
        <v>M/Aid</v>
      </c>
      <c r="F454" s="270" t="str">
        <f>'Group 27-28'!E8</f>
        <v>154.6500</v>
      </c>
      <c r="G454" s="185" t="str">
        <f>'Group 27-28'!F8</f>
        <v>100.0</v>
      </c>
      <c r="H454" s="270" t="str">
        <f>'Group 27-28'!G8</f>
        <v>154.6500</v>
      </c>
      <c r="I454" s="185" t="str">
        <f>'Group 27-28'!H8</f>
        <v>100.0</v>
      </c>
      <c r="J454" s="185" t="str">
        <f>'Group 27-28'!I8</f>
        <v>N</v>
      </c>
      <c r="K454" s="185" t="str">
        <f>'Group 27-28'!J8</f>
        <v>H</v>
      </c>
      <c r="L454" s="185" t="str">
        <f>'Group 27-28'!K8</f>
        <v>A</v>
      </c>
      <c r="M454" s="185">
        <f>'Group 27-28'!L8</f>
        <v>0</v>
      </c>
    </row>
    <row r="455" spans="1:13" ht="16.5" thickBot="1" x14ac:dyDescent="0.3">
      <c r="A455" s="179" t="str">
        <f>'Group 27-28'!$A$19</f>
        <v>G-28 M/Aid V</v>
      </c>
      <c r="B455" s="185">
        <f>'Group 27-28'!A27</f>
        <v>7</v>
      </c>
      <c r="C455" s="185" t="str">
        <f>'Group 27-28'!B9</f>
        <v>Mobile - Portable</v>
      </c>
      <c r="D455" s="179" t="str">
        <f>'Group 27-28'!C9</f>
        <v>SBC A/G</v>
      </c>
      <c r="E455" s="185" t="str">
        <f>'Group 27-28'!D9</f>
        <v>M/Aid</v>
      </c>
      <c r="F455" s="270" t="str">
        <f>'Group 27-28'!E9</f>
        <v>155.6400</v>
      </c>
      <c r="G455" s="185" t="str">
        <f>'Group 27-28'!F9</f>
        <v>100.0</v>
      </c>
      <c r="H455" s="270" t="str">
        <f>'Group 27-28'!G9</f>
        <v>155.6400</v>
      </c>
      <c r="I455" s="185" t="str">
        <f>'Group 27-28'!H9</f>
        <v>100.0</v>
      </c>
      <c r="J455" s="185" t="str">
        <f>'Group 27-28'!I9</f>
        <v>N</v>
      </c>
      <c r="K455" s="185" t="str">
        <f>'Group 27-28'!J9</f>
        <v>H</v>
      </c>
      <c r="L455" s="185" t="str">
        <f>'Group 27-28'!K9</f>
        <v>A</v>
      </c>
      <c r="M455" s="185" t="str">
        <f>'Group 27-28'!L9</f>
        <v>Santa Barbara Air to Ground</v>
      </c>
    </row>
    <row r="456" spans="1:13" ht="16.5" thickBot="1" x14ac:dyDescent="0.3">
      <c r="A456" s="179" t="str">
        <f>'Group 27-28'!$A$19</f>
        <v>G-28 M/Aid V</v>
      </c>
      <c r="B456" s="185">
        <f>'Group 27-28'!A28</f>
        <v>8</v>
      </c>
      <c r="C456" s="185" t="str">
        <f>'Group 27-28'!B10</f>
        <v>Mobile - Portable</v>
      </c>
      <c r="D456" s="179" t="str">
        <f>'Group 27-28'!C10</f>
        <v>SCC CMD</v>
      </c>
      <c r="E456" s="185" t="str">
        <f>'Group 27-28'!D10</f>
        <v>M/Aid</v>
      </c>
      <c r="F456" s="270" t="str">
        <f>'Group 27-28'!E10</f>
        <v>151.1225</v>
      </c>
      <c r="G456" s="185" t="str">
        <f>'Group 27-28'!F10</f>
        <v>156.7</v>
      </c>
      <c r="H456" s="270" t="str">
        <f>'Group 27-28'!G10</f>
        <v>159.1650</v>
      </c>
      <c r="I456" s="185" t="str">
        <f>'Group 27-28'!H10</f>
        <v>OST</v>
      </c>
      <c r="J456" s="185" t="str">
        <f>'Group 27-28'!I10</f>
        <v>N</v>
      </c>
      <c r="K456" s="185" t="str">
        <f>'Group 27-28'!J10</f>
        <v>H</v>
      </c>
      <c r="L456" s="185" t="str">
        <f>'Group 27-28'!K10</f>
        <v>A</v>
      </c>
      <c r="M456" s="185" t="str">
        <f>'Group 27-28'!L10</f>
        <v>SANTA CLARA CMD</v>
      </c>
    </row>
    <row r="457" spans="1:13" ht="16.5" thickBot="1" x14ac:dyDescent="0.3">
      <c r="A457" s="179" t="str">
        <f>'Group 27-28'!$A$19</f>
        <v>G-28 M/Aid V</v>
      </c>
      <c r="B457" s="185">
        <f>'Group 27-28'!A29</f>
        <v>9</v>
      </c>
      <c r="C457" s="185" t="str">
        <f>'Group 27-28'!B11</f>
        <v>Mobile - Portable</v>
      </c>
      <c r="D457" s="179" t="str">
        <f>'Group 27-28'!C11</f>
        <v>SHA CMD</v>
      </c>
      <c r="E457" s="185" t="str">
        <f>'Group 27-28'!D11</f>
        <v>M/Aid</v>
      </c>
      <c r="F457" s="270" t="str">
        <f>'Group 27-28'!E11</f>
        <v>154.4300</v>
      </c>
      <c r="G457" s="185" t="str">
        <f>'Group 27-28'!F11</f>
        <v>136.5</v>
      </c>
      <c r="H457" s="270" t="str">
        <f>'Group 27-28'!G11</f>
        <v>159.0150</v>
      </c>
      <c r="I457" s="185" t="str">
        <f>'Group 27-28'!H11</f>
        <v>OST</v>
      </c>
      <c r="J457" s="185" t="str">
        <f>'Group 27-28'!I11</f>
        <v>N</v>
      </c>
      <c r="K457" s="185" t="str">
        <f>'Group 27-28'!J11</f>
        <v>H</v>
      </c>
      <c r="L457" s="185" t="str">
        <f>'Group 27-28'!K11</f>
        <v>A</v>
      </c>
      <c r="M457" s="185" t="str">
        <f>'Group 27-28'!L11</f>
        <v>Shasta Co. Command</v>
      </c>
    </row>
    <row r="458" spans="1:13" ht="16.5" thickBot="1" x14ac:dyDescent="0.3">
      <c r="A458" s="179" t="str">
        <f>'Group 27-28'!$A$19</f>
        <v>G-28 M/Aid V</v>
      </c>
      <c r="B458" s="185">
        <f>'Group 27-28'!A30</f>
        <v>10</v>
      </c>
      <c r="C458" s="185" t="str">
        <f>'Group 27-28'!B12</f>
        <v>Mobile - Portable</v>
      </c>
      <c r="D458" s="179" t="str">
        <f>'Group 27-28'!C12</f>
        <v>SLC</v>
      </c>
      <c r="E458" s="185" t="str">
        <f>'Group 27-28'!D12</f>
        <v>M/Aid</v>
      </c>
      <c r="F458" s="270" t="str">
        <f>'Group 27-28'!E12</f>
        <v>154.3850</v>
      </c>
      <c r="G458" s="185" t="str">
        <f>'Group 27-28'!F12</f>
        <v>82.5</v>
      </c>
      <c r="H458" s="270" t="str">
        <f>'Group 27-28'!G12</f>
        <v>156.0300</v>
      </c>
      <c r="I458" s="185" t="str">
        <f>'Group 27-28'!H12</f>
        <v>82.5</v>
      </c>
      <c r="J458" s="185" t="str">
        <f>'Group 27-28'!I12</f>
        <v>N</v>
      </c>
      <c r="K458" s="185" t="str">
        <f>'Group 27-28'!J12</f>
        <v>H</v>
      </c>
      <c r="L458" s="185" t="str">
        <f>'Group 27-28'!K12</f>
        <v>A</v>
      </c>
      <c r="M458" s="185" t="str">
        <f>'Group 27-28'!L12</f>
        <v>SLC/SLU DISPATCH</v>
      </c>
    </row>
    <row r="459" spans="1:13" ht="16.5" thickBot="1" x14ac:dyDescent="0.3">
      <c r="A459" s="179" t="str">
        <f>'Group 27-28'!$A$19</f>
        <v>G-28 M/Aid V</v>
      </c>
      <c r="B459" s="185">
        <f>'Group 27-28'!A31</f>
        <v>11</v>
      </c>
      <c r="C459" s="185" t="str">
        <f>'Group 27-28'!B13</f>
        <v>Mobile - Portable</v>
      </c>
      <c r="D459" s="179" t="str">
        <f>'Group 27-28'!C13</f>
        <v>TLC Disp</v>
      </c>
      <c r="E459" s="185" t="str">
        <f>'Group 27-28'!D13</f>
        <v>M/Aid</v>
      </c>
      <c r="F459" s="270" t="str">
        <f>'Group 27-28'!E13</f>
        <v>154.0100</v>
      </c>
      <c r="G459" s="185" t="str">
        <f>'Group 27-28'!F13</f>
        <v>131.8</v>
      </c>
      <c r="H459" s="270" t="str">
        <f>'Group 27-28'!G13</f>
        <v>155.8950</v>
      </c>
      <c r="I459" s="185" t="str">
        <f>'Group 27-28'!H13</f>
        <v>OST</v>
      </c>
      <c r="J459" s="185" t="str">
        <f>'Group 27-28'!I13</f>
        <v>N</v>
      </c>
      <c r="K459" s="185" t="str">
        <f>'Group 27-28'!J13</f>
        <v>H</v>
      </c>
      <c r="L459" s="185" t="str">
        <f>'Group 27-28'!K13</f>
        <v>A</v>
      </c>
      <c r="M459" s="185" t="str">
        <f>'Group 27-28'!L13</f>
        <v>TULARE CO FIRE NET</v>
      </c>
    </row>
    <row r="460" spans="1:13" ht="16.5" thickBot="1" x14ac:dyDescent="0.3">
      <c r="A460" s="179" t="str">
        <f>'Group 27-28'!$A$19</f>
        <v>G-28 M/Aid V</v>
      </c>
      <c r="B460" s="185">
        <f>'Group 27-28'!A32</f>
        <v>12</v>
      </c>
      <c r="C460" s="185" t="str">
        <f>'Group 27-28'!B15</f>
        <v>Mobile - Portable</v>
      </c>
      <c r="D460" s="179" t="str">
        <f>'Group 27-28'!C15</f>
        <v>TLC CMD2</v>
      </c>
      <c r="E460" s="185" t="str">
        <f>'Group 27-28'!D15</f>
        <v>M/Aid</v>
      </c>
      <c r="F460" s="270" t="str">
        <f>'Group 27-28'!E15</f>
        <v>153.9050</v>
      </c>
      <c r="G460" s="185" t="str">
        <f>'Group 27-28'!F15</f>
        <v>131.8</v>
      </c>
      <c r="H460" s="270" t="str">
        <f>'Group 27-28'!G15</f>
        <v>158.9250</v>
      </c>
      <c r="I460" s="185" t="str">
        <f>'Group 27-28'!H15</f>
        <v>OST</v>
      </c>
      <c r="J460" s="185" t="str">
        <f>'Group 27-28'!I15</f>
        <v>N</v>
      </c>
      <c r="K460" s="185" t="str">
        <f>'Group 27-28'!J15</f>
        <v>H</v>
      </c>
      <c r="L460" s="185" t="str">
        <f>'Group 27-28'!K15</f>
        <v>A</v>
      </c>
      <c r="M460" s="185" t="str">
        <f>'Group 27-28'!L15</f>
        <v>TULARE CO COMMAND</v>
      </c>
    </row>
    <row r="461" spans="1:13" ht="16.5" thickBot="1" x14ac:dyDescent="0.3">
      <c r="A461" s="179" t="str">
        <f>'Group 27-28'!$A$19</f>
        <v>G-28 M/Aid V</v>
      </c>
      <c r="B461" s="185">
        <f>'Group 27-28'!A33</f>
        <v>13</v>
      </c>
      <c r="C461" s="185" t="e">
        <f>'Group 27-28'!#REF!</f>
        <v>#REF!</v>
      </c>
      <c r="D461" s="179" t="e">
        <f>'Group 27-28'!#REF!</f>
        <v>#REF!</v>
      </c>
      <c r="E461" s="185" t="e">
        <f>'Group 27-28'!#REF!</f>
        <v>#REF!</v>
      </c>
      <c r="F461" s="270" t="e">
        <f>'Group 27-28'!#REF!</f>
        <v>#REF!</v>
      </c>
      <c r="G461" s="185" t="e">
        <f>'Group 27-28'!#REF!</f>
        <v>#REF!</v>
      </c>
      <c r="H461" s="270" t="e">
        <f>'Group 27-28'!#REF!</f>
        <v>#REF!</v>
      </c>
      <c r="I461" s="185" t="e">
        <f>'Group 27-28'!#REF!</f>
        <v>#REF!</v>
      </c>
      <c r="J461" s="185" t="e">
        <f>'Group 27-28'!#REF!</f>
        <v>#REF!</v>
      </c>
      <c r="K461" s="185" t="e">
        <f>'Group 27-28'!#REF!</f>
        <v>#REF!</v>
      </c>
      <c r="L461" s="185" t="e">
        <f>'Group 27-28'!#REF!</f>
        <v>#REF!</v>
      </c>
      <c r="M461" s="185" t="e">
        <f>'Group 27-28'!#REF!</f>
        <v>#REF!</v>
      </c>
    </row>
    <row r="462" spans="1:13" ht="16.5" thickBot="1" x14ac:dyDescent="0.3">
      <c r="A462" s="179" t="str">
        <f>'Group 27-28'!$A$19</f>
        <v>G-28 M/Aid V</v>
      </c>
      <c r="B462" s="185">
        <f>'Group 27-28'!A34</f>
        <v>14</v>
      </c>
      <c r="C462" s="185" t="e">
        <f>'Group 27-28'!#REF!</f>
        <v>#REF!</v>
      </c>
      <c r="D462" s="179" t="e">
        <f>'Group 27-28'!#REF!</f>
        <v>#REF!</v>
      </c>
      <c r="E462" s="185" t="e">
        <f>'Group 27-28'!#REF!</f>
        <v>#REF!</v>
      </c>
      <c r="F462" s="270" t="e">
        <f>'Group 27-28'!#REF!</f>
        <v>#REF!</v>
      </c>
      <c r="G462" s="185" t="e">
        <f>'Group 27-28'!#REF!</f>
        <v>#REF!</v>
      </c>
      <c r="H462" s="270" t="e">
        <f>'Group 27-28'!#REF!</f>
        <v>#REF!</v>
      </c>
      <c r="I462" s="185" t="e">
        <f>'Group 27-28'!#REF!</f>
        <v>#REF!</v>
      </c>
      <c r="J462" s="185" t="e">
        <f>'Group 27-28'!#REF!</f>
        <v>#REF!</v>
      </c>
      <c r="K462" s="185" t="e">
        <f>'Group 27-28'!#REF!</f>
        <v>#REF!</v>
      </c>
      <c r="L462" s="185" t="e">
        <f>'Group 27-28'!#REF!</f>
        <v>#REF!</v>
      </c>
      <c r="M462" s="185" t="e">
        <f>'Group 27-28'!#REF!</f>
        <v>#REF!</v>
      </c>
    </row>
    <row r="463" spans="1:13" ht="16.5" thickBot="1" x14ac:dyDescent="0.3">
      <c r="A463" s="179" t="str">
        <f>'Group 27-28'!$A$19</f>
        <v>G-28 M/Aid V</v>
      </c>
      <c r="B463" s="185">
        <f>'Group 27-28'!A35</f>
        <v>15</v>
      </c>
      <c r="C463" s="185" t="e">
        <f>'Group 27-28'!#REF!</f>
        <v>#REF!</v>
      </c>
      <c r="D463" s="179" t="e">
        <f>'Group 27-28'!#REF!</f>
        <v>#REF!</v>
      </c>
      <c r="E463" s="185" t="e">
        <f>'Group 27-28'!#REF!</f>
        <v>#REF!</v>
      </c>
      <c r="F463" s="270" t="e">
        <f>'Group 27-28'!#REF!</f>
        <v>#REF!</v>
      </c>
      <c r="G463" s="185" t="e">
        <f>'Group 27-28'!#REF!</f>
        <v>#REF!</v>
      </c>
      <c r="H463" s="270" t="e">
        <f>'Group 27-28'!#REF!</f>
        <v>#REF!</v>
      </c>
      <c r="I463" s="185" t="e">
        <f>'Group 27-28'!#REF!</f>
        <v>#REF!</v>
      </c>
      <c r="J463" s="185" t="e">
        <f>'Group 27-28'!#REF!</f>
        <v>#REF!</v>
      </c>
      <c r="K463" s="185" t="e">
        <f>'Group 27-28'!#REF!</f>
        <v>#REF!</v>
      </c>
      <c r="L463" s="185" t="e">
        <f>'Group 27-28'!#REF!</f>
        <v>#REF!</v>
      </c>
      <c r="M463" s="185" t="e">
        <f>'Group 27-28'!#REF!</f>
        <v>#REF!</v>
      </c>
    </row>
    <row r="464" spans="1:13" ht="16.5" thickBot="1" x14ac:dyDescent="0.3">
      <c r="A464" s="179" t="str">
        <f>'Group 27-28'!$A$19</f>
        <v>G-28 M/Aid V</v>
      </c>
      <c r="B464" s="185">
        <f>'Group 27-28'!A36</f>
        <v>16</v>
      </c>
      <c r="C464" s="185" t="e">
        <f>'Group 27-28'!#REF!</f>
        <v>#REF!</v>
      </c>
      <c r="D464" s="179" t="e">
        <f>'Group 27-28'!#REF!</f>
        <v>#REF!</v>
      </c>
      <c r="E464" s="185" t="e">
        <f>'Group 27-28'!#REF!</f>
        <v>#REF!</v>
      </c>
      <c r="F464" s="270" t="e">
        <f>'Group 27-28'!#REF!</f>
        <v>#REF!</v>
      </c>
      <c r="G464" s="185" t="e">
        <f>'Group 27-28'!#REF!</f>
        <v>#REF!</v>
      </c>
      <c r="H464" s="270" t="e">
        <f>'Group 27-28'!#REF!</f>
        <v>#REF!</v>
      </c>
      <c r="I464" s="185" t="e">
        <f>'Group 27-28'!#REF!</f>
        <v>#REF!</v>
      </c>
      <c r="J464" s="185" t="e">
        <f>'Group 27-28'!#REF!</f>
        <v>#REF!</v>
      </c>
      <c r="K464" s="185" t="e">
        <f>'Group 27-28'!#REF!</f>
        <v>#REF!</v>
      </c>
      <c r="L464" s="185" t="e">
        <f>'Group 27-28'!#REF!</f>
        <v>#REF!</v>
      </c>
      <c r="M464" s="185" t="e">
        <f>'Group 27-28'!#REF!</f>
        <v>#REF!</v>
      </c>
    </row>
  </sheetData>
  <sheetProtection algorithmName="SHA-512" hashValue="igwunhOy3ppTAUAerKln0v2AkoC4ZDjS1kYH9PeVe5r5G9y3Vq4otfI4DVOqXV3/w7gN4Dp4dUvDlW67tLYrKQ==" saltValue="OxCGRGx2PWUd1eHKHBlLNw==" spinCount="100000" sheet="1" objects="1" scenarios="1"/>
  <mergeCells count="2">
    <mergeCell ref="A15:M15"/>
    <mergeCell ref="A1:L1"/>
  </mergeCells>
  <phoneticPr fontId="77" type="noConversion"/>
  <pageMargins left="0.7" right="0.7" top="0.75" bottom="0.75" header="0.3" footer="0.3"/>
  <pageSetup scale="1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>
    <pageSetUpPr fitToPage="1"/>
  </sheetPr>
  <dimension ref="A1:Y36"/>
  <sheetViews>
    <sheetView topLeftCell="A2" zoomScaleNormal="100" workbookViewId="0">
      <selection activeCell="D10" sqref="D10"/>
    </sheetView>
  </sheetViews>
  <sheetFormatPr defaultColWidth="9.140625" defaultRowHeight="12.75" x14ac:dyDescent="0.2"/>
  <cols>
    <col min="1" max="1" width="7" customWidth="1"/>
    <col min="2" max="2" width="18.42578125" bestFit="1" customWidth="1"/>
    <col min="3" max="3" width="17.7109375" customWidth="1"/>
    <col min="4" max="4" width="8.28515625" bestFit="1" customWidth="1"/>
    <col min="5" max="5" width="10.5703125" bestFit="1" customWidth="1"/>
    <col min="6" max="6" width="11.140625" customWidth="1"/>
    <col min="7" max="7" width="11.28515625" bestFit="1" customWidth="1"/>
    <col min="12" max="12" width="22.5703125" bestFit="1" customWidth="1"/>
  </cols>
  <sheetData>
    <row r="1" spans="1:25" ht="18.75" thickBot="1" x14ac:dyDescent="0.25">
      <c r="A1" s="620" t="s">
        <v>2469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25" ht="81.75" customHeight="1" thickBot="1" x14ac:dyDescent="0.25">
      <c r="A2" s="174" t="s">
        <v>71</v>
      </c>
      <c r="B2" s="366" t="s">
        <v>1384</v>
      </c>
      <c r="C2" s="368" t="s">
        <v>1157</v>
      </c>
      <c r="D2" s="366" t="s">
        <v>1158</v>
      </c>
      <c r="E2" s="366" t="s">
        <v>1159</v>
      </c>
      <c r="F2" s="367" t="s">
        <v>1160</v>
      </c>
      <c r="G2" s="366" t="s">
        <v>1161</v>
      </c>
      <c r="H2" s="367" t="s">
        <v>1162</v>
      </c>
      <c r="I2" s="366" t="s">
        <v>1163</v>
      </c>
      <c r="J2" s="366" t="s">
        <v>1164</v>
      </c>
      <c r="K2" s="366" t="s">
        <v>1165</v>
      </c>
      <c r="L2" s="366" t="s">
        <v>1166</v>
      </c>
    </row>
    <row r="3" spans="1:25" ht="16.5" customHeight="1" thickBot="1" x14ac:dyDescent="0.3">
      <c r="A3" s="185">
        <v>1</v>
      </c>
      <c r="B3" s="385" t="s">
        <v>1505</v>
      </c>
      <c r="C3" s="560" t="s">
        <v>2159</v>
      </c>
      <c r="D3" s="391" t="s">
        <v>2510</v>
      </c>
      <c r="E3" s="239" t="s">
        <v>2160</v>
      </c>
      <c r="F3" s="239" t="s">
        <v>1097</v>
      </c>
      <c r="G3" s="239" t="s">
        <v>2161</v>
      </c>
      <c r="H3" s="508">
        <v>253</v>
      </c>
      <c r="I3" s="392" t="s">
        <v>63</v>
      </c>
      <c r="J3" s="392" t="s">
        <v>20</v>
      </c>
      <c r="K3" s="239" t="s">
        <v>1314</v>
      </c>
      <c r="L3" s="393" t="s">
        <v>2205</v>
      </c>
      <c r="P3" s="372"/>
      <c r="Q3" s="372"/>
      <c r="R3" s="373"/>
      <c r="S3" s="374"/>
      <c r="T3" s="373"/>
      <c r="U3" s="375"/>
      <c r="V3" s="167"/>
      <c r="W3" s="168"/>
      <c r="X3" s="168"/>
      <c r="Y3" s="376"/>
    </row>
    <row r="4" spans="1:25" ht="16.5" customHeight="1" thickBot="1" x14ac:dyDescent="0.3">
      <c r="A4" s="185">
        <v>2</v>
      </c>
      <c r="B4" s="385" t="s">
        <v>1505</v>
      </c>
      <c r="C4" s="560" t="s">
        <v>2162</v>
      </c>
      <c r="D4" s="391" t="s">
        <v>2508</v>
      </c>
      <c r="E4" s="239" t="s">
        <v>2163</v>
      </c>
      <c r="F4" s="239" t="s">
        <v>1097</v>
      </c>
      <c r="G4" s="239" t="s">
        <v>2164</v>
      </c>
      <c r="H4" s="508">
        <v>253</v>
      </c>
      <c r="I4" s="392" t="s">
        <v>63</v>
      </c>
      <c r="J4" s="392" t="s">
        <v>20</v>
      </c>
      <c r="K4" s="239" t="s">
        <v>1314</v>
      </c>
      <c r="L4" s="386"/>
      <c r="P4" s="376"/>
      <c r="Q4" s="376"/>
      <c r="R4" s="373"/>
      <c r="S4" s="374"/>
      <c r="T4" s="373"/>
      <c r="U4" s="375"/>
      <c r="V4" s="167"/>
      <c r="W4" s="168"/>
      <c r="X4" s="168"/>
      <c r="Y4" s="376"/>
    </row>
    <row r="5" spans="1:25" ht="16.5" customHeight="1" thickBot="1" x14ac:dyDescent="0.3">
      <c r="A5" s="185">
        <v>3</v>
      </c>
      <c r="B5" s="385" t="s">
        <v>1505</v>
      </c>
      <c r="C5" s="560" t="s">
        <v>2165</v>
      </c>
      <c r="D5" s="385" t="s">
        <v>2506</v>
      </c>
      <c r="E5" s="239" t="s">
        <v>2166</v>
      </c>
      <c r="F5" s="239" t="s">
        <v>1097</v>
      </c>
      <c r="G5" s="239" t="s">
        <v>2167</v>
      </c>
      <c r="H5" s="508">
        <v>253</v>
      </c>
      <c r="I5" s="392" t="s">
        <v>63</v>
      </c>
      <c r="J5" s="392" t="s">
        <v>20</v>
      </c>
      <c r="K5" s="239" t="s">
        <v>1314</v>
      </c>
      <c r="L5" s="386"/>
      <c r="P5" s="376"/>
      <c r="Q5" s="376"/>
      <c r="R5" s="373"/>
      <c r="S5" s="374"/>
      <c r="T5" s="373"/>
      <c r="U5" s="375"/>
      <c r="V5" s="167"/>
      <c r="W5" s="168"/>
      <c r="X5" s="168"/>
      <c r="Y5" s="376"/>
    </row>
    <row r="6" spans="1:25" ht="16.5" customHeight="1" thickBot="1" x14ac:dyDescent="0.3">
      <c r="A6" s="185">
        <v>4</v>
      </c>
      <c r="B6" s="385" t="s">
        <v>1505</v>
      </c>
      <c r="C6" s="560" t="s">
        <v>2168</v>
      </c>
      <c r="D6" s="385" t="s">
        <v>2509</v>
      </c>
      <c r="E6" s="239" t="s">
        <v>2169</v>
      </c>
      <c r="F6" s="239" t="s">
        <v>1097</v>
      </c>
      <c r="G6" s="239" t="s">
        <v>2170</v>
      </c>
      <c r="H6" s="508">
        <v>253</v>
      </c>
      <c r="I6" s="392" t="s">
        <v>63</v>
      </c>
      <c r="J6" s="392" t="s">
        <v>20</v>
      </c>
      <c r="K6" s="239" t="s">
        <v>1314</v>
      </c>
      <c r="L6" s="386"/>
      <c r="P6" s="376"/>
      <c r="Q6" s="376"/>
      <c r="R6" s="373"/>
      <c r="S6" s="374"/>
      <c r="T6" s="373"/>
      <c r="U6" s="375"/>
      <c r="V6" s="167"/>
      <c r="W6" s="168"/>
      <c r="X6" s="168"/>
      <c r="Y6" s="376"/>
    </row>
    <row r="7" spans="1:25" ht="16.5" customHeight="1" thickBot="1" x14ac:dyDescent="0.3">
      <c r="A7" s="185">
        <v>5</v>
      </c>
      <c r="B7" s="385" t="s">
        <v>1505</v>
      </c>
      <c r="C7" s="560" t="s">
        <v>2171</v>
      </c>
      <c r="D7" s="391" t="s">
        <v>2507</v>
      </c>
      <c r="E7" s="239" t="s">
        <v>2172</v>
      </c>
      <c r="F7" s="239" t="s">
        <v>1097</v>
      </c>
      <c r="G7" s="239" t="s">
        <v>2173</v>
      </c>
      <c r="H7" s="508">
        <v>253</v>
      </c>
      <c r="I7" s="392" t="s">
        <v>63</v>
      </c>
      <c r="J7" s="392" t="s">
        <v>20</v>
      </c>
      <c r="K7" s="239" t="s">
        <v>1314</v>
      </c>
      <c r="L7" s="386"/>
      <c r="P7" s="376"/>
      <c r="Q7" s="376"/>
      <c r="R7" s="373"/>
      <c r="S7" s="374"/>
      <c r="T7" s="373"/>
      <c r="U7" s="375"/>
      <c r="V7" s="167"/>
      <c r="W7" s="168"/>
      <c r="X7" s="168"/>
      <c r="Y7" s="376"/>
    </row>
    <row r="8" spans="1:25" ht="16.5" customHeight="1" thickBot="1" x14ac:dyDescent="0.3">
      <c r="A8" s="185">
        <v>6</v>
      </c>
      <c r="B8" s="385" t="s">
        <v>1505</v>
      </c>
      <c r="C8" s="560" t="s">
        <v>2174</v>
      </c>
      <c r="D8" s="391" t="s">
        <v>2507</v>
      </c>
      <c r="E8" s="239" t="s">
        <v>2175</v>
      </c>
      <c r="F8" s="239" t="s">
        <v>1097</v>
      </c>
      <c r="G8" s="239" t="s">
        <v>2176</v>
      </c>
      <c r="H8" s="508">
        <v>253</v>
      </c>
      <c r="I8" s="392" t="s">
        <v>63</v>
      </c>
      <c r="J8" s="392" t="s">
        <v>20</v>
      </c>
      <c r="K8" s="239" t="s">
        <v>1314</v>
      </c>
      <c r="L8" s="386"/>
      <c r="P8" s="376"/>
      <c r="Q8" s="376"/>
      <c r="R8" s="373"/>
      <c r="S8" s="374"/>
      <c r="T8" s="373"/>
      <c r="U8" s="375"/>
      <c r="V8" s="167"/>
      <c r="W8" s="168"/>
      <c r="X8" s="168"/>
      <c r="Y8" s="376"/>
    </row>
    <row r="9" spans="1:25" ht="16.5" customHeight="1" thickBot="1" x14ac:dyDescent="0.3">
      <c r="A9" s="185">
        <v>7</v>
      </c>
      <c r="B9" s="385" t="s">
        <v>1505</v>
      </c>
      <c r="C9" s="560" t="s">
        <v>2177</v>
      </c>
      <c r="D9" s="391" t="s">
        <v>2507</v>
      </c>
      <c r="E9" s="239" t="s">
        <v>2178</v>
      </c>
      <c r="F9" s="239" t="s">
        <v>1097</v>
      </c>
      <c r="G9" s="239" t="s">
        <v>2179</v>
      </c>
      <c r="H9" s="508">
        <v>253</v>
      </c>
      <c r="I9" s="392" t="s">
        <v>63</v>
      </c>
      <c r="J9" s="392" t="s">
        <v>20</v>
      </c>
      <c r="K9" s="239" t="s">
        <v>1314</v>
      </c>
      <c r="L9" s="386"/>
      <c r="P9" s="376"/>
      <c r="Q9" s="376"/>
      <c r="R9" s="373"/>
      <c r="S9" s="374"/>
      <c r="T9" s="373"/>
      <c r="U9" s="375"/>
      <c r="V9" s="167"/>
      <c r="W9" s="168"/>
      <c r="X9" s="168"/>
      <c r="Y9" s="376"/>
    </row>
    <row r="10" spans="1:25" ht="16.5" customHeight="1" thickBot="1" x14ac:dyDescent="0.3">
      <c r="A10" s="185">
        <v>8</v>
      </c>
      <c r="B10" s="385" t="s">
        <v>1505</v>
      </c>
      <c r="C10" s="560" t="s">
        <v>2180</v>
      </c>
      <c r="D10" s="391" t="s">
        <v>2507</v>
      </c>
      <c r="E10" s="239" t="s">
        <v>2181</v>
      </c>
      <c r="F10" s="239" t="s">
        <v>1097</v>
      </c>
      <c r="G10" s="239" t="s">
        <v>2182</v>
      </c>
      <c r="H10" s="508">
        <v>253</v>
      </c>
      <c r="I10" s="392" t="s">
        <v>63</v>
      </c>
      <c r="J10" s="392" t="s">
        <v>20</v>
      </c>
      <c r="K10" s="239" t="s">
        <v>1314</v>
      </c>
      <c r="L10" s="386"/>
      <c r="P10" s="376"/>
      <c r="Q10" s="376"/>
      <c r="R10" s="373"/>
      <c r="S10" s="374"/>
      <c r="T10" s="373"/>
      <c r="U10" s="375"/>
      <c r="V10" s="167"/>
      <c r="W10" s="168"/>
      <c r="X10" s="168"/>
      <c r="Y10" s="376"/>
    </row>
    <row r="11" spans="1:25" ht="16.5" customHeight="1" thickBot="1" x14ac:dyDescent="0.3">
      <c r="A11" s="185">
        <v>9</v>
      </c>
      <c r="B11" s="385" t="s">
        <v>1505</v>
      </c>
      <c r="C11" s="560" t="s">
        <v>2183</v>
      </c>
      <c r="D11" s="385" t="s">
        <v>2507</v>
      </c>
      <c r="E11" s="239" t="s">
        <v>2184</v>
      </c>
      <c r="F11" s="239" t="s">
        <v>1097</v>
      </c>
      <c r="G11" s="239" t="s">
        <v>2185</v>
      </c>
      <c r="H11" s="508">
        <v>253</v>
      </c>
      <c r="I11" s="392" t="s">
        <v>63</v>
      </c>
      <c r="J11" s="392" t="s">
        <v>20</v>
      </c>
      <c r="K11" s="239" t="s">
        <v>1314</v>
      </c>
      <c r="L11" s="386"/>
      <c r="P11" s="376"/>
      <c r="Q11" s="376"/>
      <c r="R11" s="373"/>
      <c r="S11" s="374"/>
      <c r="T11" s="373"/>
      <c r="U11" s="375"/>
      <c r="V11" s="167"/>
      <c r="W11" s="168"/>
      <c r="X11" s="168"/>
      <c r="Y11" s="376"/>
    </row>
    <row r="12" spans="1:25" ht="16.5" customHeight="1" thickBot="1" x14ac:dyDescent="0.3">
      <c r="A12" s="185">
        <v>10</v>
      </c>
      <c r="B12" s="385" t="s">
        <v>1505</v>
      </c>
      <c r="C12" s="560" t="s">
        <v>2186</v>
      </c>
      <c r="D12" s="391" t="s">
        <v>1300</v>
      </c>
      <c r="E12" s="239" t="s">
        <v>2187</v>
      </c>
      <c r="F12" s="239" t="s">
        <v>1097</v>
      </c>
      <c r="G12" s="239" t="s">
        <v>2188</v>
      </c>
      <c r="H12" s="508">
        <v>253</v>
      </c>
      <c r="I12" s="392" t="s">
        <v>63</v>
      </c>
      <c r="J12" s="392" t="s">
        <v>20</v>
      </c>
      <c r="K12" s="239" t="s">
        <v>1314</v>
      </c>
      <c r="L12" s="386"/>
      <c r="P12" s="376"/>
      <c r="Q12" s="376"/>
      <c r="R12" s="373"/>
      <c r="S12" s="374"/>
      <c r="T12" s="373"/>
      <c r="U12" s="375"/>
      <c r="V12" s="167"/>
      <c r="W12" s="168"/>
      <c r="X12" s="168"/>
      <c r="Y12" s="376"/>
    </row>
    <row r="13" spans="1:25" ht="16.5" customHeight="1" thickBot="1" x14ac:dyDescent="0.3">
      <c r="A13" s="185">
        <v>11</v>
      </c>
      <c r="B13" s="385" t="s">
        <v>1505</v>
      </c>
      <c r="C13" s="560" t="s">
        <v>2189</v>
      </c>
      <c r="D13" s="391" t="s">
        <v>1300</v>
      </c>
      <c r="E13" s="239" t="s">
        <v>2190</v>
      </c>
      <c r="F13" s="239" t="s">
        <v>1097</v>
      </c>
      <c r="G13" s="239" t="s">
        <v>2191</v>
      </c>
      <c r="H13" s="508">
        <v>253</v>
      </c>
      <c r="I13" s="392" t="s">
        <v>63</v>
      </c>
      <c r="J13" s="392" t="s">
        <v>20</v>
      </c>
      <c r="K13" s="239" t="s">
        <v>1314</v>
      </c>
      <c r="L13" s="335"/>
      <c r="P13" s="376"/>
      <c r="Q13" s="376"/>
      <c r="R13" s="373"/>
      <c r="S13" s="374"/>
      <c r="T13" s="373"/>
      <c r="U13" s="375"/>
      <c r="V13" s="167"/>
      <c r="W13" s="168"/>
      <c r="X13" s="168"/>
      <c r="Y13" s="376"/>
    </row>
    <row r="14" spans="1:25" ht="16.5" customHeight="1" thickBot="1" x14ac:dyDescent="0.3">
      <c r="A14" s="185">
        <v>12</v>
      </c>
      <c r="B14" s="385" t="s">
        <v>1505</v>
      </c>
      <c r="C14" s="560" t="s">
        <v>2192</v>
      </c>
      <c r="D14" s="391" t="s">
        <v>1300</v>
      </c>
      <c r="E14" s="239" t="s">
        <v>2193</v>
      </c>
      <c r="F14" s="239" t="s">
        <v>1097</v>
      </c>
      <c r="G14" s="239" t="s">
        <v>2194</v>
      </c>
      <c r="H14" s="508">
        <v>253</v>
      </c>
      <c r="I14" s="392" t="s">
        <v>63</v>
      </c>
      <c r="J14" s="392" t="s">
        <v>20</v>
      </c>
      <c r="K14" s="239" t="s">
        <v>1314</v>
      </c>
      <c r="L14" s="335"/>
      <c r="P14" s="376"/>
      <c r="Q14" s="376"/>
      <c r="R14" s="373"/>
      <c r="S14" s="374"/>
      <c r="T14" s="373"/>
      <c r="U14" s="375"/>
      <c r="V14" s="167"/>
      <c r="W14" s="168"/>
      <c r="X14" s="168"/>
      <c r="Y14" s="376"/>
    </row>
    <row r="15" spans="1:25" ht="16.5" customHeight="1" thickBot="1" x14ac:dyDescent="0.3">
      <c r="A15" s="185">
        <v>13</v>
      </c>
      <c r="B15" s="385" t="s">
        <v>1505</v>
      </c>
      <c r="C15" s="560" t="s">
        <v>2195</v>
      </c>
      <c r="D15" s="385" t="s">
        <v>2507</v>
      </c>
      <c r="E15" s="239" t="s">
        <v>2196</v>
      </c>
      <c r="F15" s="239" t="s">
        <v>1097</v>
      </c>
      <c r="G15" s="239" t="s">
        <v>2197</v>
      </c>
      <c r="H15" s="508">
        <v>253</v>
      </c>
      <c r="I15" s="392" t="s">
        <v>63</v>
      </c>
      <c r="J15" s="392" t="s">
        <v>20</v>
      </c>
      <c r="K15" s="239" t="s">
        <v>1314</v>
      </c>
      <c r="L15" s="335"/>
      <c r="P15" s="376"/>
      <c r="Q15" s="376"/>
      <c r="R15" s="373"/>
      <c r="S15" s="374"/>
      <c r="T15" s="373"/>
      <c r="U15" s="375"/>
      <c r="V15" s="167"/>
      <c r="W15" s="168"/>
      <c r="X15" s="168"/>
      <c r="Y15" s="376"/>
    </row>
    <row r="16" spans="1:25" ht="16.5" customHeight="1" thickBot="1" x14ac:dyDescent="0.3">
      <c r="A16" s="185">
        <v>14</v>
      </c>
      <c r="B16" s="385" t="s">
        <v>1505</v>
      </c>
      <c r="C16" s="560" t="s">
        <v>2198</v>
      </c>
      <c r="D16" s="391" t="s">
        <v>2507</v>
      </c>
      <c r="E16" s="239" t="s">
        <v>2199</v>
      </c>
      <c r="F16" s="239" t="s">
        <v>1097</v>
      </c>
      <c r="G16" s="239" t="s">
        <v>2200</v>
      </c>
      <c r="H16" s="508">
        <v>253</v>
      </c>
      <c r="I16" s="392" t="s">
        <v>63</v>
      </c>
      <c r="J16" s="392" t="s">
        <v>20</v>
      </c>
      <c r="K16" s="239" t="s">
        <v>1314</v>
      </c>
      <c r="L16" s="335"/>
      <c r="P16" s="372"/>
      <c r="Q16" s="372"/>
      <c r="R16" s="373"/>
      <c r="S16" s="374"/>
      <c r="T16" s="373"/>
      <c r="U16" s="375"/>
      <c r="V16" s="167"/>
      <c r="W16" s="168"/>
      <c r="X16" s="168"/>
      <c r="Y16" s="376"/>
    </row>
    <row r="17" spans="1:25" ht="16.5" customHeight="1" thickBot="1" x14ac:dyDescent="0.3">
      <c r="A17" s="185">
        <v>15</v>
      </c>
      <c r="B17" s="385" t="s">
        <v>1505</v>
      </c>
      <c r="C17" s="560" t="s">
        <v>2201</v>
      </c>
      <c r="D17" s="391" t="s">
        <v>2507</v>
      </c>
      <c r="E17" s="239" t="s">
        <v>2202</v>
      </c>
      <c r="F17" s="239" t="s">
        <v>1097</v>
      </c>
      <c r="G17" s="239" t="s">
        <v>2203</v>
      </c>
      <c r="H17" s="508">
        <v>253</v>
      </c>
      <c r="I17" s="392" t="s">
        <v>63</v>
      </c>
      <c r="J17" s="392" t="s">
        <v>20</v>
      </c>
      <c r="K17" s="239" t="s">
        <v>1314</v>
      </c>
      <c r="L17" s="335"/>
      <c r="P17" s="372"/>
      <c r="Q17" s="372"/>
      <c r="R17" s="373"/>
      <c r="S17" s="374"/>
      <c r="T17" s="373"/>
      <c r="U17" s="375"/>
      <c r="V17" s="167"/>
      <c r="W17" s="168"/>
      <c r="X17" s="168"/>
      <c r="Y17" s="376"/>
    </row>
    <row r="18" spans="1:25" ht="16.5" customHeight="1" thickBot="1" x14ac:dyDescent="0.3">
      <c r="A18" s="185">
        <v>16</v>
      </c>
      <c r="B18" s="385"/>
      <c r="C18" s="393"/>
      <c r="D18" s="391"/>
      <c r="E18" s="239"/>
      <c r="F18" s="239"/>
      <c r="G18" s="239"/>
      <c r="H18" s="239"/>
      <c r="I18" s="392"/>
      <c r="J18" s="392"/>
      <c r="K18" s="239"/>
      <c r="L18" s="324"/>
      <c r="P18" s="372"/>
      <c r="Q18" s="372"/>
      <c r="R18" s="373"/>
      <c r="S18" s="374"/>
      <c r="T18" s="373"/>
      <c r="U18" s="375"/>
      <c r="V18" s="167"/>
      <c r="W18" s="168"/>
      <c r="X18" s="168"/>
      <c r="Y18" s="376"/>
    </row>
    <row r="19" spans="1:25" ht="18.75" thickBot="1" x14ac:dyDescent="0.25">
      <c r="A19" s="638" t="s">
        <v>2470</v>
      </c>
      <c r="B19" s="629"/>
      <c r="C19" s="629"/>
      <c r="D19" s="629"/>
      <c r="E19" s="629"/>
      <c r="F19" s="629"/>
      <c r="G19" s="629"/>
      <c r="H19" s="629"/>
      <c r="I19" s="629"/>
      <c r="J19" s="629"/>
      <c r="K19" s="629"/>
      <c r="L19" s="630"/>
    </row>
    <row r="20" spans="1:25" ht="81" customHeight="1" thickBot="1" x14ac:dyDescent="0.25">
      <c r="A20" s="308" t="s">
        <v>71</v>
      </c>
      <c r="B20" s="309" t="s">
        <v>1384</v>
      </c>
      <c r="C20" s="175" t="s">
        <v>1157</v>
      </c>
      <c r="D20" s="175" t="s">
        <v>1158</v>
      </c>
      <c r="E20" s="175" t="s">
        <v>1159</v>
      </c>
      <c r="F20" s="310" t="s">
        <v>1160</v>
      </c>
      <c r="G20" s="175" t="s">
        <v>1161</v>
      </c>
      <c r="H20" s="310" t="s">
        <v>1162</v>
      </c>
      <c r="I20" s="175" t="s">
        <v>1163</v>
      </c>
      <c r="J20" s="175" t="s">
        <v>1164</v>
      </c>
      <c r="K20" s="175" t="s">
        <v>1165</v>
      </c>
      <c r="L20" s="175" t="s">
        <v>1166</v>
      </c>
    </row>
    <row r="21" spans="1:25" ht="16.5" customHeight="1" thickBot="1" x14ac:dyDescent="0.3">
      <c r="A21" s="185">
        <v>1</v>
      </c>
      <c r="B21" s="385" t="s">
        <v>1505</v>
      </c>
      <c r="C21" s="560" t="s">
        <v>2517</v>
      </c>
      <c r="D21" s="391" t="s">
        <v>1300</v>
      </c>
      <c r="E21" s="239" t="s">
        <v>2518</v>
      </c>
      <c r="F21" s="239" t="s">
        <v>1097</v>
      </c>
      <c r="G21" s="239" t="s">
        <v>2519</v>
      </c>
      <c r="H21" s="508">
        <v>253</v>
      </c>
      <c r="I21" s="392" t="s">
        <v>63</v>
      </c>
      <c r="J21" s="392" t="s">
        <v>20</v>
      </c>
      <c r="K21" s="239" t="s">
        <v>1314</v>
      </c>
      <c r="L21" s="200"/>
    </row>
    <row r="22" spans="1:25" ht="16.5" customHeight="1" thickBot="1" x14ac:dyDescent="0.3">
      <c r="A22" s="185">
        <v>2</v>
      </c>
      <c r="B22" s="385" t="s">
        <v>1505</v>
      </c>
      <c r="C22" s="560" t="s">
        <v>2520</v>
      </c>
      <c r="D22" s="385" t="s">
        <v>1300</v>
      </c>
      <c r="E22" s="239" t="s">
        <v>2521</v>
      </c>
      <c r="F22" s="239" t="s">
        <v>1097</v>
      </c>
      <c r="G22" s="239" t="s">
        <v>2522</v>
      </c>
      <c r="H22" s="508">
        <v>253</v>
      </c>
      <c r="I22" s="392" t="s">
        <v>63</v>
      </c>
      <c r="J22" s="392" t="s">
        <v>20</v>
      </c>
      <c r="K22" s="239" t="s">
        <v>1314</v>
      </c>
      <c r="L22" s="200"/>
    </row>
    <row r="23" spans="1:25" ht="16.5" customHeight="1" thickBot="1" x14ac:dyDescent="0.3">
      <c r="A23" s="185">
        <v>3</v>
      </c>
      <c r="B23" s="385" t="s">
        <v>1505</v>
      </c>
      <c r="C23" s="560" t="s">
        <v>2523</v>
      </c>
      <c r="D23" s="385" t="s">
        <v>1300</v>
      </c>
      <c r="E23" s="239" t="s">
        <v>2524</v>
      </c>
      <c r="F23" s="239" t="s">
        <v>1097</v>
      </c>
      <c r="G23" s="239" t="s">
        <v>2525</v>
      </c>
      <c r="H23" s="508">
        <v>253</v>
      </c>
      <c r="I23" s="392" t="s">
        <v>63</v>
      </c>
      <c r="J23" s="392" t="s">
        <v>20</v>
      </c>
      <c r="K23" s="239" t="s">
        <v>1314</v>
      </c>
      <c r="L23" s="393"/>
    </row>
    <row r="24" spans="1:25" ht="16.5" customHeight="1" thickBot="1" x14ac:dyDescent="0.3">
      <c r="A24" s="185">
        <v>4</v>
      </c>
      <c r="B24" s="385" t="s">
        <v>1505</v>
      </c>
      <c r="C24" s="560" t="s">
        <v>2526</v>
      </c>
      <c r="D24" s="391" t="s">
        <v>1300</v>
      </c>
      <c r="E24" s="239" t="s">
        <v>2527</v>
      </c>
      <c r="F24" s="239" t="s">
        <v>1097</v>
      </c>
      <c r="G24" s="239" t="s">
        <v>2528</v>
      </c>
      <c r="H24" s="508">
        <v>253</v>
      </c>
      <c r="I24" s="392" t="s">
        <v>63</v>
      </c>
      <c r="J24" s="392" t="s">
        <v>20</v>
      </c>
      <c r="K24" s="239" t="s">
        <v>1314</v>
      </c>
      <c r="L24" s="393"/>
    </row>
    <row r="25" spans="1:25" ht="16.5" customHeight="1" thickBot="1" x14ac:dyDescent="0.3">
      <c r="A25" s="185">
        <v>5</v>
      </c>
      <c r="B25" s="385" t="s">
        <v>1505</v>
      </c>
      <c r="C25" s="560" t="s">
        <v>2529</v>
      </c>
      <c r="D25" s="391" t="s">
        <v>1300</v>
      </c>
      <c r="E25" s="239" t="s">
        <v>2530</v>
      </c>
      <c r="F25" s="239" t="s">
        <v>1097</v>
      </c>
      <c r="G25" s="239" t="s">
        <v>2531</v>
      </c>
      <c r="H25" s="508">
        <v>253</v>
      </c>
      <c r="I25" s="392" t="s">
        <v>63</v>
      </c>
      <c r="J25" s="392" t="s">
        <v>20</v>
      </c>
      <c r="K25" s="239" t="s">
        <v>1314</v>
      </c>
      <c r="L25" s="385"/>
    </row>
    <row r="26" spans="1:25" ht="16.5" customHeight="1" thickBot="1" x14ac:dyDescent="0.3">
      <c r="A26" s="185">
        <v>6</v>
      </c>
      <c r="B26" s="385" t="s">
        <v>1505</v>
      </c>
      <c r="C26" s="560" t="s">
        <v>2532</v>
      </c>
      <c r="D26" s="391" t="s">
        <v>1300</v>
      </c>
      <c r="E26" s="239" t="s">
        <v>2533</v>
      </c>
      <c r="F26" s="239" t="s">
        <v>1097</v>
      </c>
      <c r="G26" s="239" t="s">
        <v>2534</v>
      </c>
      <c r="H26" s="508">
        <v>253</v>
      </c>
      <c r="I26" s="392" t="s">
        <v>63</v>
      </c>
      <c r="J26" s="392" t="s">
        <v>20</v>
      </c>
      <c r="K26" s="239" t="s">
        <v>1314</v>
      </c>
      <c r="L26" s="385"/>
    </row>
    <row r="27" spans="1:25" ht="16.5" customHeight="1" thickBot="1" x14ac:dyDescent="0.3">
      <c r="A27" s="185">
        <v>7</v>
      </c>
      <c r="B27" s="385" t="s">
        <v>1505</v>
      </c>
      <c r="C27" s="560" t="s">
        <v>2535</v>
      </c>
      <c r="D27" s="391" t="s">
        <v>1300</v>
      </c>
      <c r="E27" s="239" t="s">
        <v>2536</v>
      </c>
      <c r="F27" s="239" t="s">
        <v>1097</v>
      </c>
      <c r="G27" s="239" t="s">
        <v>2537</v>
      </c>
      <c r="H27" s="508">
        <v>253</v>
      </c>
      <c r="I27" s="392" t="s">
        <v>63</v>
      </c>
      <c r="J27" s="392" t="s">
        <v>20</v>
      </c>
      <c r="K27" s="239" t="s">
        <v>1314</v>
      </c>
      <c r="L27" s="385"/>
    </row>
    <row r="28" spans="1:25" ht="16.5" customHeight="1" thickBot="1" x14ac:dyDescent="0.3">
      <c r="A28" s="185">
        <v>8</v>
      </c>
      <c r="B28" s="385" t="s">
        <v>1505</v>
      </c>
      <c r="C28" s="560" t="s">
        <v>2538</v>
      </c>
      <c r="D28" s="385" t="s">
        <v>1300</v>
      </c>
      <c r="E28" s="239" t="s">
        <v>2539</v>
      </c>
      <c r="F28" s="239" t="s">
        <v>1097</v>
      </c>
      <c r="G28" s="239" t="s">
        <v>2540</v>
      </c>
      <c r="H28" s="508">
        <v>253</v>
      </c>
      <c r="I28" s="392" t="s">
        <v>63</v>
      </c>
      <c r="J28" s="392" t="s">
        <v>20</v>
      </c>
      <c r="K28" s="239" t="s">
        <v>1314</v>
      </c>
      <c r="L28" s="385"/>
    </row>
    <row r="29" spans="1:25" ht="16.5" customHeight="1" thickBot="1" x14ac:dyDescent="0.3">
      <c r="A29" s="185">
        <v>9</v>
      </c>
      <c r="B29" s="385" t="s">
        <v>1505</v>
      </c>
      <c r="C29" s="560" t="s">
        <v>2541</v>
      </c>
      <c r="D29" s="385" t="s">
        <v>1300</v>
      </c>
      <c r="E29" s="239" t="s">
        <v>2542</v>
      </c>
      <c r="F29" s="239" t="s">
        <v>1097</v>
      </c>
      <c r="G29" s="239" t="s">
        <v>2543</v>
      </c>
      <c r="H29" s="508">
        <v>253</v>
      </c>
      <c r="I29" s="392" t="s">
        <v>63</v>
      </c>
      <c r="J29" s="392" t="s">
        <v>20</v>
      </c>
      <c r="K29" s="239" t="s">
        <v>1314</v>
      </c>
      <c r="L29" s="385"/>
    </row>
    <row r="30" spans="1:25" ht="16.5" customHeight="1" thickBot="1" x14ac:dyDescent="0.3">
      <c r="A30" s="185">
        <v>10</v>
      </c>
      <c r="B30" s="385" t="s">
        <v>1505</v>
      </c>
      <c r="C30" s="560" t="s">
        <v>2544</v>
      </c>
      <c r="D30" s="385" t="s">
        <v>1300</v>
      </c>
      <c r="E30" s="239" t="s">
        <v>2545</v>
      </c>
      <c r="F30" s="239" t="s">
        <v>1097</v>
      </c>
      <c r="G30" s="239" t="s">
        <v>2546</v>
      </c>
      <c r="H30" s="508">
        <v>253</v>
      </c>
      <c r="I30" s="392" t="s">
        <v>63</v>
      </c>
      <c r="J30" s="392" t="s">
        <v>20</v>
      </c>
      <c r="K30" s="239" t="s">
        <v>1314</v>
      </c>
      <c r="L30" s="385"/>
    </row>
    <row r="31" spans="1:25" ht="16.5" customHeight="1" thickBot="1" x14ac:dyDescent="0.3">
      <c r="A31" s="185">
        <v>11</v>
      </c>
      <c r="B31" s="385" t="s">
        <v>1505</v>
      </c>
      <c r="C31" s="560" t="s">
        <v>2547</v>
      </c>
      <c r="D31" s="385" t="s">
        <v>1300</v>
      </c>
      <c r="E31" s="239" t="s">
        <v>2548</v>
      </c>
      <c r="F31" s="239" t="s">
        <v>1097</v>
      </c>
      <c r="G31" s="239" t="s">
        <v>2549</v>
      </c>
      <c r="H31" s="508">
        <v>253</v>
      </c>
      <c r="I31" s="392" t="s">
        <v>63</v>
      </c>
      <c r="J31" s="392" t="s">
        <v>20</v>
      </c>
      <c r="K31" s="239" t="s">
        <v>1314</v>
      </c>
      <c r="L31" s="385"/>
    </row>
    <row r="32" spans="1:25" ht="16.5" customHeight="1" thickBot="1" x14ac:dyDescent="0.3">
      <c r="A32" s="185">
        <v>12</v>
      </c>
      <c r="B32" s="385" t="s">
        <v>1505</v>
      </c>
      <c r="C32" s="560" t="s">
        <v>2550</v>
      </c>
      <c r="D32" s="399" t="s">
        <v>2551</v>
      </c>
      <c r="E32" s="239" t="s">
        <v>2552</v>
      </c>
      <c r="F32" s="239" t="s">
        <v>1097</v>
      </c>
      <c r="G32" s="239" t="s">
        <v>2553</v>
      </c>
      <c r="H32" s="508">
        <v>253</v>
      </c>
      <c r="I32" s="392" t="s">
        <v>63</v>
      </c>
      <c r="J32" s="392" t="s">
        <v>20</v>
      </c>
      <c r="K32" s="239" t="s">
        <v>1314</v>
      </c>
      <c r="L32" s="385"/>
    </row>
    <row r="33" spans="1:12" ht="16.5" customHeight="1" thickBot="1" x14ac:dyDescent="0.3">
      <c r="A33" s="185">
        <v>13</v>
      </c>
      <c r="B33" s="385" t="s">
        <v>1505</v>
      </c>
      <c r="C33" s="560" t="s">
        <v>2554</v>
      </c>
      <c r="D33" s="385" t="s">
        <v>1300</v>
      </c>
      <c r="E33" s="239" t="s">
        <v>2555</v>
      </c>
      <c r="F33" s="239" t="s">
        <v>1097</v>
      </c>
      <c r="G33" s="239" t="s">
        <v>2556</v>
      </c>
      <c r="H33" s="508">
        <v>253</v>
      </c>
      <c r="I33" s="392" t="s">
        <v>63</v>
      </c>
      <c r="J33" s="392" t="s">
        <v>20</v>
      </c>
      <c r="K33" s="239" t="s">
        <v>1314</v>
      </c>
      <c r="L33" s="417"/>
    </row>
    <row r="34" spans="1:12" ht="16.5" customHeight="1" thickBot="1" x14ac:dyDescent="0.3">
      <c r="A34" s="185">
        <v>14</v>
      </c>
      <c r="B34" s="385" t="s">
        <v>1505</v>
      </c>
      <c r="C34" s="560" t="s">
        <v>2557</v>
      </c>
      <c r="D34" s="391" t="s">
        <v>1300</v>
      </c>
      <c r="E34" s="239" t="s">
        <v>2558</v>
      </c>
      <c r="F34" s="239" t="s">
        <v>1097</v>
      </c>
      <c r="G34" s="239" t="s">
        <v>2559</v>
      </c>
      <c r="H34" s="508">
        <v>253</v>
      </c>
      <c r="I34" s="392" t="s">
        <v>63</v>
      </c>
      <c r="J34" s="392" t="s">
        <v>20</v>
      </c>
      <c r="K34" s="239" t="s">
        <v>1314</v>
      </c>
      <c r="L34" s="417"/>
    </row>
    <row r="35" spans="1:12" ht="16.5" customHeight="1" thickBot="1" x14ac:dyDescent="0.3">
      <c r="A35" s="185">
        <v>15</v>
      </c>
      <c r="B35" s="385" t="s">
        <v>1505</v>
      </c>
      <c r="C35" s="560" t="s">
        <v>2560</v>
      </c>
      <c r="D35" s="391" t="s">
        <v>1300</v>
      </c>
      <c r="E35" s="239" t="s">
        <v>2561</v>
      </c>
      <c r="F35" s="239" t="s">
        <v>1097</v>
      </c>
      <c r="G35" s="239" t="s">
        <v>2562</v>
      </c>
      <c r="H35" s="508">
        <v>253</v>
      </c>
      <c r="I35" s="392" t="s">
        <v>63</v>
      </c>
      <c r="J35" s="392" t="s">
        <v>20</v>
      </c>
      <c r="K35" s="239" t="s">
        <v>1314</v>
      </c>
      <c r="L35" s="417"/>
    </row>
    <row r="36" spans="1:12" ht="16.5" customHeight="1" thickBot="1" x14ac:dyDescent="0.3">
      <c r="A36" s="185">
        <v>16</v>
      </c>
      <c r="B36" s="185"/>
      <c r="C36" s="325"/>
      <c r="D36" s="325"/>
      <c r="E36" s="321"/>
      <c r="F36" s="322"/>
      <c r="G36" s="321"/>
      <c r="H36" s="323"/>
      <c r="I36" s="191"/>
      <c r="J36" s="190"/>
      <c r="K36" s="190"/>
      <c r="L36" s="324"/>
    </row>
  </sheetData>
  <mergeCells count="2">
    <mergeCell ref="A1:L1"/>
    <mergeCell ref="A19:L19"/>
  </mergeCells>
  <phoneticPr fontId="77" type="noConversion"/>
  <pageMargins left="0.7" right="0.7" top="0.75" bottom="0.75" header="0.3" footer="0.3"/>
  <pageSetup scale="4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DB689-028E-4C92-BD16-49BA4D3B96D2}">
  <sheetPr codeName="Sheet27"/>
  <dimension ref="A1:Z36"/>
  <sheetViews>
    <sheetView topLeftCell="A18" zoomScaleNormal="100" workbookViewId="0">
      <selection activeCell="A21" sqref="A21:XFD21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2.28515625" customWidth="1"/>
    <col min="6" max="6" width="12" customWidth="1"/>
    <col min="7" max="7" width="12.28515625" customWidth="1"/>
    <col min="8" max="8" width="11.85546875" customWidth="1"/>
    <col min="12" max="12" width="31.5703125" customWidth="1"/>
    <col min="16" max="16" width="18.42578125" bestFit="1" customWidth="1"/>
    <col min="26" max="26" width="20.28515625" bestFit="1" customWidth="1"/>
  </cols>
  <sheetData>
    <row r="1" spans="1:26" ht="18.75" thickBot="1" x14ac:dyDescent="0.25">
      <c r="A1" s="620" t="s">
        <v>2565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26" ht="86.25" customHeight="1" thickBot="1" x14ac:dyDescent="0.25">
      <c r="A2" s="174" t="s">
        <v>71</v>
      </c>
      <c r="B2" s="309" t="s">
        <v>1384</v>
      </c>
      <c r="C2" s="175" t="s">
        <v>1157</v>
      </c>
      <c r="D2" s="175" t="s">
        <v>1158</v>
      </c>
      <c r="E2" s="175" t="s">
        <v>1159</v>
      </c>
      <c r="F2" s="310" t="s">
        <v>1160</v>
      </c>
      <c r="G2" s="175" t="s">
        <v>1161</v>
      </c>
      <c r="H2" s="310" t="s">
        <v>1162</v>
      </c>
      <c r="I2" s="175" t="s">
        <v>1163</v>
      </c>
      <c r="J2" s="175" t="s">
        <v>1164</v>
      </c>
      <c r="K2" s="175" t="s">
        <v>1165</v>
      </c>
      <c r="L2" s="175" t="s">
        <v>1166</v>
      </c>
    </row>
    <row r="3" spans="1:26" ht="16.5" customHeight="1" thickBot="1" x14ac:dyDescent="0.3">
      <c r="A3" s="185">
        <v>1</v>
      </c>
      <c r="B3" s="385" t="s">
        <v>1505</v>
      </c>
      <c r="C3" s="393" t="s">
        <v>2290</v>
      </c>
      <c r="D3" s="391">
        <v>16</v>
      </c>
      <c r="E3" s="239" t="s">
        <v>2204</v>
      </c>
      <c r="F3" s="239" t="s">
        <v>1097</v>
      </c>
      <c r="G3" s="239">
        <v>770.74374999999998</v>
      </c>
      <c r="H3" s="419">
        <v>293</v>
      </c>
      <c r="I3" s="392" t="s">
        <v>63</v>
      </c>
      <c r="J3" s="392" t="s">
        <v>20</v>
      </c>
      <c r="K3" s="239" t="s">
        <v>1314</v>
      </c>
      <c r="L3" s="200" t="s">
        <v>2205</v>
      </c>
    </row>
    <row r="4" spans="1:26" ht="16.5" customHeight="1" thickBot="1" x14ac:dyDescent="0.3">
      <c r="A4" s="185">
        <v>2</v>
      </c>
      <c r="B4" s="385" t="s">
        <v>1505</v>
      </c>
      <c r="C4" s="393" t="s">
        <v>2318</v>
      </c>
      <c r="D4" s="391">
        <v>16</v>
      </c>
      <c r="E4" s="239" t="s">
        <v>2204</v>
      </c>
      <c r="F4" s="239" t="s">
        <v>1097</v>
      </c>
      <c r="G4" s="239">
        <v>800.74374999999998</v>
      </c>
      <c r="H4" s="419" t="s">
        <v>14</v>
      </c>
      <c r="I4" s="392" t="s">
        <v>63</v>
      </c>
      <c r="J4" s="392" t="s">
        <v>20</v>
      </c>
      <c r="K4" s="239" t="s">
        <v>1314</v>
      </c>
      <c r="L4" s="200" t="s">
        <v>2205</v>
      </c>
    </row>
    <row r="5" spans="1:26" ht="16.5" customHeight="1" thickBot="1" x14ac:dyDescent="0.3">
      <c r="A5" s="185">
        <v>3</v>
      </c>
      <c r="B5" s="383" t="s">
        <v>1505</v>
      </c>
      <c r="C5" s="393" t="s">
        <v>2206</v>
      </c>
      <c r="D5" s="386"/>
      <c r="E5" s="239" t="s">
        <v>2207</v>
      </c>
      <c r="F5" s="239" t="s">
        <v>1097</v>
      </c>
      <c r="G5" s="239" t="s">
        <v>2208</v>
      </c>
      <c r="H5" s="239" t="s">
        <v>14</v>
      </c>
      <c r="I5" s="239" t="s">
        <v>63</v>
      </c>
      <c r="J5" s="239" t="s">
        <v>20</v>
      </c>
      <c r="K5" s="237" t="s">
        <v>1314</v>
      </c>
      <c r="L5" s="393" t="s">
        <v>2209</v>
      </c>
    </row>
    <row r="6" spans="1:26" ht="16.5" customHeight="1" thickBot="1" x14ac:dyDescent="0.3">
      <c r="A6" s="185">
        <v>4</v>
      </c>
      <c r="B6" s="385" t="s">
        <v>2210</v>
      </c>
      <c r="C6" s="393" t="s">
        <v>2311</v>
      </c>
      <c r="D6" s="386"/>
      <c r="E6" s="239" t="s">
        <v>2207</v>
      </c>
      <c r="F6" s="239" t="s">
        <v>1097</v>
      </c>
      <c r="G6" s="239">
        <v>774.75625000000002</v>
      </c>
      <c r="H6" s="419">
        <v>293</v>
      </c>
      <c r="I6" s="239" t="s">
        <v>63</v>
      </c>
      <c r="J6" s="239" t="s">
        <v>20</v>
      </c>
      <c r="K6" s="237" t="s">
        <v>1314</v>
      </c>
      <c r="L6" s="393" t="s">
        <v>2209</v>
      </c>
      <c r="P6" s="157"/>
      <c r="Q6" s="369"/>
      <c r="R6" s="369"/>
      <c r="S6" s="370"/>
      <c r="T6" s="371"/>
      <c r="U6" s="255"/>
      <c r="V6" s="166"/>
      <c r="W6" s="167"/>
      <c r="X6" s="168"/>
      <c r="Y6" s="168"/>
      <c r="Z6" s="169"/>
    </row>
    <row r="7" spans="1:26" ht="16.5" customHeight="1" thickBot="1" x14ac:dyDescent="0.3">
      <c r="A7" s="185">
        <v>5</v>
      </c>
      <c r="B7" s="385" t="s">
        <v>2210</v>
      </c>
      <c r="C7" s="393" t="s">
        <v>1315</v>
      </c>
      <c r="D7" s="386"/>
      <c r="E7" s="239" t="s">
        <v>1476</v>
      </c>
      <c r="F7" s="239" t="s">
        <v>1097</v>
      </c>
      <c r="G7" s="239" t="s">
        <v>2211</v>
      </c>
      <c r="H7" s="239" t="s">
        <v>1389</v>
      </c>
      <c r="I7" s="239" t="s">
        <v>63</v>
      </c>
      <c r="J7" s="239" t="s">
        <v>64</v>
      </c>
      <c r="K7" s="237" t="s">
        <v>1314</v>
      </c>
      <c r="L7" s="385" t="s">
        <v>1316</v>
      </c>
      <c r="P7" s="157"/>
      <c r="Q7" s="369"/>
      <c r="R7" s="369"/>
      <c r="S7" s="370"/>
      <c r="T7" s="371"/>
      <c r="U7" s="255"/>
      <c r="V7" s="166"/>
      <c r="W7" s="167"/>
      <c r="X7" s="168"/>
      <c r="Y7" s="168"/>
      <c r="Z7" s="169"/>
    </row>
    <row r="8" spans="1:26" ht="16.5" customHeight="1" thickBot="1" x14ac:dyDescent="0.3">
      <c r="A8" s="185">
        <v>6</v>
      </c>
      <c r="B8" s="385" t="s">
        <v>2210</v>
      </c>
      <c r="C8" s="393" t="s">
        <v>1317</v>
      </c>
      <c r="D8" s="386"/>
      <c r="E8" s="239" t="s">
        <v>1477</v>
      </c>
      <c r="F8" s="239" t="s">
        <v>1097</v>
      </c>
      <c r="G8" s="239" t="s">
        <v>2212</v>
      </c>
      <c r="H8" s="239" t="s">
        <v>1389</v>
      </c>
      <c r="I8" s="239" t="s">
        <v>63</v>
      </c>
      <c r="J8" s="239" t="s">
        <v>64</v>
      </c>
      <c r="K8" s="237" t="s">
        <v>1314</v>
      </c>
      <c r="L8" s="385" t="s">
        <v>1316</v>
      </c>
      <c r="P8" s="157"/>
      <c r="Q8" s="369"/>
      <c r="R8" s="369"/>
      <c r="S8" s="370"/>
      <c r="T8" s="371"/>
      <c r="U8" s="255"/>
      <c r="V8" s="166"/>
      <c r="W8" s="167"/>
      <c r="X8" s="168"/>
      <c r="Y8" s="168"/>
      <c r="Z8" s="169"/>
    </row>
    <row r="9" spans="1:26" ht="16.5" customHeight="1" thickBot="1" x14ac:dyDescent="0.3">
      <c r="A9" s="185">
        <v>7</v>
      </c>
      <c r="B9" s="385" t="s">
        <v>2210</v>
      </c>
      <c r="C9" s="393" t="s">
        <v>1318</v>
      </c>
      <c r="D9" s="386"/>
      <c r="E9" s="239" t="s">
        <v>1478</v>
      </c>
      <c r="F9" s="239" t="s">
        <v>1097</v>
      </c>
      <c r="G9" s="239" t="s">
        <v>1479</v>
      </c>
      <c r="H9" s="239" t="s">
        <v>1389</v>
      </c>
      <c r="I9" s="239" t="s">
        <v>63</v>
      </c>
      <c r="J9" s="239" t="s">
        <v>64</v>
      </c>
      <c r="K9" s="237" t="s">
        <v>1314</v>
      </c>
      <c r="L9" s="385" t="s">
        <v>1316</v>
      </c>
      <c r="P9" s="157"/>
      <c r="Q9" s="369"/>
      <c r="R9" s="369"/>
      <c r="S9" s="370"/>
      <c r="T9" s="371"/>
      <c r="U9" s="255"/>
      <c r="V9" s="166"/>
      <c r="W9" s="167"/>
      <c r="X9" s="168"/>
      <c r="Y9" s="168"/>
      <c r="Z9" s="169"/>
    </row>
    <row r="10" spans="1:26" ht="16.5" customHeight="1" thickBot="1" x14ac:dyDescent="0.3">
      <c r="A10" s="185">
        <v>8</v>
      </c>
      <c r="B10" s="385" t="s">
        <v>2210</v>
      </c>
      <c r="C10" s="393" t="s">
        <v>1319</v>
      </c>
      <c r="D10" s="386"/>
      <c r="E10" s="239" t="s">
        <v>1480</v>
      </c>
      <c r="F10" s="239" t="s">
        <v>1097</v>
      </c>
      <c r="G10" s="239" t="s">
        <v>1481</v>
      </c>
      <c r="H10" s="239" t="s">
        <v>1389</v>
      </c>
      <c r="I10" s="239" t="s">
        <v>63</v>
      </c>
      <c r="J10" s="239" t="s">
        <v>64</v>
      </c>
      <c r="K10" s="237" t="s">
        <v>1314</v>
      </c>
      <c r="L10" s="385" t="s">
        <v>1316</v>
      </c>
      <c r="P10" s="157"/>
      <c r="Q10" s="369"/>
      <c r="R10" s="369"/>
      <c r="S10" s="370"/>
      <c r="T10" s="371"/>
      <c r="U10" s="255"/>
      <c r="V10" s="166"/>
      <c r="W10" s="167"/>
      <c r="X10" s="168"/>
      <c r="Y10" s="168"/>
      <c r="Z10" s="169"/>
    </row>
    <row r="11" spans="1:26" ht="16.5" customHeight="1" thickBot="1" x14ac:dyDescent="0.3">
      <c r="A11" s="185">
        <v>9</v>
      </c>
      <c r="B11" s="385" t="s">
        <v>2210</v>
      </c>
      <c r="C11" s="393" t="s">
        <v>1320</v>
      </c>
      <c r="D11" s="386"/>
      <c r="E11" s="239" t="s">
        <v>1482</v>
      </c>
      <c r="F11" s="239" t="s">
        <v>1097</v>
      </c>
      <c r="G11" s="239" t="s">
        <v>1483</v>
      </c>
      <c r="H11" s="239" t="s">
        <v>1389</v>
      </c>
      <c r="I11" s="239" t="s">
        <v>63</v>
      </c>
      <c r="J11" s="239" t="s">
        <v>64</v>
      </c>
      <c r="K11" s="237" t="s">
        <v>1314</v>
      </c>
      <c r="L11" s="385" t="s">
        <v>1316</v>
      </c>
      <c r="P11" s="157"/>
      <c r="Q11" s="369"/>
      <c r="R11" s="369"/>
      <c r="S11" s="370"/>
      <c r="T11" s="371"/>
      <c r="U11" s="255"/>
      <c r="V11" s="166"/>
      <c r="W11" s="167"/>
      <c r="X11" s="168"/>
      <c r="Y11" s="168"/>
      <c r="Z11" s="169"/>
    </row>
    <row r="12" spans="1:26" ht="16.5" customHeight="1" thickBot="1" x14ac:dyDescent="0.3">
      <c r="A12" s="185">
        <v>10</v>
      </c>
      <c r="B12" s="385" t="s">
        <v>2210</v>
      </c>
      <c r="C12" s="393" t="s">
        <v>1321</v>
      </c>
      <c r="D12" s="386"/>
      <c r="E12" s="239" t="s">
        <v>1484</v>
      </c>
      <c r="F12" s="239" t="s">
        <v>1097</v>
      </c>
      <c r="G12" s="239" t="s">
        <v>1485</v>
      </c>
      <c r="H12" s="239" t="s">
        <v>1389</v>
      </c>
      <c r="I12" s="239" t="s">
        <v>63</v>
      </c>
      <c r="J12" s="239" t="s">
        <v>64</v>
      </c>
      <c r="K12" s="237" t="s">
        <v>1314</v>
      </c>
      <c r="L12" s="385" t="s">
        <v>1316</v>
      </c>
      <c r="P12" s="157"/>
      <c r="Q12" s="369"/>
      <c r="R12" s="369"/>
      <c r="S12" s="370"/>
      <c r="T12" s="371"/>
      <c r="U12" s="255"/>
      <c r="V12" s="166"/>
      <c r="W12" s="167"/>
      <c r="X12" s="168"/>
      <c r="Y12" s="168"/>
      <c r="Z12" s="169"/>
    </row>
    <row r="13" spans="1:26" ht="16.5" customHeight="1" thickBot="1" x14ac:dyDescent="0.3">
      <c r="A13" s="185">
        <v>11</v>
      </c>
      <c r="B13" s="385" t="s">
        <v>2210</v>
      </c>
      <c r="C13" s="393" t="s">
        <v>1322</v>
      </c>
      <c r="D13" s="386"/>
      <c r="E13" s="239" t="s">
        <v>1486</v>
      </c>
      <c r="F13" s="239" t="s">
        <v>1097</v>
      </c>
      <c r="G13" s="239" t="s">
        <v>1487</v>
      </c>
      <c r="H13" s="239" t="s">
        <v>1389</v>
      </c>
      <c r="I13" s="239" t="s">
        <v>63</v>
      </c>
      <c r="J13" s="239" t="s">
        <v>64</v>
      </c>
      <c r="K13" s="237" t="s">
        <v>1314</v>
      </c>
      <c r="L13" s="385" t="s">
        <v>1316</v>
      </c>
      <c r="P13" s="157"/>
      <c r="Q13" s="369"/>
      <c r="R13" s="369"/>
      <c r="S13" s="370"/>
      <c r="T13" s="371"/>
      <c r="U13" s="255"/>
      <c r="V13" s="166"/>
      <c r="W13" s="167"/>
      <c r="X13" s="168"/>
      <c r="Y13" s="168"/>
      <c r="Z13" s="169"/>
    </row>
    <row r="14" spans="1:26" ht="16.5" customHeight="1" thickBot="1" x14ac:dyDescent="0.3">
      <c r="A14" s="185">
        <v>12</v>
      </c>
      <c r="B14" s="385" t="s">
        <v>2315</v>
      </c>
      <c r="C14" s="393" t="s">
        <v>1323</v>
      </c>
      <c r="D14" s="386"/>
      <c r="E14" s="239" t="s">
        <v>1488</v>
      </c>
      <c r="F14" s="239" t="s">
        <v>1097</v>
      </c>
      <c r="G14" s="239" t="s">
        <v>1489</v>
      </c>
      <c r="H14" s="239" t="s">
        <v>1389</v>
      </c>
      <c r="I14" s="239" t="s">
        <v>63</v>
      </c>
      <c r="J14" s="239" t="s">
        <v>64</v>
      </c>
      <c r="K14" s="237" t="s">
        <v>1314</v>
      </c>
      <c r="L14" s="385" t="s">
        <v>1316</v>
      </c>
    </row>
    <row r="15" spans="1:26" ht="16.5" customHeight="1" thickBot="1" x14ac:dyDescent="0.3">
      <c r="A15" s="185">
        <v>13</v>
      </c>
      <c r="B15" s="179" t="s">
        <v>1167</v>
      </c>
      <c r="C15" s="284" t="s">
        <v>2312</v>
      </c>
      <c r="D15" s="279"/>
      <c r="E15" s="285">
        <v>769.05624999999998</v>
      </c>
      <c r="F15" s="281" t="s">
        <v>281</v>
      </c>
      <c r="G15" s="285">
        <v>799.05624999999998</v>
      </c>
      <c r="H15" s="254">
        <v>156.69999999999999</v>
      </c>
      <c r="I15" s="191" t="s">
        <v>63</v>
      </c>
      <c r="J15" s="190" t="s">
        <v>64</v>
      </c>
      <c r="K15" s="412" t="s">
        <v>1170</v>
      </c>
      <c r="L15" s="417"/>
    </row>
    <row r="16" spans="1:26" ht="16.5" customHeight="1" thickBot="1" x14ac:dyDescent="0.3">
      <c r="A16" s="185">
        <v>14</v>
      </c>
      <c r="B16" s="179" t="s">
        <v>1167</v>
      </c>
      <c r="C16" s="284" t="s">
        <v>2313</v>
      </c>
      <c r="D16" s="279"/>
      <c r="E16" s="285">
        <v>769.06875000000002</v>
      </c>
      <c r="F16" s="281" t="s">
        <v>281</v>
      </c>
      <c r="G16" s="285">
        <v>799.06875000000002</v>
      </c>
      <c r="H16" s="254">
        <v>156.69999999999999</v>
      </c>
      <c r="I16" s="191" t="s">
        <v>63</v>
      </c>
      <c r="J16" s="190" t="s">
        <v>64</v>
      </c>
      <c r="K16" s="412" t="s">
        <v>1170</v>
      </c>
      <c r="L16" s="417"/>
    </row>
    <row r="17" spans="1:12" ht="16.5" thickBot="1" x14ac:dyDescent="0.3">
      <c r="A17" s="185">
        <v>15</v>
      </c>
      <c r="B17" s="179" t="s">
        <v>1167</v>
      </c>
      <c r="C17" s="284" t="s">
        <v>2314</v>
      </c>
      <c r="D17" s="279"/>
      <c r="E17" s="285">
        <v>774.99374999999998</v>
      </c>
      <c r="F17" s="281" t="s">
        <v>281</v>
      </c>
      <c r="G17" s="285">
        <v>804.99374999999998</v>
      </c>
      <c r="H17" s="254">
        <v>156.69999999999999</v>
      </c>
      <c r="I17" s="191" t="s">
        <v>63</v>
      </c>
      <c r="J17" s="190" t="s">
        <v>64</v>
      </c>
      <c r="K17" s="412" t="s">
        <v>1170</v>
      </c>
      <c r="L17" s="417"/>
    </row>
    <row r="18" spans="1:12" ht="16.5" thickBot="1" x14ac:dyDescent="0.3">
      <c r="A18" s="185">
        <v>16</v>
      </c>
      <c r="B18" s="185"/>
      <c r="C18" s="409"/>
      <c r="D18" s="287"/>
      <c r="E18" s="280"/>
      <c r="F18" s="281"/>
      <c r="G18" s="280"/>
      <c r="H18" s="282"/>
      <c r="I18" s="191"/>
      <c r="J18" s="190"/>
      <c r="K18" s="190"/>
      <c r="L18" s="279"/>
    </row>
    <row r="19" spans="1:12" ht="18.75" thickBot="1" x14ac:dyDescent="0.25">
      <c r="A19" s="623" t="s">
        <v>2471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3.2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563" t="s">
        <v>1098</v>
      </c>
      <c r="D21" s="329"/>
      <c r="E21" s="317">
        <v>853.98749999999995</v>
      </c>
      <c r="F21" s="330">
        <v>156.69999999999999</v>
      </c>
      <c r="G21" s="317">
        <v>808.98749999999995</v>
      </c>
      <c r="H21" s="509">
        <v>156.69999999999999</v>
      </c>
      <c r="I21" s="191" t="s">
        <v>63</v>
      </c>
      <c r="J21" s="190" t="s">
        <v>20</v>
      </c>
      <c r="K21" s="190" t="s">
        <v>1170</v>
      </c>
      <c r="L21" s="279" t="s">
        <v>1112</v>
      </c>
    </row>
    <row r="22" spans="1:12" ht="16.5" thickBot="1" x14ac:dyDescent="0.3">
      <c r="A22" s="185">
        <v>2</v>
      </c>
      <c r="B22" s="185" t="s">
        <v>1385</v>
      </c>
      <c r="C22" s="563" t="s">
        <v>1099</v>
      </c>
      <c r="D22" s="329"/>
      <c r="E22" s="317">
        <v>851.91250000000002</v>
      </c>
      <c r="F22" s="330">
        <v>156.69999999999999</v>
      </c>
      <c r="G22" s="317">
        <v>806.91250000000002</v>
      </c>
      <c r="H22" s="509" t="s">
        <v>281</v>
      </c>
      <c r="I22" s="191" t="s">
        <v>63</v>
      </c>
      <c r="J22" s="190" t="s">
        <v>20</v>
      </c>
      <c r="K22" s="190" t="s">
        <v>1170</v>
      </c>
      <c r="L22" s="279" t="s">
        <v>1112</v>
      </c>
    </row>
    <row r="23" spans="1:12" ht="16.5" thickBot="1" x14ac:dyDescent="0.3">
      <c r="A23" s="185">
        <v>3</v>
      </c>
      <c r="B23" s="185" t="s">
        <v>1385</v>
      </c>
      <c r="C23" s="406" t="s">
        <v>1100</v>
      </c>
      <c r="D23" s="331"/>
      <c r="E23" s="317">
        <v>868.98749999999995</v>
      </c>
      <c r="F23" s="330">
        <v>156.69999999999999</v>
      </c>
      <c r="G23" s="317">
        <v>823.98749999999995</v>
      </c>
      <c r="H23" s="281" t="s">
        <v>14</v>
      </c>
      <c r="I23" s="191" t="s">
        <v>63</v>
      </c>
      <c r="J23" s="190" t="s">
        <v>20</v>
      </c>
      <c r="K23" s="190" t="s">
        <v>1170</v>
      </c>
      <c r="L23" s="279" t="s">
        <v>1112</v>
      </c>
    </row>
    <row r="24" spans="1:12" ht="16.5" thickBot="1" x14ac:dyDescent="0.3">
      <c r="A24" s="185">
        <v>4</v>
      </c>
      <c r="B24" s="185" t="s">
        <v>1385</v>
      </c>
      <c r="C24" s="406" t="s">
        <v>1101</v>
      </c>
      <c r="D24" s="331"/>
      <c r="E24" s="317">
        <v>866.91250000000002</v>
      </c>
      <c r="F24" s="330">
        <v>156.69999999999999</v>
      </c>
      <c r="G24" s="317">
        <v>821.91250000000002</v>
      </c>
      <c r="H24" s="281" t="s">
        <v>14</v>
      </c>
      <c r="I24" s="191" t="s">
        <v>63</v>
      </c>
      <c r="J24" s="190" t="s">
        <v>20</v>
      </c>
      <c r="K24" s="190" t="s">
        <v>1170</v>
      </c>
      <c r="L24" s="279" t="s">
        <v>1112</v>
      </c>
    </row>
    <row r="25" spans="1:12" ht="16.5" thickBot="1" x14ac:dyDescent="0.3">
      <c r="A25" s="185">
        <v>5</v>
      </c>
      <c r="B25" s="185" t="s">
        <v>1385</v>
      </c>
      <c r="C25" s="407" t="s">
        <v>1102</v>
      </c>
      <c r="D25" s="332"/>
      <c r="E25" s="333">
        <v>851.01250000000005</v>
      </c>
      <c r="F25" s="330">
        <v>156.69999999999999</v>
      </c>
      <c r="G25" s="333">
        <v>806.01250000000005</v>
      </c>
      <c r="H25" s="281" t="s">
        <v>281</v>
      </c>
      <c r="I25" s="191" t="s">
        <v>63</v>
      </c>
      <c r="J25" s="190" t="s">
        <v>20</v>
      </c>
      <c r="K25" s="190" t="s">
        <v>1170</v>
      </c>
      <c r="L25" s="279" t="s">
        <v>1096</v>
      </c>
    </row>
    <row r="26" spans="1:12" ht="16.5" thickBot="1" x14ac:dyDescent="0.3">
      <c r="A26" s="185">
        <v>6</v>
      </c>
      <c r="B26" s="185" t="s">
        <v>1385</v>
      </c>
      <c r="C26" s="564" t="s">
        <v>1103</v>
      </c>
      <c r="D26" s="332"/>
      <c r="E26" s="333">
        <v>851.51250000000005</v>
      </c>
      <c r="F26" s="330">
        <v>156.69999999999999</v>
      </c>
      <c r="G26" s="333">
        <v>806.51250000000005</v>
      </c>
      <c r="H26" s="509">
        <v>156.69999999999999</v>
      </c>
      <c r="I26" s="191" t="s">
        <v>63</v>
      </c>
      <c r="J26" s="190" t="s">
        <v>20</v>
      </c>
      <c r="K26" s="190" t="s">
        <v>1170</v>
      </c>
      <c r="L26" s="279" t="s">
        <v>1096</v>
      </c>
    </row>
    <row r="27" spans="1:12" ht="16.5" thickBot="1" x14ac:dyDescent="0.3">
      <c r="A27" s="185">
        <v>7</v>
      </c>
      <c r="B27" s="185" t="s">
        <v>1385</v>
      </c>
      <c r="C27" s="564" t="s">
        <v>1104</v>
      </c>
      <c r="D27" s="332"/>
      <c r="E27" s="333">
        <v>852.01250000000005</v>
      </c>
      <c r="F27" s="330">
        <v>156.69999999999999</v>
      </c>
      <c r="G27" s="333">
        <v>807.01250000000005</v>
      </c>
      <c r="H27" s="509">
        <v>156.69999999999999</v>
      </c>
      <c r="I27" s="191" t="s">
        <v>63</v>
      </c>
      <c r="J27" s="190" t="s">
        <v>20</v>
      </c>
      <c r="K27" s="190" t="s">
        <v>1170</v>
      </c>
      <c r="L27" s="279" t="s">
        <v>1096</v>
      </c>
    </row>
    <row r="28" spans="1:12" ht="16.5" thickBot="1" x14ac:dyDescent="0.3">
      <c r="A28" s="185">
        <v>8</v>
      </c>
      <c r="B28" s="185" t="s">
        <v>1385</v>
      </c>
      <c r="C28" s="564" t="s">
        <v>1105</v>
      </c>
      <c r="D28" s="332"/>
      <c r="E28" s="333">
        <v>852.51250000000005</v>
      </c>
      <c r="F28" s="330">
        <v>156.69999999999999</v>
      </c>
      <c r="G28" s="333">
        <v>807.51250000000005</v>
      </c>
      <c r="H28" s="509">
        <v>156.69999999999999</v>
      </c>
      <c r="I28" s="191" t="s">
        <v>63</v>
      </c>
      <c r="J28" s="190" t="s">
        <v>20</v>
      </c>
      <c r="K28" s="190" t="s">
        <v>1170</v>
      </c>
      <c r="L28" s="279" t="s">
        <v>1096</v>
      </c>
    </row>
    <row r="29" spans="1:12" ht="16.5" thickBot="1" x14ac:dyDescent="0.3">
      <c r="A29" s="185">
        <v>9</v>
      </c>
      <c r="B29" s="185" t="s">
        <v>1385</v>
      </c>
      <c r="C29" s="564" t="s">
        <v>1106</v>
      </c>
      <c r="D29" s="332"/>
      <c r="E29" s="333">
        <v>853.01250000000005</v>
      </c>
      <c r="F29" s="330">
        <v>156.69999999999999</v>
      </c>
      <c r="G29" s="333">
        <v>808.01250000000005</v>
      </c>
      <c r="H29" s="509">
        <v>156.69999999999999</v>
      </c>
      <c r="I29" s="191" t="s">
        <v>63</v>
      </c>
      <c r="J29" s="190" t="s">
        <v>20</v>
      </c>
      <c r="K29" s="190" t="s">
        <v>1170</v>
      </c>
      <c r="L29" s="279" t="s">
        <v>1096</v>
      </c>
    </row>
    <row r="30" spans="1:12" ht="16.5" thickBot="1" x14ac:dyDescent="0.3">
      <c r="A30" s="185">
        <v>10</v>
      </c>
      <c r="B30" s="185" t="s">
        <v>1385</v>
      </c>
      <c r="C30" s="408" t="s">
        <v>1107</v>
      </c>
      <c r="D30" s="325"/>
      <c r="E30" s="327">
        <v>866.01250000000005</v>
      </c>
      <c r="F30" s="330">
        <v>156.69999999999999</v>
      </c>
      <c r="G30" s="327">
        <v>821.01250000000005</v>
      </c>
      <c r="H30" s="330">
        <v>156.69999999999999</v>
      </c>
      <c r="I30" s="191" t="s">
        <v>63</v>
      </c>
      <c r="J30" s="190" t="s">
        <v>20</v>
      </c>
      <c r="K30" s="190" t="s">
        <v>1170</v>
      </c>
      <c r="L30" s="279" t="s">
        <v>1096</v>
      </c>
    </row>
    <row r="31" spans="1:12" ht="16.5" thickBot="1" x14ac:dyDescent="0.3">
      <c r="A31" s="185">
        <v>11</v>
      </c>
      <c r="B31" s="185" t="s">
        <v>1385</v>
      </c>
      <c r="C31" s="408" t="s">
        <v>1108</v>
      </c>
      <c r="D31" s="325"/>
      <c r="E31" s="327">
        <v>866.51250000000005</v>
      </c>
      <c r="F31" s="330">
        <v>156.69999999999999</v>
      </c>
      <c r="G31" s="327">
        <v>821.51250000000005</v>
      </c>
      <c r="H31" s="281" t="s">
        <v>14</v>
      </c>
      <c r="I31" s="191" t="s">
        <v>63</v>
      </c>
      <c r="J31" s="190" t="s">
        <v>20</v>
      </c>
      <c r="K31" s="190" t="s">
        <v>1170</v>
      </c>
      <c r="L31" s="279" t="s">
        <v>1096</v>
      </c>
    </row>
    <row r="32" spans="1:12" ht="16.5" thickBot="1" x14ac:dyDescent="0.3">
      <c r="A32" s="185">
        <v>12</v>
      </c>
      <c r="B32" s="185" t="s">
        <v>1385</v>
      </c>
      <c r="C32" s="407" t="s">
        <v>1109</v>
      </c>
      <c r="D32" s="332"/>
      <c r="E32" s="327">
        <v>867.01250000000005</v>
      </c>
      <c r="F32" s="330">
        <v>156.69999999999999</v>
      </c>
      <c r="G32" s="327">
        <v>822.01250000000005</v>
      </c>
      <c r="H32" s="281" t="s">
        <v>14</v>
      </c>
      <c r="I32" s="191" t="s">
        <v>63</v>
      </c>
      <c r="J32" s="190" t="s">
        <v>20</v>
      </c>
      <c r="K32" s="190" t="s">
        <v>1170</v>
      </c>
      <c r="L32" s="279" t="s">
        <v>1096</v>
      </c>
    </row>
    <row r="33" spans="1:12" ht="16.5" thickBot="1" x14ac:dyDescent="0.3">
      <c r="A33" s="185">
        <v>13</v>
      </c>
      <c r="B33" s="185" t="s">
        <v>1385</v>
      </c>
      <c r="C33" s="408" t="s">
        <v>1110</v>
      </c>
      <c r="D33" s="325"/>
      <c r="E33" s="327">
        <v>867.51250000000005</v>
      </c>
      <c r="F33" s="330">
        <v>156.69999999999999</v>
      </c>
      <c r="G33" s="327">
        <v>822.51250000000005</v>
      </c>
      <c r="H33" s="281" t="s">
        <v>14</v>
      </c>
      <c r="I33" s="191" t="s">
        <v>63</v>
      </c>
      <c r="J33" s="190" t="s">
        <v>20</v>
      </c>
      <c r="K33" s="190" t="s">
        <v>1170</v>
      </c>
      <c r="L33" s="279" t="s">
        <v>1096</v>
      </c>
    </row>
    <row r="34" spans="1:12" ht="16.5" thickBot="1" x14ac:dyDescent="0.3">
      <c r="A34" s="185">
        <v>14</v>
      </c>
      <c r="B34" s="185" t="s">
        <v>1385</v>
      </c>
      <c r="C34" s="408" t="s">
        <v>1111</v>
      </c>
      <c r="D34" s="325"/>
      <c r="E34" s="327">
        <v>868.01250000000005</v>
      </c>
      <c r="F34" s="330">
        <v>156.69999999999999</v>
      </c>
      <c r="G34" s="327">
        <v>823.01250000000005</v>
      </c>
      <c r="H34" s="281" t="s">
        <v>14</v>
      </c>
      <c r="I34" s="191" t="s">
        <v>63</v>
      </c>
      <c r="J34" s="190" t="s">
        <v>20</v>
      </c>
      <c r="K34" s="190" t="s">
        <v>1170</v>
      </c>
      <c r="L34" s="279" t="s">
        <v>1096</v>
      </c>
    </row>
    <row r="35" spans="1:12" ht="16.5" thickBot="1" x14ac:dyDescent="0.3">
      <c r="A35" s="185">
        <v>15</v>
      </c>
      <c r="B35" s="197"/>
      <c r="C35" s="339"/>
      <c r="D35" s="339"/>
      <c r="E35" s="340"/>
      <c r="F35" s="341"/>
      <c r="G35" s="340"/>
      <c r="H35" s="342"/>
      <c r="I35" s="336"/>
      <c r="J35" s="337"/>
      <c r="K35" s="337"/>
      <c r="L35" s="343"/>
    </row>
    <row r="36" spans="1:12" ht="16.5" thickBot="1" x14ac:dyDescent="0.3">
      <c r="A36" s="185">
        <v>16</v>
      </c>
      <c r="B36" s="197"/>
      <c r="C36" s="339"/>
      <c r="D36" s="339"/>
      <c r="E36" s="340"/>
      <c r="F36" s="341"/>
      <c r="G36" s="340"/>
      <c r="H36" s="342"/>
      <c r="I36" s="336"/>
      <c r="J36" s="337"/>
      <c r="K36" s="337"/>
      <c r="L36" s="343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529B-29A1-4684-AA27-F63957167F55}">
  <sheetPr codeName="Sheet28"/>
  <dimension ref="A1:L36"/>
  <sheetViews>
    <sheetView zoomScaleNormal="100" workbookViewId="0">
      <selection activeCell="K11" sqref="K11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2.28515625" customWidth="1"/>
    <col min="6" max="6" width="12" customWidth="1"/>
    <col min="7" max="7" width="12.28515625" customWidth="1"/>
    <col min="8" max="8" width="11.85546875" customWidth="1"/>
    <col min="12" max="12" width="30.85546875" customWidth="1"/>
  </cols>
  <sheetData>
    <row r="1" spans="1:12" ht="18.75" thickBot="1" x14ac:dyDescent="0.25">
      <c r="A1" s="620" t="s">
        <v>2472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6.25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2401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1385</v>
      </c>
      <c r="C3" s="206" t="s">
        <v>205</v>
      </c>
      <c r="D3" s="206"/>
      <c r="E3" s="198">
        <v>163.53749999999999</v>
      </c>
      <c r="F3" s="250" t="s">
        <v>131</v>
      </c>
      <c r="G3" s="198">
        <v>165.0625</v>
      </c>
      <c r="H3" s="250">
        <v>100</v>
      </c>
      <c r="I3" s="192" t="s">
        <v>63</v>
      </c>
      <c r="J3" s="192" t="s">
        <v>20</v>
      </c>
      <c r="K3" s="185" t="s">
        <v>1170</v>
      </c>
      <c r="L3" s="179" t="s">
        <v>206</v>
      </c>
    </row>
    <row r="4" spans="1:12" ht="16.5" thickBot="1" x14ac:dyDescent="0.3">
      <c r="A4" s="185">
        <v>2</v>
      </c>
      <c r="B4" s="185" t="s">
        <v>1385</v>
      </c>
      <c r="C4" s="203" t="s">
        <v>207</v>
      </c>
      <c r="D4" s="203"/>
      <c r="E4" s="198">
        <v>163.53749999999999</v>
      </c>
      <c r="F4" s="250">
        <v>100</v>
      </c>
      <c r="G4" s="198">
        <v>165.0625</v>
      </c>
      <c r="H4" s="250">
        <v>146.19999999999999</v>
      </c>
      <c r="I4" s="192" t="s">
        <v>63</v>
      </c>
      <c r="J4" s="192" t="s">
        <v>20</v>
      </c>
      <c r="K4" s="185" t="s">
        <v>1170</v>
      </c>
      <c r="L4" s="179" t="s">
        <v>208</v>
      </c>
    </row>
    <row r="5" spans="1:12" ht="16.5" thickBot="1" x14ac:dyDescent="0.3">
      <c r="A5" s="185">
        <v>3</v>
      </c>
      <c r="B5" s="185" t="s">
        <v>1385</v>
      </c>
      <c r="C5" s="206" t="s">
        <v>209</v>
      </c>
      <c r="D5" s="206"/>
      <c r="E5" s="198">
        <v>163.53749999999999</v>
      </c>
      <c r="F5" s="250">
        <v>100</v>
      </c>
      <c r="G5" s="198">
        <v>165.0625</v>
      </c>
      <c r="H5" s="250">
        <v>123</v>
      </c>
      <c r="I5" s="192" t="s">
        <v>63</v>
      </c>
      <c r="J5" s="192" t="s">
        <v>20</v>
      </c>
      <c r="K5" s="185" t="s">
        <v>1170</v>
      </c>
      <c r="L5" s="179" t="s">
        <v>210</v>
      </c>
    </row>
    <row r="6" spans="1:12" ht="16.5" thickBot="1" x14ac:dyDescent="0.3">
      <c r="A6" s="185">
        <v>4</v>
      </c>
      <c r="B6" s="185" t="s">
        <v>1385</v>
      </c>
      <c r="C6" s="203" t="s">
        <v>211</v>
      </c>
      <c r="D6" s="203" t="s">
        <v>1431</v>
      </c>
      <c r="E6" s="198">
        <v>163.53749999999999</v>
      </c>
      <c r="F6" s="250">
        <v>100</v>
      </c>
      <c r="G6" s="198">
        <v>165.0625</v>
      </c>
      <c r="H6" s="250">
        <v>110.9</v>
      </c>
      <c r="I6" s="192" t="s">
        <v>63</v>
      </c>
      <c r="J6" s="192" t="s">
        <v>20</v>
      </c>
      <c r="K6" s="185" t="s">
        <v>1170</v>
      </c>
      <c r="L6" s="179" t="s">
        <v>2213</v>
      </c>
    </row>
    <row r="7" spans="1:12" ht="16.5" thickBot="1" x14ac:dyDescent="0.3">
      <c r="A7" s="185">
        <v>5</v>
      </c>
      <c r="B7" s="185" t="s">
        <v>1385</v>
      </c>
      <c r="C7" s="203" t="s">
        <v>212</v>
      </c>
      <c r="D7" s="203"/>
      <c r="E7" s="198">
        <v>163.53749999999999</v>
      </c>
      <c r="F7" s="250">
        <v>100</v>
      </c>
      <c r="G7" s="198">
        <v>163.53749999999999</v>
      </c>
      <c r="H7" s="250">
        <v>100</v>
      </c>
      <c r="I7" s="192" t="s">
        <v>63</v>
      </c>
      <c r="J7" s="192" t="s">
        <v>64</v>
      </c>
      <c r="K7" s="185" t="s">
        <v>1170</v>
      </c>
      <c r="L7" s="179" t="s">
        <v>212</v>
      </c>
    </row>
    <row r="8" spans="1:12" ht="16.5" thickBot="1" x14ac:dyDescent="0.3">
      <c r="A8" s="185">
        <v>6</v>
      </c>
      <c r="B8" s="185" t="s">
        <v>1385</v>
      </c>
      <c r="C8" s="206" t="s">
        <v>2397</v>
      </c>
      <c r="D8" s="206"/>
      <c r="E8" s="198">
        <v>141.36250000000001</v>
      </c>
      <c r="F8" s="199" t="s">
        <v>2402</v>
      </c>
      <c r="G8" s="198">
        <v>139.4375</v>
      </c>
      <c r="H8" s="562">
        <v>151</v>
      </c>
      <c r="I8" s="192" t="s">
        <v>63</v>
      </c>
      <c r="J8" s="185" t="s">
        <v>20</v>
      </c>
      <c r="K8" s="185" t="s">
        <v>1314</v>
      </c>
      <c r="L8" s="179" t="s">
        <v>2398</v>
      </c>
    </row>
    <row r="9" spans="1:12" ht="16.5" thickBot="1" x14ac:dyDescent="0.3">
      <c r="A9" s="185">
        <v>7</v>
      </c>
      <c r="B9" s="185" t="s">
        <v>1385</v>
      </c>
      <c r="C9" s="206" t="s">
        <v>2399</v>
      </c>
      <c r="D9" s="206"/>
      <c r="E9" s="198">
        <v>142.71250000000001</v>
      </c>
      <c r="F9" s="199" t="s">
        <v>2403</v>
      </c>
      <c r="G9" s="198">
        <v>139.67500000000001</v>
      </c>
      <c r="H9" s="199" t="s">
        <v>2403</v>
      </c>
      <c r="I9" s="192" t="s">
        <v>63</v>
      </c>
      <c r="J9" s="185" t="s">
        <v>20</v>
      </c>
      <c r="K9" s="185" t="s">
        <v>1314</v>
      </c>
      <c r="L9" s="179" t="s">
        <v>2400</v>
      </c>
    </row>
    <row r="10" spans="1:12" ht="16.5" thickBot="1" x14ac:dyDescent="0.3">
      <c r="A10" s="185">
        <v>8</v>
      </c>
      <c r="B10" s="185" t="s">
        <v>1385</v>
      </c>
      <c r="C10" s="206" t="s">
        <v>176</v>
      </c>
      <c r="D10" s="206"/>
      <c r="E10" s="198">
        <v>171.7</v>
      </c>
      <c r="F10" s="199" t="s">
        <v>12</v>
      </c>
      <c r="G10" s="198">
        <v>171.7</v>
      </c>
      <c r="H10" s="251" t="s">
        <v>12</v>
      </c>
      <c r="I10" s="192" t="s">
        <v>63</v>
      </c>
      <c r="J10" s="185" t="s">
        <v>64</v>
      </c>
      <c r="K10" s="185" t="s">
        <v>1170</v>
      </c>
      <c r="L10" s="179" t="s">
        <v>154</v>
      </c>
    </row>
    <row r="11" spans="1:12" ht="16.5" thickBot="1" x14ac:dyDescent="0.3">
      <c r="A11" s="185">
        <v>9</v>
      </c>
      <c r="B11" s="185" t="s">
        <v>1385</v>
      </c>
      <c r="C11" s="206" t="s">
        <v>177</v>
      </c>
      <c r="D11" s="206"/>
      <c r="E11" s="198">
        <v>173.2</v>
      </c>
      <c r="F11" s="199" t="s">
        <v>12</v>
      </c>
      <c r="G11" s="198">
        <v>173.2</v>
      </c>
      <c r="H11" s="199" t="s">
        <v>12</v>
      </c>
      <c r="I11" s="192" t="s">
        <v>63</v>
      </c>
      <c r="J11" s="185" t="s">
        <v>64</v>
      </c>
      <c r="K11" s="185" t="s">
        <v>1170</v>
      </c>
      <c r="L11" s="179" t="s">
        <v>154</v>
      </c>
    </row>
    <row r="12" spans="1:12" ht="16.5" thickBot="1" x14ac:dyDescent="0.3">
      <c r="A12" s="185">
        <v>10</v>
      </c>
      <c r="B12" s="185" t="s">
        <v>1385</v>
      </c>
      <c r="C12" s="206" t="s">
        <v>178</v>
      </c>
      <c r="D12" s="206"/>
      <c r="E12" s="198">
        <v>173.55</v>
      </c>
      <c r="F12" s="199" t="s">
        <v>12</v>
      </c>
      <c r="G12" s="198">
        <v>173.55</v>
      </c>
      <c r="H12" s="199" t="s">
        <v>12</v>
      </c>
      <c r="I12" s="192" t="s">
        <v>63</v>
      </c>
      <c r="J12" s="185" t="s">
        <v>64</v>
      </c>
      <c r="K12" s="185" t="s">
        <v>1170</v>
      </c>
      <c r="L12" s="179" t="s">
        <v>154</v>
      </c>
    </row>
    <row r="13" spans="1:12" ht="16.5" thickBot="1" x14ac:dyDescent="0.3">
      <c r="A13" s="185">
        <v>11</v>
      </c>
      <c r="B13" s="185" t="s">
        <v>1385</v>
      </c>
      <c r="C13" s="206" t="s">
        <v>179</v>
      </c>
      <c r="D13" s="206"/>
      <c r="E13" s="198">
        <v>150.1</v>
      </c>
      <c r="F13" s="199" t="s">
        <v>58</v>
      </c>
      <c r="G13" s="198">
        <v>148.86250000000001</v>
      </c>
      <c r="H13" s="251">
        <v>103.5</v>
      </c>
      <c r="I13" s="192" t="s">
        <v>63</v>
      </c>
      <c r="J13" s="185" t="s">
        <v>20</v>
      </c>
      <c r="K13" s="185" t="s">
        <v>1170</v>
      </c>
      <c r="L13" s="179" t="s">
        <v>19</v>
      </c>
    </row>
    <row r="14" spans="1:12" ht="16.5" thickBot="1" x14ac:dyDescent="0.3">
      <c r="A14" s="185">
        <v>12</v>
      </c>
      <c r="B14" s="185"/>
      <c r="C14" s="332"/>
      <c r="D14" s="332"/>
      <c r="E14" s="327"/>
      <c r="F14" s="330"/>
      <c r="G14" s="327"/>
      <c r="H14" s="281"/>
      <c r="I14" s="191"/>
      <c r="J14" s="190"/>
      <c r="K14" s="190"/>
      <c r="L14" s="279"/>
    </row>
    <row r="15" spans="1:12" ht="16.5" thickBot="1" x14ac:dyDescent="0.3">
      <c r="A15" s="185">
        <v>13</v>
      </c>
      <c r="B15" s="185"/>
      <c r="C15" s="325"/>
      <c r="D15" s="325"/>
      <c r="E15" s="327"/>
      <c r="F15" s="330"/>
      <c r="G15" s="327"/>
      <c r="H15" s="281"/>
      <c r="I15" s="191"/>
      <c r="J15" s="190"/>
      <c r="K15" s="190"/>
      <c r="L15" s="279"/>
    </row>
    <row r="16" spans="1:12" ht="16.5" thickBot="1" x14ac:dyDescent="0.3">
      <c r="A16" s="185">
        <v>14</v>
      </c>
      <c r="B16" s="185"/>
      <c r="C16" s="325"/>
      <c r="D16" s="325"/>
      <c r="E16" s="327"/>
      <c r="F16" s="330"/>
      <c r="G16" s="327"/>
      <c r="H16" s="281"/>
      <c r="I16" s="191"/>
      <c r="J16" s="190"/>
      <c r="K16" s="190"/>
      <c r="L16" s="279"/>
    </row>
    <row r="17" spans="1:12" ht="16.5" thickBot="1" x14ac:dyDescent="0.3">
      <c r="A17" s="185">
        <v>15</v>
      </c>
      <c r="B17" s="185"/>
      <c r="C17" s="325"/>
      <c r="D17" s="325"/>
      <c r="E17" s="344"/>
      <c r="F17" s="345"/>
      <c r="G17" s="344"/>
      <c r="H17" s="346"/>
      <c r="I17" s="191"/>
      <c r="J17" s="190"/>
      <c r="K17" s="190"/>
      <c r="L17" s="347"/>
    </row>
    <row r="18" spans="1:12" ht="16.5" thickBot="1" x14ac:dyDescent="0.3">
      <c r="A18" s="185">
        <v>16</v>
      </c>
      <c r="B18" s="185"/>
      <c r="C18" s="325"/>
      <c r="D18" s="325"/>
      <c r="E18" s="344"/>
      <c r="F18" s="345"/>
      <c r="G18" s="344"/>
      <c r="H18" s="346"/>
      <c r="I18" s="191"/>
      <c r="J18" s="190"/>
      <c r="K18" s="190"/>
      <c r="L18" s="347"/>
    </row>
    <row r="19" spans="1:12" ht="18.75" thickBot="1" x14ac:dyDescent="0.25">
      <c r="A19" s="623" t="s">
        <v>2473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3.2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203" t="s">
        <v>116</v>
      </c>
      <c r="D21" s="206" t="s">
        <v>2289</v>
      </c>
      <c r="E21" s="198">
        <v>154.32499999999999</v>
      </c>
      <c r="F21" s="251" t="s">
        <v>12</v>
      </c>
      <c r="G21" s="198">
        <v>153.77000000000001</v>
      </c>
      <c r="H21" s="250">
        <v>162.19999999999999</v>
      </c>
      <c r="I21" s="185" t="s">
        <v>63</v>
      </c>
      <c r="J21" s="185" t="s">
        <v>20</v>
      </c>
      <c r="K21" s="185" t="s">
        <v>1170</v>
      </c>
      <c r="L21" s="179" t="s">
        <v>2139</v>
      </c>
    </row>
    <row r="22" spans="1:12" ht="16.5" thickBot="1" x14ac:dyDescent="0.3">
      <c r="A22" s="185">
        <v>2</v>
      </c>
      <c r="B22" s="185" t="s">
        <v>1385</v>
      </c>
      <c r="C22" s="203" t="s">
        <v>53</v>
      </c>
      <c r="D22" s="206" t="s">
        <v>2289</v>
      </c>
      <c r="E22" s="198">
        <v>154.41499999999999</v>
      </c>
      <c r="F22" s="251">
        <v>151.4</v>
      </c>
      <c r="G22" s="198">
        <v>154.41499999999999</v>
      </c>
      <c r="H22" s="250">
        <v>151.4</v>
      </c>
      <c r="I22" s="185" t="s">
        <v>63</v>
      </c>
      <c r="J22" s="185" t="s">
        <v>20</v>
      </c>
      <c r="K22" s="185" t="s">
        <v>1170</v>
      </c>
      <c r="L22" s="179" t="s">
        <v>2140</v>
      </c>
    </row>
    <row r="23" spans="1:12" ht="16.5" thickBot="1" x14ac:dyDescent="0.3">
      <c r="A23" s="185">
        <v>3</v>
      </c>
      <c r="B23" s="185" t="s">
        <v>1385</v>
      </c>
      <c r="C23" s="203" t="s">
        <v>54</v>
      </c>
      <c r="D23" s="206" t="s">
        <v>2289</v>
      </c>
      <c r="E23" s="198">
        <v>154.05500000000001</v>
      </c>
      <c r="F23" s="251">
        <v>192.8</v>
      </c>
      <c r="G23" s="198">
        <v>154.05500000000001</v>
      </c>
      <c r="H23" s="250">
        <v>192.8</v>
      </c>
      <c r="I23" s="185" t="s">
        <v>63</v>
      </c>
      <c r="J23" s="185" t="s">
        <v>20</v>
      </c>
      <c r="K23" s="185" t="s">
        <v>1170</v>
      </c>
      <c r="L23" s="179" t="s">
        <v>2141</v>
      </c>
    </row>
    <row r="24" spans="1:12" ht="16.5" thickBot="1" x14ac:dyDescent="0.3">
      <c r="A24" s="185">
        <v>4</v>
      </c>
      <c r="B24" s="185" t="s">
        <v>1385</v>
      </c>
      <c r="C24" s="203" t="s">
        <v>117</v>
      </c>
      <c r="D24" s="206" t="s">
        <v>2289</v>
      </c>
      <c r="E24" s="198">
        <v>154.19</v>
      </c>
      <c r="F24" s="251">
        <v>103.5</v>
      </c>
      <c r="G24" s="198">
        <v>156</v>
      </c>
      <c r="H24" s="250">
        <v>162.19999999999999</v>
      </c>
      <c r="I24" s="185" t="s">
        <v>63</v>
      </c>
      <c r="J24" s="185" t="s">
        <v>20</v>
      </c>
      <c r="K24" s="185" t="s">
        <v>1170</v>
      </c>
      <c r="L24" s="179" t="s">
        <v>2142</v>
      </c>
    </row>
    <row r="25" spans="1:12" ht="16.5" thickBot="1" x14ac:dyDescent="0.3">
      <c r="A25" s="185">
        <v>5</v>
      </c>
      <c r="B25" s="185" t="s">
        <v>1385</v>
      </c>
      <c r="C25" s="203" t="s">
        <v>55</v>
      </c>
      <c r="D25" s="206" t="s">
        <v>2289</v>
      </c>
      <c r="E25" s="198">
        <v>154.44499999999999</v>
      </c>
      <c r="F25" s="250" t="s">
        <v>75</v>
      </c>
      <c r="G25" s="198">
        <v>154.44499999999999</v>
      </c>
      <c r="H25" s="250">
        <v>162.19999999999999</v>
      </c>
      <c r="I25" s="185" t="s">
        <v>63</v>
      </c>
      <c r="J25" s="185" t="s">
        <v>20</v>
      </c>
      <c r="K25" s="185" t="s">
        <v>1170</v>
      </c>
      <c r="L25" s="179" t="s">
        <v>2143</v>
      </c>
    </row>
    <row r="26" spans="1:12" ht="16.5" thickBot="1" x14ac:dyDescent="0.3">
      <c r="A26" s="185">
        <v>6</v>
      </c>
      <c r="B26" s="185" t="s">
        <v>1385</v>
      </c>
      <c r="C26" s="203" t="s">
        <v>145</v>
      </c>
      <c r="D26" s="206" t="s">
        <v>2289</v>
      </c>
      <c r="E26" s="198">
        <v>150.77500000000001</v>
      </c>
      <c r="F26" s="251">
        <v>192.8</v>
      </c>
      <c r="G26" s="198">
        <v>150.77500000000001</v>
      </c>
      <c r="H26" s="251">
        <v>192.8</v>
      </c>
      <c r="I26" s="185" t="s">
        <v>63</v>
      </c>
      <c r="J26" s="185" t="s">
        <v>20</v>
      </c>
      <c r="K26" s="185" t="s">
        <v>1170</v>
      </c>
      <c r="L26" s="200" t="s">
        <v>2144</v>
      </c>
    </row>
    <row r="27" spans="1:12" ht="16.5" thickBot="1" x14ac:dyDescent="0.3">
      <c r="A27" s="185">
        <v>7</v>
      </c>
      <c r="B27" s="185" t="s">
        <v>1385</v>
      </c>
      <c r="C27" s="203" t="s">
        <v>146</v>
      </c>
      <c r="D27" s="206" t="s">
        <v>2289</v>
      </c>
      <c r="E27" s="198">
        <v>151.04</v>
      </c>
      <c r="F27" s="251">
        <v>151.4</v>
      </c>
      <c r="G27" s="198">
        <v>151.04</v>
      </c>
      <c r="H27" s="251">
        <v>151.4</v>
      </c>
      <c r="I27" s="185" t="s">
        <v>63</v>
      </c>
      <c r="J27" s="185" t="s">
        <v>20</v>
      </c>
      <c r="K27" s="185" t="s">
        <v>1170</v>
      </c>
      <c r="L27" s="200" t="s">
        <v>2144</v>
      </c>
    </row>
    <row r="28" spans="1:12" ht="16.5" thickBot="1" x14ac:dyDescent="0.3">
      <c r="A28" s="185">
        <v>8</v>
      </c>
      <c r="B28" s="185" t="s">
        <v>1385</v>
      </c>
      <c r="C28" s="203" t="s">
        <v>128</v>
      </c>
      <c r="D28" s="206" t="s">
        <v>2289</v>
      </c>
      <c r="E28" s="198">
        <v>151.37</v>
      </c>
      <c r="F28" s="251">
        <v>167.9</v>
      </c>
      <c r="G28" s="198">
        <v>159.285</v>
      </c>
      <c r="H28" s="251" t="s">
        <v>14</v>
      </c>
      <c r="I28" s="185" t="s">
        <v>63</v>
      </c>
      <c r="J28" s="185" t="s">
        <v>20</v>
      </c>
      <c r="K28" s="185" t="s">
        <v>1170</v>
      </c>
      <c r="L28" s="179" t="s">
        <v>2145</v>
      </c>
    </row>
    <row r="29" spans="1:12" ht="16.5" thickBot="1" x14ac:dyDescent="0.3">
      <c r="A29" s="185">
        <v>9</v>
      </c>
      <c r="B29" s="185" t="s">
        <v>1385</v>
      </c>
      <c r="C29" s="208" t="s">
        <v>1045</v>
      </c>
      <c r="D29" s="206" t="s">
        <v>2289</v>
      </c>
      <c r="E29" s="185">
        <v>153.83750000000001</v>
      </c>
      <c r="F29" s="185">
        <v>167.9</v>
      </c>
      <c r="G29" s="208">
        <v>153.83750000000001</v>
      </c>
      <c r="H29" s="185">
        <v>167.9</v>
      </c>
      <c r="I29" s="185" t="s">
        <v>63</v>
      </c>
      <c r="J29" s="185" t="s">
        <v>20</v>
      </c>
      <c r="K29" s="185" t="s">
        <v>1170</v>
      </c>
      <c r="L29" s="208" t="s">
        <v>2146</v>
      </c>
    </row>
    <row r="30" spans="1:12" ht="16.5" thickBot="1" x14ac:dyDescent="0.3">
      <c r="A30" s="185">
        <v>10</v>
      </c>
      <c r="B30" s="185"/>
      <c r="C30" s="179"/>
      <c r="D30" s="206"/>
      <c r="E30" s="185"/>
      <c r="F30" s="250"/>
      <c r="G30" s="185"/>
      <c r="H30" s="250"/>
      <c r="I30" s="192"/>
      <c r="J30" s="192"/>
      <c r="K30" s="185"/>
      <c r="L30" s="343"/>
    </row>
    <row r="31" spans="1:12" ht="16.5" thickBot="1" x14ac:dyDescent="0.3">
      <c r="A31" s="185">
        <v>11</v>
      </c>
      <c r="B31" s="185"/>
      <c r="C31" s="179"/>
      <c r="D31" s="206"/>
      <c r="E31" s="185"/>
      <c r="F31" s="250"/>
      <c r="G31" s="185"/>
      <c r="H31" s="250"/>
      <c r="I31" s="192"/>
      <c r="J31" s="192"/>
      <c r="K31" s="185"/>
      <c r="L31" s="343"/>
    </row>
    <row r="32" spans="1:12" ht="16.5" thickBot="1" x14ac:dyDescent="0.3">
      <c r="A32" s="185">
        <v>12</v>
      </c>
      <c r="B32" s="185"/>
      <c r="C32" s="179"/>
      <c r="D32" s="206"/>
      <c r="E32" s="185"/>
      <c r="F32" s="250"/>
      <c r="G32" s="185"/>
      <c r="H32" s="250"/>
      <c r="I32" s="192"/>
      <c r="J32" s="192"/>
      <c r="K32" s="185"/>
      <c r="L32" s="343"/>
    </row>
    <row r="33" spans="1:12" ht="16.5" thickBot="1" x14ac:dyDescent="0.3">
      <c r="A33" s="185">
        <v>13</v>
      </c>
      <c r="B33" s="185"/>
      <c r="C33" s="181"/>
      <c r="D33" s="206"/>
      <c r="E33" s="185"/>
      <c r="F33" s="250"/>
      <c r="G33" s="185"/>
      <c r="H33" s="250"/>
      <c r="I33" s="192"/>
      <c r="J33" s="192"/>
      <c r="K33" s="185"/>
      <c r="L33" s="343"/>
    </row>
    <row r="34" spans="1:12" ht="16.5" thickBot="1" x14ac:dyDescent="0.3">
      <c r="A34" s="185">
        <v>14</v>
      </c>
      <c r="B34" s="185"/>
      <c r="C34" s="179"/>
      <c r="D34" s="206"/>
      <c r="E34" s="185"/>
      <c r="F34" s="250"/>
      <c r="G34" s="185"/>
      <c r="H34" s="250"/>
      <c r="I34" s="192"/>
      <c r="J34" s="192"/>
      <c r="K34" s="185"/>
      <c r="L34" s="343"/>
    </row>
    <row r="35" spans="1:12" ht="16.5" thickBot="1" x14ac:dyDescent="0.3">
      <c r="A35" s="185">
        <v>15</v>
      </c>
      <c r="B35" s="185"/>
      <c r="C35" s="179"/>
      <c r="D35" s="206"/>
      <c r="E35" s="185"/>
      <c r="F35" s="250"/>
      <c r="G35" s="185"/>
      <c r="H35" s="250"/>
      <c r="I35" s="192"/>
      <c r="J35" s="192"/>
      <c r="K35" s="185"/>
      <c r="L35" s="343"/>
    </row>
    <row r="36" spans="1:12" ht="16.5" thickBot="1" x14ac:dyDescent="0.3">
      <c r="A36" s="185">
        <v>16</v>
      </c>
      <c r="B36" s="185"/>
      <c r="C36" s="179"/>
      <c r="D36" s="206"/>
      <c r="E36" s="185"/>
      <c r="F36" s="250"/>
      <c r="G36" s="185"/>
      <c r="H36" s="250"/>
      <c r="I36" s="192"/>
      <c r="J36" s="192"/>
      <c r="K36" s="185"/>
      <c r="L36" s="343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5971-5D2B-4C92-96B2-11E4796936D8}">
  <sheetPr codeName="Sheet29"/>
  <dimension ref="A1:L36"/>
  <sheetViews>
    <sheetView topLeftCell="A5" zoomScaleNormal="100" workbookViewId="0">
      <selection activeCell="L20" sqref="L20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2.28515625" customWidth="1"/>
    <col min="6" max="6" width="12" customWidth="1"/>
    <col min="7" max="7" width="12.28515625" customWidth="1"/>
    <col min="8" max="8" width="11.85546875" customWidth="1"/>
    <col min="12" max="12" width="41.140625" customWidth="1"/>
  </cols>
  <sheetData>
    <row r="1" spans="1:12" ht="18.75" thickBot="1" x14ac:dyDescent="0.25">
      <c r="A1" s="620" t="s">
        <v>2474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6.25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185" t="s">
        <v>2233</v>
      </c>
      <c r="C3" s="179" t="s">
        <v>2219</v>
      </c>
      <c r="D3" s="206" t="s">
        <v>2234</v>
      </c>
      <c r="E3" s="185">
        <v>460.0625</v>
      </c>
      <c r="F3" s="250" t="s">
        <v>12</v>
      </c>
      <c r="G3" s="185">
        <v>460.0625</v>
      </c>
      <c r="H3" s="250">
        <v>114.8</v>
      </c>
      <c r="I3" s="192" t="s">
        <v>63</v>
      </c>
      <c r="J3" s="192" t="s">
        <v>20</v>
      </c>
      <c r="K3" s="185" t="s">
        <v>1170</v>
      </c>
      <c r="L3" s="179"/>
    </row>
    <row r="4" spans="1:12" ht="16.5" thickBot="1" x14ac:dyDescent="0.3">
      <c r="A4" s="185">
        <v>2</v>
      </c>
      <c r="B4" s="185" t="s">
        <v>2233</v>
      </c>
      <c r="C4" s="179" t="s">
        <v>2220</v>
      </c>
      <c r="D4" s="206" t="s">
        <v>2234</v>
      </c>
      <c r="E4" s="185">
        <v>465.0625</v>
      </c>
      <c r="F4" s="250" t="s">
        <v>12</v>
      </c>
      <c r="G4" s="185">
        <v>465.0625</v>
      </c>
      <c r="H4" s="250">
        <v>127.3</v>
      </c>
      <c r="I4" s="192" t="s">
        <v>63</v>
      </c>
      <c r="J4" s="192" t="s">
        <v>20</v>
      </c>
      <c r="K4" s="185" t="s">
        <v>1170</v>
      </c>
      <c r="L4" s="179"/>
    </row>
    <row r="5" spans="1:12" ht="16.5" thickBot="1" x14ac:dyDescent="0.3">
      <c r="A5" s="185">
        <v>3</v>
      </c>
      <c r="B5" s="185" t="s">
        <v>2233</v>
      </c>
      <c r="C5" s="179" t="s">
        <v>2221</v>
      </c>
      <c r="D5" s="206" t="s">
        <v>2234</v>
      </c>
      <c r="E5" s="185">
        <v>460.4375</v>
      </c>
      <c r="F5" s="250" t="s">
        <v>12</v>
      </c>
      <c r="G5" s="185">
        <v>460.4375</v>
      </c>
      <c r="H5" s="250">
        <v>136.5</v>
      </c>
      <c r="I5" s="192" t="s">
        <v>63</v>
      </c>
      <c r="J5" s="192" t="s">
        <v>20</v>
      </c>
      <c r="K5" s="185" t="s">
        <v>1170</v>
      </c>
      <c r="L5" s="179"/>
    </row>
    <row r="6" spans="1:12" ht="16.5" thickBot="1" x14ac:dyDescent="0.3">
      <c r="A6" s="185">
        <v>4</v>
      </c>
      <c r="B6" s="185" t="s">
        <v>2233</v>
      </c>
      <c r="C6" s="179" t="s">
        <v>2222</v>
      </c>
      <c r="D6" s="206" t="s">
        <v>2234</v>
      </c>
      <c r="E6" s="185">
        <v>465.3125</v>
      </c>
      <c r="F6" s="250" t="s">
        <v>12</v>
      </c>
      <c r="G6" s="185">
        <v>465.3125</v>
      </c>
      <c r="H6" s="250">
        <v>114.8</v>
      </c>
      <c r="I6" s="192" t="s">
        <v>63</v>
      </c>
      <c r="J6" s="192" t="s">
        <v>20</v>
      </c>
      <c r="K6" s="185" t="s">
        <v>1170</v>
      </c>
      <c r="L6" s="179"/>
    </row>
    <row r="7" spans="1:12" ht="16.5" thickBot="1" x14ac:dyDescent="0.3">
      <c r="A7" s="185">
        <v>5</v>
      </c>
      <c r="B7" s="185" t="s">
        <v>2233</v>
      </c>
      <c r="C7" s="179" t="s">
        <v>2375</v>
      </c>
      <c r="D7" s="206" t="s">
        <v>2234</v>
      </c>
      <c r="E7" s="185">
        <v>460.1875</v>
      </c>
      <c r="F7" s="250" t="s">
        <v>12</v>
      </c>
      <c r="G7" s="185">
        <v>460.1875</v>
      </c>
      <c r="H7" s="250">
        <v>127.3</v>
      </c>
      <c r="I7" s="192" t="s">
        <v>63</v>
      </c>
      <c r="J7" s="192" t="s">
        <v>20</v>
      </c>
      <c r="K7" s="185" t="s">
        <v>1170</v>
      </c>
      <c r="L7" s="179"/>
    </row>
    <row r="8" spans="1:12" ht="16.5" thickBot="1" x14ac:dyDescent="0.3">
      <c r="A8" s="185">
        <v>6</v>
      </c>
      <c r="B8" s="185" t="s">
        <v>2233</v>
      </c>
      <c r="C8" s="179" t="s">
        <v>2223</v>
      </c>
      <c r="D8" s="206" t="s">
        <v>2234</v>
      </c>
      <c r="E8" s="185">
        <v>465.1875</v>
      </c>
      <c r="F8" s="250" t="s">
        <v>12</v>
      </c>
      <c r="G8" s="185">
        <v>465.1875</v>
      </c>
      <c r="H8" s="250">
        <v>136.5</v>
      </c>
      <c r="I8" s="192" t="s">
        <v>63</v>
      </c>
      <c r="J8" s="192" t="s">
        <v>20</v>
      </c>
      <c r="K8" s="185" t="s">
        <v>1170</v>
      </c>
      <c r="L8" s="179"/>
    </row>
    <row r="9" spans="1:12" ht="16.5" thickBot="1" x14ac:dyDescent="0.3">
      <c r="A9" s="185">
        <v>7</v>
      </c>
      <c r="B9" s="185" t="s">
        <v>2233</v>
      </c>
      <c r="C9" s="179" t="s">
        <v>2224</v>
      </c>
      <c r="D9" s="206" t="s">
        <v>2234</v>
      </c>
      <c r="E9" s="185">
        <v>465.16250000000002</v>
      </c>
      <c r="F9" s="250" t="s">
        <v>12</v>
      </c>
      <c r="G9" s="185">
        <v>465.16250000000002</v>
      </c>
      <c r="H9" s="250">
        <v>82.5</v>
      </c>
      <c r="I9" s="192" t="s">
        <v>63</v>
      </c>
      <c r="J9" s="192" t="s">
        <v>20</v>
      </c>
      <c r="K9" s="185" t="s">
        <v>1170</v>
      </c>
      <c r="L9" s="179"/>
    </row>
    <row r="10" spans="1:12" ht="16.5" thickBot="1" x14ac:dyDescent="0.3">
      <c r="A10" s="185">
        <v>8</v>
      </c>
      <c r="B10" s="185" t="s">
        <v>2233</v>
      </c>
      <c r="C10" s="179" t="s">
        <v>2225</v>
      </c>
      <c r="D10" s="206" t="s">
        <v>2234</v>
      </c>
      <c r="E10" s="185">
        <v>460.3125</v>
      </c>
      <c r="F10" s="250" t="s">
        <v>12</v>
      </c>
      <c r="G10" s="185">
        <v>460.3125</v>
      </c>
      <c r="H10" s="250">
        <v>88.5</v>
      </c>
      <c r="I10" s="192" t="s">
        <v>63</v>
      </c>
      <c r="J10" s="192" t="s">
        <v>20</v>
      </c>
      <c r="K10" s="185" t="s">
        <v>1170</v>
      </c>
      <c r="L10" s="179"/>
    </row>
    <row r="11" spans="1:12" ht="16.5" thickBot="1" x14ac:dyDescent="0.3">
      <c r="A11" s="185">
        <v>9</v>
      </c>
      <c r="B11" s="185" t="s">
        <v>2233</v>
      </c>
      <c r="C11" s="179" t="s">
        <v>2226</v>
      </c>
      <c r="D11" s="206" t="s">
        <v>2234</v>
      </c>
      <c r="E11" s="185">
        <v>465.4375</v>
      </c>
      <c r="F11" s="250" t="s">
        <v>12</v>
      </c>
      <c r="G11" s="185">
        <v>465.4375</v>
      </c>
      <c r="H11" s="250">
        <v>94.8</v>
      </c>
      <c r="I11" s="192" t="s">
        <v>63</v>
      </c>
      <c r="J11" s="192" t="s">
        <v>20</v>
      </c>
      <c r="K11" s="185" t="s">
        <v>1170</v>
      </c>
      <c r="L11" s="179"/>
    </row>
    <row r="12" spans="1:12" ht="16.5" thickBot="1" x14ac:dyDescent="0.3">
      <c r="A12" s="185">
        <v>10</v>
      </c>
      <c r="B12" s="185" t="s">
        <v>2233</v>
      </c>
      <c r="C12" s="179" t="s">
        <v>2227</v>
      </c>
      <c r="D12" s="206" t="s">
        <v>2234</v>
      </c>
      <c r="E12" s="185">
        <v>465.08749999999998</v>
      </c>
      <c r="F12" s="250" t="s">
        <v>12</v>
      </c>
      <c r="G12" s="185">
        <v>465.08749999999998</v>
      </c>
      <c r="H12" s="250">
        <v>100</v>
      </c>
      <c r="I12" s="192" t="s">
        <v>63</v>
      </c>
      <c r="J12" s="192" t="s">
        <v>20</v>
      </c>
      <c r="K12" s="185" t="s">
        <v>1170</v>
      </c>
      <c r="L12" s="179"/>
    </row>
    <row r="13" spans="1:12" ht="16.5" thickBot="1" x14ac:dyDescent="0.3">
      <c r="A13" s="185">
        <v>11</v>
      </c>
      <c r="B13" s="185" t="s">
        <v>2233</v>
      </c>
      <c r="C13" s="179" t="s">
        <v>2228</v>
      </c>
      <c r="D13" s="206" t="s">
        <v>2234</v>
      </c>
      <c r="E13" s="185">
        <v>460.16250000000002</v>
      </c>
      <c r="F13" s="250" t="s">
        <v>12</v>
      </c>
      <c r="G13" s="185">
        <v>460.16250000000002</v>
      </c>
      <c r="H13" s="250">
        <v>203.5</v>
      </c>
      <c r="I13" s="192" t="s">
        <v>63</v>
      </c>
      <c r="J13" s="192" t="s">
        <v>20</v>
      </c>
      <c r="K13" s="185" t="s">
        <v>1170</v>
      </c>
      <c r="L13" s="179"/>
    </row>
    <row r="14" spans="1:12" ht="16.5" thickBot="1" x14ac:dyDescent="0.3">
      <c r="A14" s="185">
        <v>12</v>
      </c>
      <c r="B14" s="185" t="s">
        <v>2233</v>
      </c>
      <c r="C14" s="179" t="s">
        <v>2229</v>
      </c>
      <c r="D14" s="206" t="s">
        <v>2234</v>
      </c>
      <c r="E14" s="185">
        <v>460.08749999999998</v>
      </c>
      <c r="F14" s="250" t="s">
        <v>12</v>
      </c>
      <c r="G14" s="185">
        <v>460.08749999999998</v>
      </c>
      <c r="H14" s="250">
        <v>210.7</v>
      </c>
      <c r="I14" s="192" t="s">
        <v>63</v>
      </c>
      <c r="J14" s="192" t="s">
        <v>20</v>
      </c>
      <c r="K14" s="185" t="s">
        <v>1170</v>
      </c>
      <c r="L14" s="179"/>
    </row>
    <row r="15" spans="1:12" ht="16.5" thickBot="1" x14ac:dyDescent="0.3">
      <c r="A15" s="185">
        <v>13</v>
      </c>
      <c r="B15" s="185" t="s">
        <v>2233</v>
      </c>
      <c r="C15" s="179" t="s">
        <v>2376</v>
      </c>
      <c r="D15" s="206" t="s">
        <v>2234</v>
      </c>
      <c r="E15" s="185">
        <v>453.03750000000002</v>
      </c>
      <c r="F15" s="250" t="s">
        <v>12</v>
      </c>
      <c r="G15" s="185">
        <v>453.03750000000002</v>
      </c>
      <c r="H15" s="250">
        <v>107.2</v>
      </c>
      <c r="I15" s="192" t="s">
        <v>63</v>
      </c>
      <c r="J15" s="192" t="s">
        <v>20</v>
      </c>
      <c r="K15" s="185" t="s">
        <v>1170</v>
      </c>
      <c r="L15" s="179"/>
    </row>
    <row r="16" spans="1:12" ht="16.5" thickBot="1" x14ac:dyDescent="0.3">
      <c r="A16" s="185">
        <v>14</v>
      </c>
      <c r="B16" s="185" t="s">
        <v>2233</v>
      </c>
      <c r="C16" s="179" t="s">
        <v>2230</v>
      </c>
      <c r="D16" s="206" t="s">
        <v>2234</v>
      </c>
      <c r="E16" s="185">
        <v>453.08749999999998</v>
      </c>
      <c r="F16" s="250" t="s">
        <v>12</v>
      </c>
      <c r="G16" s="185">
        <v>453.08749999999998</v>
      </c>
      <c r="H16" s="250">
        <v>107.2</v>
      </c>
      <c r="I16" s="192" t="s">
        <v>63</v>
      </c>
      <c r="J16" s="192" t="s">
        <v>20</v>
      </c>
      <c r="K16" s="185" t="s">
        <v>1170</v>
      </c>
      <c r="L16" s="179"/>
    </row>
    <row r="17" spans="1:12" ht="16.5" thickBot="1" x14ac:dyDescent="0.3">
      <c r="A17" s="185">
        <v>15</v>
      </c>
      <c r="B17" s="185" t="s">
        <v>2233</v>
      </c>
      <c r="C17" s="179" t="s">
        <v>2231</v>
      </c>
      <c r="D17" s="206" t="s">
        <v>2234</v>
      </c>
      <c r="E17" s="185">
        <v>453.46249999999998</v>
      </c>
      <c r="F17" s="250" t="s">
        <v>12</v>
      </c>
      <c r="G17" s="185">
        <v>453.46249999999998</v>
      </c>
      <c r="H17" s="250">
        <v>107.2</v>
      </c>
      <c r="I17" s="192" t="s">
        <v>63</v>
      </c>
      <c r="J17" s="192" t="s">
        <v>20</v>
      </c>
      <c r="K17" s="185" t="s">
        <v>1170</v>
      </c>
      <c r="L17" s="284"/>
    </row>
    <row r="18" spans="1:12" ht="16.5" thickBot="1" x14ac:dyDescent="0.3">
      <c r="A18" s="185">
        <v>16</v>
      </c>
      <c r="B18" s="185" t="s">
        <v>2233</v>
      </c>
      <c r="C18" s="179" t="s">
        <v>2232</v>
      </c>
      <c r="D18" s="206" t="s">
        <v>2234</v>
      </c>
      <c r="E18" s="185">
        <v>453.71249999999998</v>
      </c>
      <c r="F18" s="250" t="s">
        <v>12</v>
      </c>
      <c r="G18" s="185">
        <v>453.71249999999998</v>
      </c>
      <c r="H18" s="250">
        <v>107.2</v>
      </c>
      <c r="I18" s="192" t="s">
        <v>63</v>
      </c>
      <c r="J18" s="192" t="s">
        <v>20</v>
      </c>
      <c r="K18" s="185" t="s">
        <v>1170</v>
      </c>
      <c r="L18" s="347"/>
    </row>
    <row r="19" spans="1:12" ht="18.75" thickBot="1" x14ac:dyDescent="0.25">
      <c r="A19" s="623" t="s">
        <v>2475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3.2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182" t="s">
        <v>329</v>
      </c>
      <c r="D21" s="182"/>
      <c r="E21" s="188" t="s">
        <v>933</v>
      </c>
      <c r="F21" s="188" t="s">
        <v>934</v>
      </c>
      <c r="G21" s="185" t="s">
        <v>935</v>
      </c>
      <c r="H21" s="243" t="s">
        <v>328</v>
      </c>
      <c r="I21" s="188" t="s">
        <v>936</v>
      </c>
      <c r="J21" s="191" t="s">
        <v>589</v>
      </c>
      <c r="K21" s="240" t="s">
        <v>1314</v>
      </c>
      <c r="L21" s="179" t="s">
        <v>1065</v>
      </c>
    </row>
    <row r="22" spans="1:12" ht="16.5" thickBot="1" x14ac:dyDescent="0.3">
      <c r="A22" s="185">
        <v>2</v>
      </c>
      <c r="B22" s="185" t="s">
        <v>1385</v>
      </c>
      <c r="C22" s="288" t="s">
        <v>645</v>
      </c>
      <c r="D22" s="288"/>
      <c r="E22" s="289" t="s">
        <v>933</v>
      </c>
      <c r="F22" s="289"/>
      <c r="G22" s="234" t="s">
        <v>935</v>
      </c>
      <c r="H22" s="290" t="s">
        <v>736</v>
      </c>
      <c r="I22" s="291" t="s">
        <v>936</v>
      </c>
      <c r="J22" s="289" t="s">
        <v>737</v>
      </c>
      <c r="K22" s="289" t="s">
        <v>1314</v>
      </c>
      <c r="L22" s="179" t="s">
        <v>941</v>
      </c>
    </row>
    <row r="23" spans="1:12" ht="16.5" thickBot="1" x14ac:dyDescent="0.3">
      <c r="A23" s="185">
        <v>3</v>
      </c>
      <c r="B23" s="185" t="s">
        <v>1385</v>
      </c>
      <c r="C23" s="179" t="s">
        <v>72</v>
      </c>
      <c r="D23" s="179"/>
      <c r="E23" s="186">
        <v>156.07499999999999</v>
      </c>
      <c r="F23" s="185">
        <v>156.69999999999999</v>
      </c>
      <c r="G23" s="186">
        <v>156.07499999999999</v>
      </c>
      <c r="H23" s="185">
        <v>156.69999999999999</v>
      </c>
      <c r="I23" s="185" t="s">
        <v>63</v>
      </c>
      <c r="J23" s="185" t="s">
        <v>20</v>
      </c>
      <c r="K23" s="188" t="s">
        <v>1170</v>
      </c>
      <c r="L23" s="179" t="s">
        <v>204</v>
      </c>
    </row>
    <row r="24" spans="1:12" ht="16.5" thickBot="1" x14ac:dyDescent="0.3">
      <c r="A24" s="185">
        <v>4</v>
      </c>
      <c r="B24" s="185" t="s">
        <v>1385</v>
      </c>
      <c r="C24" s="182" t="s">
        <v>330</v>
      </c>
      <c r="D24" s="182"/>
      <c r="E24" s="188" t="s">
        <v>933</v>
      </c>
      <c r="F24" s="188" t="s">
        <v>934</v>
      </c>
      <c r="G24" s="185" t="s">
        <v>935</v>
      </c>
      <c r="H24" s="243" t="s">
        <v>328</v>
      </c>
      <c r="I24" s="235" t="s">
        <v>936</v>
      </c>
      <c r="J24" s="188">
        <v>259</v>
      </c>
      <c r="K24" s="240" t="s">
        <v>1314</v>
      </c>
      <c r="L24" s="179" t="s">
        <v>1066</v>
      </c>
    </row>
    <row r="25" spans="1:12" ht="16.5" thickBot="1" x14ac:dyDescent="0.3">
      <c r="A25" s="185">
        <v>5</v>
      </c>
      <c r="B25" s="185" t="s">
        <v>1385</v>
      </c>
      <c r="C25" s="182" t="s">
        <v>331</v>
      </c>
      <c r="D25" s="182"/>
      <c r="E25" s="188" t="s">
        <v>933</v>
      </c>
      <c r="F25" s="188" t="s">
        <v>934</v>
      </c>
      <c r="G25" s="185" t="s">
        <v>935</v>
      </c>
      <c r="H25" s="243" t="s">
        <v>328</v>
      </c>
      <c r="I25" s="235" t="s">
        <v>936</v>
      </c>
      <c r="J25" s="188">
        <v>260</v>
      </c>
      <c r="K25" s="240" t="s">
        <v>1314</v>
      </c>
      <c r="L25" s="179" t="s">
        <v>1062</v>
      </c>
    </row>
    <row r="26" spans="1:12" ht="16.5" thickBot="1" x14ac:dyDescent="0.3">
      <c r="A26" s="185">
        <v>6</v>
      </c>
      <c r="B26" s="185" t="s">
        <v>1385</v>
      </c>
      <c r="C26" s="182" t="s">
        <v>332</v>
      </c>
      <c r="D26" s="182"/>
      <c r="E26" s="188" t="s">
        <v>933</v>
      </c>
      <c r="F26" s="188" t="s">
        <v>934</v>
      </c>
      <c r="G26" s="185" t="s">
        <v>935</v>
      </c>
      <c r="H26" s="243" t="s">
        <v>328</v>
      </c>
      <c r="I26" s="235" t="s">
        <v>936</v>
      </c>
      <c r="J26" s="188">
        <v>261</v>
      </c>
      <c r="K26" s="240" t="s">
        <v>1314</v>
      </c>
      <c r="L26" s="179" t="s">
        <v>1066</v>
      </c>
    </row>
    <row r="27" spans="1:12" ht="16.5" thickBot="1" x14ac:dyDescent="0.3">
      <c r="A27" s="185">
        <v>7</v>
      </c>
      <c r="B27" s="185" t="s">
        <v>1385</v>
      </c>
      <c r="C27" s="182" t="s">
        <v>333</v>
      </c>
      <c r="D27" s="182"/>
      <c r="E27" s="188" t="s">
        <v>933</v>
      </c>
      <c r="F27" s="188" t="s">
        <v>934</v>
      </c>
      <c r="G27" s="185" t="s">
        <v>935</v>
      </c>
      <c r="H27" s="243" t="s">
        <v>328</v>
      </c>
      <c r="I27" s="235" t="s">
        <v>936</v>
      </c>
      <c r="J27" s="188">
        <v>262</v>
      </c>
      <c r="K27" s="240" t="s">
        <v>1314</v>
      </c>
      <c r="L27" s="179" t="s">
        <v>1067</v>
      </c>
    </row>
    <row r="28" spans="1:12" ht="16.5" thickBot="1" x14ac:dyDescent="0.3">
      <c r="A28" s="185">
        <v>8</v>
      </c>
      <c r="B28" s="185" t="s">
        <v>1385</v>
      </c>
      <c r="C28" s="182" t="s">
        <v>1001</v>
      </c>
      <c r="D28" s="182"/>
      <c r="E28" s="188" t="s">
        <v>933</v>
      </c>
      <c r="F28" s="188" t="s">
        <v>934</v>
      </c>
      <c r="G28" s="185" t="s">
        <v>935</v>
      </c>
      <c r="H28" s="243" t="s">
        <v>328</v>
      </c>
      <c r="I28" s="235" t="s">
        <v>936</v>
      </c>
      <c r="J28" s="188" t="s">
        <v>1000</v>
      </c>
      <c r="K28" s="240" t="s">
        <v>1314</v>
      </c>
      <c r="L28" s="179" t="s">
        <v>1066</v>
      </c>
    </row>
    <row r="29" spans="1:12" ht="16.5" thickBot="1" x14ac:dyDescent="0.3">
      <c r="A29" s="185">
        <v>9</v>
      </c>
      <c r="B29" s="185" t="s">
        <v>1385</v>
      </c>
      <c r="C29" s="215" t="s">
        <v>963</v>
      </c>
      <c r="D29" s="215"/>
      <c r="E29" s="233" t="s">
        <v>933</v>
      </c>
      <c r="F29" s="233"/>
      <c r="G29" s="234" t="s">
        <v>935</v>
      </c>
      <c r="H29" s="243" t="s">
        <v>328</v>
      </c>
      <c r="I29" s="235" t="s">
        <v>936</v>
      </c>
      <c r="J29" s="233">
        <v>273</v>
      </c>
      <c r="K29" s="289" t="s">
        <v>1314</v>
      </c>
      <c r="L29" s="179" t="s">
        <v>938</v>
      </c>
    </row>
    <row r="30" spans="1:12" ht="16.5" thickBot="1" x14ac:dyDescent="0.3">
      <c r="A30" s="185">
        <v>10</v>
      </c>
      <c r="B30" s="185" t="s">
        <v>1385</v>
      </c>
      <c r="C30" s="215" t="s">
        <v>964</v>
      </c>
      <c r="D30" s="215"/>
      <c r="E30" s="233" t="s">
        <v>933</v>
      </c>
      <c r="F30" s="233"/>
      <c r="G30" s="234" t="s">
        <v>935</v>
      </c>
      <c r="H30" s="243" t="s">
        <v>328</v>
      </c>
      <c r="I30" s="235" t="s">
        <v>936</v>
      </c>
      <c r="J30" s="233">
        <v>274</v>
      </c>
      <c r="K30" s="289" t="s">
        <v>1314</v>
      </c>
      <c r="L30" s="179" t="s">
        <v>938</v>
      </c>
    </row>
    <row r="31" spans="1:12" ht="16.5" thickBot="1" x14ac:dyDescent="0.3">
      <c r="A31" s="185">
        <v>11</v>
      </c>
      <c r="B31" s="185" t="s">
        <v>1385</v>
      </c>
      <c r="C31" s="215" t="s">
        <v>965</v>
      </c>
      <c r="D31" s="215"/>
      <c r="E31" s="233" t="s">
        <v>933</v>
      </c>
      <c r="F31" s="233"/>
      <c r="G31" s="234" t="s">
        <v>935</v>
      </c>
      <c r="H31" s="243" t="s">
        <v>328</v>
      </c>
      <c r="I31" s="235" t="s">
        <v>936</v>
      </c>
      <c r="J31" s="233">
        <v>275</v>
      </c>
      <c r="K31" s="289" t="s">
        <v>1314</v>
      </c>
      <c r="L31" s="179" t="s">
        <v>938</v>
      </c>
    </row>
    <row r="32" spans="1:12" ht="16.5" thickBot="1" x14ac:dyDescent="0.3">
      <c r="A32" s="185">
        <v>12</v>
      </c>
      <c r="B32" s="185" t="s">
        <v>1385</v>
      </c>
      <c r="C32" s="215" t="s">
        <v>966</v>
      </c>
      <c r="D32" s="215"/>
      <c r="E32" s="233" t="s">
        <v>933</v>
      </c>
      <c r="F32" s="233"/>
      <c r="G32" s="234" t="s">
        <v>935</v>
      </c>
      <c r="H32" s="243" t="s">
        <v>328</v>
      </c>
      <c r="I32" s="235" t="s">
        <v>936</v>
      </c>
      <c r="J32" s="233">
        <v>276</v>
      </c>
      <c r="K32" s="289" t="s">
        <v>1314</v>
      </c>
      <c r="L32" s="179" t="s">
        <v>938</v>
      </c>
    </row>
    <row r="33" spans="1:12" ht="16.5" thickBot="1" x14ac:dyDescent="0.3">
      <c r="A33" s="185">
        <v>13</v>
      </c>
      <c r="B33" s="185" t="s">
        <v>1385</v>
      </c>
      <c r="C33" s="215" t="s">
        <v>967</v>
      </c>
      <c r="D33" s="215"/>
      <c r="E33" s="233" t="s">
        <v>933</v>
      </c>
      <c r="F33" s="233"/>
      <c r="G33" s="234" t="s">
        <v>935</v>
      </c>
      <c r="H33" s="243" t="s">
        <v>328</v>
      </c>
      <c r="I33" s="235" t="s">
        <v>936</v>
      </c>
      <c r="J33" s="233">
        <v>277</v>
      </c>
      <c r="K33" s="289" t="s">
        <v>1314</v>
      </c>
      <c r="L33" s="179" t="s">
        <v>938</v>
      </c>
    </row>
    <row r="34" spans="1:12" ht="16.5" thickBot="1" x14ac:dyDescent="0.3">
      <c r="A34" s="185">
        <v>14</v>
      </c>
      <c r="B34" s="185" t="s">
        <v>1385</v>
      </c>
      <c r="C34" s="215" t="s">
        <v>968</v>
      </c>
      <c r="D34" s="215"/>
      <c r="E34" s="233" t="s">
        <v>933</v>
      </c>
      <c r="F34" s="233"/>
      <c r="G34" s="234" t="s">
        <v>935</v>
      </c>
      <c r="H34" s="243" t="s">
        <v>328</v>
      </c>
      <c r="I34" s="235" t="s">
        <v>936</v>
      </c>
      <c r="J34" s="233">
        <v>278</v>
      </c>
      <c r="K34" s="289" t="s">
        <v>1314</v>
      </c>
      <c r="L34" s="179" t="s">
        <v>938</v>
      </c>
    </row>
    <row r="35" spans="1:12" ht="16.5" thickBot="1" x14ac:dyDescent="0.3">
      <c r="A35" s="185">
        <v>15</v>
      </c>
      <c r="B35" s="185" t="s">
        <v>1385</v>
      </c>
      <c r="C35" s="409" t="s">
        <v>2293</v>
      </c>
      <c r="D35" s="287"/>
      <c r="E35" s="280" t="s">
        <v>933</v>
      </c>
      <c r="F35" s="281"/>
      <c r="G35" s="234" t="s">
        <v>935</v>
      </c>
      <c r="H35" s="411" t="s">
        <v>328</v>
      </c>
      <c r="I35" s="235" t="s">
        <v>936</v>
      </c>
      <c r="J35" s="190">
        <v>1365</v>
      </c>
      <c r="K35" s="190" t="s">
        <v>1314</v>
      </c>
      <c r="L35" s="284" t="s">
        <v>2294</v>
      </c>
    </row>
    <row r="36" spans="1:12" ht="16.5" thickBot="1" x14ac:dyDescent="0.3">
      <c r="A36" s="185">
        <v>16</v>
      </c>
      <c r="B36" s="197"/>
      <c r="C36" s="339"/>
      <c r="D36" s="339"/>
      <c r="E36" s="340"/>
      <c r="F36" s="341"/>
      <c r="G36" s="340"/>
      <c r="H36" s="342"/>
      <c r="I36" s="336"/>
      <c r="J36" s="337"/>
      <c r="K36" s="337"/>
      <c r="L36" s="343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59FA-94F7-4443-B781-764E4EB53EFC}">
  <dimension ref="A1:L36"/>
  <sheetViews>
    <sheetView workbookViewId="0">
      <selection activeCell="L11" sqref="L11"/>
    </sheetView>
  </sheetViews>
  <sheetFormatPr defaultColWidth="9.140625" defaultRowHeight="12.75" x14ac:dyDescent="0.2"/>
  <cols>
    <col min="2" max="2" width="18.42578125" bestFit="1" customWidth="1"/>
    <col min="3" max="3" width="17.7109375" customWidth="1"/>
    <col min="4" max="4" width="8.28515625" bestFit="1" customWidth="1"/>
    <col min="5" max="5" width="12.28515625" customWidth="1"/>
    <col min="6" max="6" width="12" customWidth="1"/>
    <col min="7" max="7" width="12.28515625" customWidth="1"/>
    <col min="8" max="8" width="11.85546875" customWidth="1"/>
    <col min="12" max="12" width="41.140625" customWidth="1"/>
  </cols>
  <sheetData>
    <row r="1" spans="1:12" ht="18.75" thickBot="1" x14ac:dyDescent="0.25">
      <c r="A1" s="620" t="s">
        <v>2613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2"/>
    </row>
    <row r="2" spans="1:12" ht="86.25" customHeight="1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12" ht="16.5" thickBot="1" x14ac:dyDescent="0.3">
      <c r="A3" s="185">
        <v>1</v>
      </c>
      <c r="B3" s="530" t="s">
        <v>1385</v>
      </c>
      <c r="C3" s="531" t="s">
        <v>2615</v>
      </c>
      <c r="D3" s="561"/>
      <c r="E3" s="527">
        <v>463.65</v>
      </c>
      <c r="F3" s="528" t="s">
        <v>2616</v>
      </c>
      <c r="G3" s="527">
        <v>468.65</v>
      </c>
      <c r="H3" s="528" t="s">
        <v>2616</v>
      </c>
      <c r="I3" s="529" t="s">
        <v>63</v>
      </c>
      <c r="J3" s="529" t="s">
        <v>20</v>
      </c>
      <c r="K3" s="530" t="s">
        <v>1170</v>
      </c>
      <c r="L3" s="179"/>
    </row>
    <row r="4" spans="1:12" ht="16.5" thickBot="1" x14ac:dyDescent="0.3">
      <c r="A4" s="185">
        <v>2</v>
      </c>
      <c r="B4" s="530" t="s">
        <v>1385</v>
      </c>
      <c r="C4" s="531" t="s">
        <v>2617</v>
      </c>
      <c r="D4" s="561"/>
      <c r="E4" s="527">
        <v>463.65</v>
      </c>
      <c r="F4" s="528" t="s">
        <v>2616</v>
      </c>
      <c r="G4" s="527">
        <v>463.65</v>
      </c>
      <c r="H4" s="528" t="s">
        <v>2616</v>
      </c>
      <c r="I4" s="529" t="s">
        <v>63</v>
      </c>
      <c r="J4" s="529" t="s">
        <v>20</v>
      </c>
      <c r="K4" s="530" t="s">
        <v>1170</v>
      </c>
      <c r="L4" s="179"/>
    </row>
    <row r="5" spans="1:12" ht="16.5" thickBot="1" x14ac:dyDescent="0.3">
      <c r="A5" s="185">
        <v>3</v>
      </c>
      <c r="B5" s="530" t="s">
        <v>1385</v>
      </c>
      <c r="C5" s="531" t="s">
        <v>2618</v>
      </c>
      <c r="D5" s="561"/>
      <c r="E5" s="527">
        <v>451.41250000000002</v>
      </c>
      <c r="F5" s="528" t="s">
        <v>12</v>
      </c>
      <c r="G5" s="527">
        <v>451.41250000000002</v>
      </c>
      <c r="H5" s="528" t="s">
        <v>12</v>
      </c>
      <c r="I5" s="529" t="s">
        <v>63</v>
      </c>
      <c r="J5" s="529" t="s">
        <v>20</v>
      </c>
      <c r="K5" s="530" t="s">
        <v>1170</v>
      </c>
      <c r="L5" s="179"/>
    </row>
    <row r="6" spans="1:12" ht="16.5" thickBot="1" x14ac:dyDescent="0.3">
      <c r="A6" s="185">
        <v>4</v>
      </c>
      <c r="B6" s="530" t="s">
        <v>1385</v>
      </c>
      <c r="C6" s="531" t="s">
        <v>2619</v>
      </c>
      <c r="D6" s="561"/>
      <c r="E6" s="527">
        <v>452.28750000000002</v>
      </c>
      <c r="F6" s="528" t="s">
        <v>12</v>
      </c>
      <c r="G6" s="527">
        <v>452.28750000000002</v>
      </c>
      <c r="H6" s="528" t="s">
        <v>12</v>
      </c>
      <c r="I6" s="529" t="s">
        <v>63</v>
      </c>
      <c r="J6" s="529" t="s">
        <v>20</v>
      </c>
      <c r="K6" s="530" t="s">
        <v>1170</v>
      </c>
      <c r="L6" s="179"/>
    </row>
    <row r="7" spans="1:12" ht="16.5" thickBot="1" x14ac:dyDescent="0.3">
      <c r="A7" s="185">
        <v>5</v>
      </c>
      <c r="B7" s="530" t="s">
        <v>1385</v>
      </c>
      <c r="C7" s="531" t="s">
        <v>2620</v>
      </c>
      <c r="D7" s="561"/>
      <c r="E7" s="527">
        <v>452.6875</v>
      </c>
      <c r="F7" s="528" t="s">
        <v>12</v>
      </c>
      <c r="G7" s="527">
        <v>452.6875</v>
      </c>
      <c r="H7" s="528" t="s">
        <v>12</v>
      </c>
      <c r="I7" s="529" t="s">
        <v>63</v>
      </c>
      <c r="J7" s="529" t="s">
        <v>20</v>
      </c>
      <c r="K7" s="530" t="s">
        <v>1170</v>
      </c>
      <c r="L7" s="179"/>
    </row>
    <row r="8" spans="1:12" ht="16.5" thickBot="1" x14ac:dyDescent="0.3">
      <c r="A8" s="185">
        <v>6</v>
      </c>
      <c r="B8" s="530" t="s">
        <v>1385</v>
      </c>
      <c r="C8" s="531" t="s">
        <v>2621</v>
      </c>
      <c r="D8" s="561"/>
      <c r="E8" s="527">
        <v>457.28750000000002</v>
      </c>
      <c r="F8" s="528" t="s">
        <v>12</v>
      </c>
      <c r="G8" s="527">
        <v>457.28750000000002</v>
      </c>
      <c r="H8" s="528" t="s">
        <v>12</v>
      </c>
      <c r="I8" s="529" t="s">
        <v>63</v>
      </c>
      <c r="J8" s="529" t="s">
        <v>20</v>
      </c>
      <c r="K8" s="530" t="s">
        <v>1170</v>
      </c>
      <c r="L8" s="179"/>
    </row>
    <row r="9" spans="1:12" ht="16.5" thickBot="1" x14ac:dyDescent="0.3">
      <c r="A9" s="185">
        <v>7</v>
      </c>
      <c r="B9" s="530" t="s">
        <v>1385</v>
      </c>
      <c r="C9" s="531" t="s">
        <v>2622</v>
      </c>
      <c r="D9" s="561"/>
      <c r="E9" s="527">
        <v>457.6875</v>
      </c>
      <c r="F9" s="528" t="s">
        <v>12</v>
      </c>
      <c r="G9" s="527">
        <v>457.6875</v>
      </c>
      <c r="H9" s="528" t="s">
        <v>12</v>
      </c>
      <c r="I9" s="529" t="s">
        <v>63</v>
      </c>
      <c r="J9" s="529" t="s">
        <v>20</v>
      </c>
      <c r="K9" s="530" t="s">
        <v>1170</v>
      </c>
      <c r="L9" s="179"/>
    </row>
    <row r="10" spans="1:12" ht="16.5" thickBot="1" x14ac:dyDescent="0.3">
      <c r="A10" s="185">
        <v>8</v>
      </c>
      <c r="B10" s="185"/>
      <c r="C10" s="179"/>
      <c r="D10" s="206"/>
      <c r="E10" s="185"/>
      <c r="F10" s="250"/>
      <c r="G10" s="185"/>
      <c r="H10" s="250"/>
      <c r="I10" s="192"/>
      <c r="J10" s="192"/>
      <c r="K10" s="185"/>
      <c r="L10" s="179"/>
    </row>
    <row r="11" spans="1:12" ht="16.5" thickBot="1" x14ac:dyDescent="0.3">
      <c r="A11" s="185">
        <v>9</v>
      </c>
      <c r="B11" s="185"/>
      <c r="C11" s="179"/>
      <c r="D11" s="206"/>
      <c r="E11" s="185"/>
      <c r="F11" s="250"/>
      <c r="G11" s="185"/>
      <c r="H11" s="250"/>
      <c r="I11" s="192"/>
      <c r="J11" s="192"/>
      <c r="K11" s="185"/>
      <c r="L11" s="179"/>
    </row>
    <row r="12" spans="1:12" ht="16.5" thickBot="1" x14ac:dyDescent="0.3">
      <c r="A12" s="185">
        <v>10</v>
      </c>
      <c r="B12" s="185"/>
      <c r="C12" s="179"/>
      <c r="D12" s="206"/>
      <c r="E12" s="185"/>
      <c r="F12" s="250"/>
      <c r="G12" s="185"/>
      <c r="H12" s="250"/>
      <c r="I12" s="192"/>
      <c r="J12" s="192"/>
      <c r="K12" s="185"/>
      <c r="L12" s="179"/>
    </row>
    <row r="13" spans="1:12" ht="16.5" thickBot="1" x14ac:dyDescent="0.3">
      <c r="A13" s="185">
        <v>11</v>
      </c>
      <c r="B13" s="185"/>
      <c r="C13" s="179"/>
      <c r="D13" s="206"/>
      <c r="E13" s="185"/>
      <c r="F13" s="250"/>
      <c r="G13" s="185"/>
      <c r="H13" s="250"/>
      <c r="I13" s="192"/>
      <c r="J13" s="192"/>
      <c r="K13" s="185"/>
      <c r="L13" s="179"/>
    </row>
    <row r="14" spans="1:12" ht="16.5" thickBot="1" x14ac:dyDescent="0.3">
      <c r="A14" s="185">
        <v>12</v>
      </c>
      <c r="B14" s="185"/>
      <c r="C14" s="179"/>
      <c r="D14" s="206"/>
      <c r="E14" s="185"/>
      <c r="F14" s="250"/>
      <c r="G14" s="185"/>
      <c r="H14" s="250"/>
      <c r="I14" s="192"/>
      <c r="J14" s="192"/>
      <c r="K14" s="185"/>
      <c r="L14" s="179"/>
    </row>
    <row r="15" spans="1:12" ht="16.5" thickBot="1" x14ac:dyDescent="0.3">
      <c r="A15" s="185">
        <v>13</v>
      </c>
      <c r="B15" s="185"/>
      <c r="C15" s="179"/>
      <c r="D15" s="206"/>
      <c r="E15" s="185"/>
      <c r="F15" s="250"/>
      <c r="G15" s="185"/>
      <c r="H15" s="250"/>
      <c r="I15" s="192"/>
      <c r="J15" s="192"/>
      <c r="K15" s="185"/>
      <c r="L15" s="179"/>
    </row>
    <row r="16" spans="1:12" ht="16.5" thickBot="1" x14ac:dyDescent="0.3">
      <c r="A16" s="185">
        <v>14</v>
      </c>
      <c r="B16" s="185"/>
      <c r="C16" s="179"/>
      <c r="D16" s="206"/>
      <c r="E16" s="185"/>
      <c r="F16" s="250"/>
      <c r="G16" s="185"/>
      <c r="H16" s="250"/>
      <c r="I16" s="192"/>
      <c r="J16" s="192"/>
      <c r="K16" s="185"/>
      <c r="L16" s="179"/>
    </row>
    <row r="17" spans="1:12" ht="16.5" thickBot="1" x14ac:dyDescent="0.3">
      <c r="A17" s="185">
        <v>15</v>
      </c>
      <c r="B17" s="185"/>
      <c r="C17" s="179"/>
      <c r="D17" s="206"/>
      <c r="E17" s="185"/>
      <c r="F17" s="250"/>
      <c r="G17" s="185"/>
      <c r="H17" s="250"/>
      <c r="I17" s="192"/>
      <c r="J17" s="192"/>
      <c r="K17" s="185"/>
      <c r="L17" s="284"/>
    </row>
    <row r="18" spans="1:12" ht="16.5" thickBot="1" x14ac:dyDescent="0.3">
      <c r="A18" s="185">
        <v>16</v>
      </c>
      <c r="B18" s="185"/>
      <c r="C18" s="179"/>
      <c r="D18" s="206"/>
      <c r="E18" s="185"/>
      <c r="F18" s="250"/>
      <c r="G18" s="185"/>
      <c r="H18" s="250"/>
      <c r="I18" s="192"/>
      <c r="J18" s="192"/>
      <c r="K18" s="185"/>
      <c r="L18" s="347"/>
    </row>
    <row r="19" spans="1:12" ht="18.75" thickBot="1" x14ac:dyDescent="0.25">
      <c r="A19" s="623" t="s">
        <v>2614</v>
      </c>
      <c r="B19" s="624"/>
      <c r="C19" s="624"/>
      <c r="D19" s="624"/>
      <c r="E19" s="624"/>
      <c r="F19" s="624"/>
      <c r="G19" s="624"/>
      <c r="H19" s="624"/>
      <c r="I19" s="624"/>
      <c r="J19" s="624"/>
      <c r="K19" s="624"/>
      <c r="L19" s="625"/>
    </row>
    <row r="20" spans="1:12" ht="83.25" customHeight="1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2" ht="16.5" thickBot="1" x14ac:dyDescent="0.3">
      <c r="A21" s="185">
        <v>1</v>
      </c>
      <c r="B21" s="185" t="s">
        <v>1385</v>
      </c>
      <c r="C21" s="182"/>
      <c r="D21" s="182"/>
      <c r="E21" s="188"/>
      <c r="F21" s="188"/>
      <c r="G21" s="185"/>
      <c r="H21" s="243"/>
      <c r="I21" s="188"/>
      <c r="J21" s="191"/>
      <c r="K21" s="240"/>
      <c r="L21" s="179"/>
    </row>
    <row r="22" spans="1:12" ht="16.5" thickBot="1" x14ac:dyDescent="0.3">
      <c r="A22" s="185">
        <v>2</v>
      </c>
      <c r="B22" s="185" t="s">
        <v>1385</v>
      </c>
      <c r="C22" s="288"/>
      <c r="D22" s="288"/>
      <c r="E22" s="289"/>
      <c r="F22" s="289"/>
      <c r="G22" s="234"/>
      <c r="H22" s="290"/>
      <c r="I22" s="291"/>
      <c r="J22" s="289"/>
      <c r="K22" s="289"/>
      <c r="L22" s="179"/>
    </row>
    <row r="23" spans="1:12" ht="16.5" thickBot="1" x14ac:dyDescent="0.3">
      <c r="A23" s="185">
        <v>3</v>
      </c>
      <c r="B23" s="185" t="s">
        <v>1385</v>
      </c>
      <c r="C23" s="179"/>
      <c r="D23" s="179"/>
      <c r="E23" s="186"/>
      <c r="F23" s="185"/>
      <c r="G23" s="186"/>
      <c r="H23" s="185"/>
      <c r="I23" s="185"/>
      <c r="J23" s="185"/>
      <c r="K23" s="188"/>
      <c r="L23" s="179"/>
    </row>
    <row r="24" spans="1:12" ht="16.5" thickBot="1" x14ac:dyDescent="0.3">
      <c r="A24" s="185">
        <v>4</v>
      </c>
      <c r="B24" s="185" t="s">
        <v>1385</v>
      </c>
      <c r="C24" s="182"/>
      <c r="D24" s="182"/>
      <c r="E24" s="188"/>
      <c r="F24" s="188"/>
      <c r="G24" s="185"/>
      <c r="H24" s="243"/>
      <c r="I24" s="235"/>
      <c r="J24" s="188"/>
      <c r="K24" s="240"/>
      <c r="L24" s="179"/>
    </row>
    <row r="25" spans="1:12" ht="16.5" thickBot="1" x14ac:dyDescent="0.3">
      <c r="A25" s="185">
        <v>5</v>
      </c>
      <c r="B25" s="185" t="s">
        <v>1385</v>
      </c>
      <c r="C25" s="182"/>
      <c r="D25" s="182"/>
      <c r="E25" s="188"/>
      <c r="F25" s="188"/>
      <c r="G25" s="185"/>
      <c r="H25" s="243"/>
      <c r="I25" s="235"/>
      <c r="J25" s="188"/>
      <c r="K25" s="240"/>
      <c r="L25" s="179"/>
    </row>
    <row r="26" spans="1:12" ht="16.5" thickBot="1" x14ac:dyDescent="0.3">
      <c r="A26" s="185">
        <v>6</v>
      </c>
      <c r="B26" s="185" t="s">
        <v>1385</v>
      </c>
      <c r="C26" s="182"/>
      <c r="D26" s="182"/>
      <c r="E26" s="188"/>
      <c r="F26" s="188"/>
      <c r="G26" s="185"/>
      <c r="H26" s="243"/>
      <c r="I26" s="235"/>
      <c r="J26" s="188"/>
      <c r="K26" s="240"/>
      <c r="L26" s="179"/>
    </row>
    <row r="27" spans="1:12" ht="16.5" thickBot="1" x14ac:dyDescent="0.3">
      <c r="A27" s="185">
        <v>7</v>
      </c>
      <c r="B27" s="185" t="s">
        <v>1385</v>
      </c>
      <c r="C27" s="182"/>
      <c r="D27" s="182"/>
      <c r="E27" s="188"/>
      <c r="F27" s="188"/>
      <c r="G27" s="185"/>
      <c r="H27" s="243"/>
      <c r="I27" s="235"/>
      <c r="J27" s="188"/>
      <c r="K27" s="240"/>
      <c r="L27" s="179"/>
    </row>
    <row r="28" spans="1:12" ht="16.5" thickBot="1" x14ac:dyDescent="0.3">
      <c r="A28" s="185">
        <v>8</v>
      </c>
      <c r="B28" s="185" t="s">
        <v>1385</v>
      </c>
      <c r="C28" s="182"/>
      <c r="D28" s="182"/>
      <c r="E28" s="188"/>
      <c r="F28" s="188"/>
      <c r="G28" s="185"/>
      <c r="H28" s="243"/>
      <c r="I28" s="235"/>
      <c r="J28" s="188"/>
      <c r="K28" s="240"/>
      <c r="L28" s="179"/>
    </row>
    <row r="29" spans="1:12" ht="16.5" thickBot="1" x14ac:dyDescent="0.3">
      <c r="A29" s="185">
        <v>9</v>
      </c>
      <c r="B29" s="185" t="s">
        <v>1385</v>
      </c>
      <c r="C29" s="215"/>
      <c r="D29" s="215"/>
      <c r="E29" s="233"/>
      <c r="F29" s="233"/>
      <c r="G29" s="234"/>
      <c r="H29" s="243"/>
      <c r="I29" s="235"/>
      <c r="J29" s="233"/>
      <c r="K29" s="289"/>
      <c r="L29" s="179"/>
    </row>
    <row r="30" spans="1:12" ht="16.5" thickBot="1" x14ac:dyDescent="0.3">
      <c r="A30" s="185">
        <v>10</v>
      </c>
      <c r="B30" s="185" t="s">
        <v>1385</v>
      </c>
      <c r="C30" s="215"/>
      <c r="D30" s="215"/>
      <c r="E30" s="233"/>
      <c r="F30" s="233"/>
      <c r="G30" s="234"/>
      <c r="H30" s="243"/>
      <c r="I30" s="235"/>
      <c r="J30" s="233"/>
      <c r="K30" s="289"/>
      <c r="L30" s="179"/>
    </row>
    <row r="31" spans="1:12" ht="16.5" thickBot="1" x14ac:dyDescent="0.3">
      <c r="A31" s="185">
        <v>11</v>
      </c>
      <c r="B31" s="185" t="s">
        <v>1385</v>
      </c>
      <c r="C31" s="215"/>
      <c r="D31" s="215"/>
      <c r="E31" s="233"/>
      <c r="F31" s="233"/>
      <c r="G31" s="234"/>
      <c r="H31" s="243"/>
      <c r="I31" s="235"/>
      <c r="J31" s="233"/>
      <c r="K31" s="289"/>
      <c r="L31" s="179"/>
    </row>
    <row r="32" spans="1:12" ht="16.5" thickBot="1" x14ac:dyDescent="0.3">
      <c r="A32" s="185">
        <v>12</v>
      </c>
      <c r="B32" s="185" t="s">
        <v>1385</v>
      </c>
      <c r="C32" s="215"/>
      <c r="D32" s="215"/>
      <c r="E32" s="233"/>
      <c r="F32" s="233"/>
      <c r="G32" s="234"/>
      <c r="H32" s="243"/>
      <c r="I32" s="235"/>
      <c r="J32" s="233"/>
      <c r="K32" s="289"/>
      <c r="L32" s="179"/>
    </row>
    <row r="33" spans="1:12" ht="16.5" thickBot="1" x14ac:dyDescent="0.3">
      <c r="A33" s="185">
        <v>13</v>
      </c>
      <c r="B33" s="185" t="s">
        <v>1385</v>
      </c>
      <c r="C33" s="215"/>
      <c r="D33" s="215"/>
      <c r="E33" s="233"/>
      <c r="F33" s="233"/>
      <c r="G33" s="234"/>
      <c r="H33" s="243"/>
      <c r="I33" s="235"/>
      <c r="J33" s="233"/>
      <c r="K33" s="289"/>
      <c r="L33" s="179"/>
    </row>
    <row r="34" spans="1:12" ht="16.5" thickBot="1" x14ac:dyDescent="0.3">
      <c r="A34" s="185">
        <v>14</v>
      </c>
      <c r="B34" s="185" t="s">
        <v>1385</v>
      </c>
      <c r="C34" s="215"/>
      <c r="D34" s="215"/>
      <c r="E34" s="233"/>
      <c r="F34" s="233"/>
      <c r="G34" s="234"/>
      <c r="H34" s="243"/>
      <c r="I34" s="235"/>
      <c r="J34" s="233"/>
      <c r="K34" s="289"/>
      <c r="L34" s="179"/>
    </row>
    <row r="35" spans="1:12" ht="16.5" thickBot="1" x14ac:dyDescent="0.3">
      <c r="A35" s="185">
        <v>15</v>
      </c>
      <c r="B35" s="185" t="s">
        <v>1385</v>
      </c>
      <c r="C35" s="409"/>
      <c r="D35" s="287"/>
      <c r="E35" s="280"/>
      <c r="F35" s="281"/>
      <c r="G35" s="234"/>
      <c r="H35" s="411"/>
      <c r="I35" s="235"/>
      <c r="J35" s="190"/>
      <c r="K35" s="190"/>
      <c r="L35" s="284"/>
    </row>
    <row r="36" spans="1:12" ht="16.5" thickBot="1" x14ac:dyDescent="0.3">
      <c r="A36" s="185">
        <v>16</v>
      </c>
      <c r="B36" s="197"/>
      <c r="C36" s="339"/>
      <c r="D36" s="339"/>
      <c r="E36" s="340"/>
      <c r="F36" s="341"/>
      <c r="G36" s="340"/>
      <c r="H36" s="342"/>
      <c r="I36" s="336"/>
      <c r="J36" s="337"/>
      <c r="K36" s="337"/>
      <c r="L36" s="343"/>
    </row>
  </sheetData>
  <mergeCells count="2">
    <mergeCell ref="A1:L1"/>
    <mergeCell ref="A19:L19"/>
  </mergeCells>
  <phoneticPr fontId="93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A1:Q42"/>
  <sheetViews>
    <sheetView workbookViewId="0">
      <selection activeCell="R27" sqref="R27"/>
    </sheetView>
  </sheetViews>
  <sheetFormatPr defaultRowHeight="12.75" x14ac:dyDescent="0.2"/>
  <cols>
    <col min="1" max="1" width="26" customWidth="1"/>
    <col min="7" max="7" width="18.7109375" customWidth="1"/>
  </cols>
  <sheetData>
    <row r="1" spans="1:17" ht="27.75" x14ac:dyDescent="0.2">
      <c r="A1" s="648" t="s">
        <v>1086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</row>
    <row r="2" spans="1:17" ht="174.75" thickBot="1" x14ac:dyDescent="0.25">
      <c r="A2" s="2"/>
      <c r="B2" s="3" t="s">
        <v>1085</v>
      </c>
      <c r="C2" s="4" t="s">
        <v>77</v>
      </c>
      <c r="D2" s="4" t="s">
        <v>78</v>
      </c>
      <c r="E2" s="2"/>
      <c r="F2" s="2"/>
      <c r="G2" s="2"/>
      <c r="H2" s="3" t="s">
        <v>76</v>
      </c>
      <c r="I2" s="4" t="s">
        <v>77</v>
      </c>
      <c r="J2" s="4" t="s">
        <v>78</v>
      </c>
      <c r="K2" s="2"/>
      <c r="L2" s="2"/>
      <c r="M2" s="5"/>
    </row>
    <row r="3" spans="1:17" ht="18" customHeight="1" thickBot="1" x14ac:dyDescent="0.3">
      <c r="A3" s="6" t="s">
        <v>79</v>
      </c>
      <c r="B3" s="7">
        <v>100</v>
      </c>
      <c r="C3" s="7">
        <v>6000</v>
      </c>
      <c r="D3" s="8">
        <v>6099</v>
      </c>
      <c r="E3" s="1">
        <f>D3-C3</f>
        <v>99</v>
      </c>
      <c r="G3" s="6" t="s">
        <v>80</v>
      </c>
      <c r="H3" s="7">
        <v>119</v>
      </c>
      <c r="I3" s="7">
        <v>7500</v>
      </c>
      <c r="J3" s="8">
        <v>7549</v>
      </c>
      <c r="K3" s="1">
        <f>J3-I3</f>
        <v>49</v>
      </c>
      <c r="M3" s="639" t="s">
        <v>1457</v>
      </c>
      <c r="N3" s="640"/>
      <c r="O3" s="640"/>
      <c r="P3" s="640"/>
      <c r="Q3" s="641"/>
    </row>
    <row r="4" spans="1:17" ht="12.75" customHeight="1" thickBot="1" x14ac:dyDescent="0.25">
      <c r="M4" s="642"/>
      <c r="N4" s="643"/>
      <c r="O4" s="643"/>
      <c r="P4" s="643"/>
      <c r="Q4" s="644"/>
    </row>
    <row r="5" spans="1:17" ht="18.75" thickBot="1" x14ac:dyDescent="0.3">
      <c r="A5" s="6" t="s">
        <v>81</v>
      </c>
      <c r="B5" s="7">
        <v>101</v>
      </c>
      <c r="C5" s="7">
        <v>6100</v>
      </c>
      <c r="D5" s="8">
        <v>6199</v>
      </c>
      <c r="E5" s="1">
        <f>D5-C5</f>
        <v>99</v>
      </c>
      <c r="G5" s="6" t="s">
        <v>82</v>
      </c>
      <c r="H5" s="7">
        <v>120</v>
      </c>
      <c r="I5" s="7">
        <v>7550</v>
      </c>
      <c r="J5" s="8">
        <v>7599</v>
      </c>
      <c r="K5" s="1">
        <f>J5-I5</f>
        <v>49</v>
      </c>
      <c r="M5" s="642"/>
      <c r="N5" s="643"/>
      <c r="O5" s="643"/>
      <c r="P5" s="643"/>
      <c r="Q5" s="644"/>
    </row>
    <row r="6" spans="1:17" ht="13.5" thickBot="1" x14ac:dyDescent="0.25">
      <c r="M6" s="645"/>
      <c r="N6" s="646"/>
      <c r="O6" s="646"/>
      <c r="P6" s="646"/>
      <c r="Q6" s="647"/>
    </row>
    <row r="7" spans="1:17" ht="18" customHeight="1" thickBot="1" x14ac:dyDescent="0.3">
      <c r="A7" s="6" t="s">
        <v>16</v>
      </c>
      <c r="B7" s="7">
        <v>102</v>
      </c>
      <c r="C7" s="7">
        <v>6200</v>
      </c>
      <c r="D7" s="8">
        <v>6399</v>
      </c>
      <c r="E7" s="1">
        <f>D7-C7</f>
        <v>199</v>
      </c>
      <c r="G7" s="6" t="s">
        <v>83</v>
      </c>
      <c r="H7" s="7">
        <v>121</v>
      </c>
      <c r="I7" s="7">
        <v>7600</v>
      </c>
      <c r="J7" s="8">
        <v>7799</v>
      </c>
      <c r="K7" s="1">
        <f>J7-I7</f>
        <v>199</v>
      </c>
    </row>
    <row r="8" spans="1:17" x14ac:dyDescent="0.2">
      <c r="M8" s="649" t="s">
        <v>1455</v>
      </c>
      <c r="N8" s="649"/>
      <c r="O8" s="649"/>
      <c r="P8" s="649"/>
      <c r="Q8" s="649"/>
    </row>
    <row r="9" spans="1:17" ht="18" x14ac:dyDescent="0.25">
      <c r="A9" s="6" t="s">
        <v>84</v>
      </c>
      <c r="B9" s="7">
        <v>103</v>
      </c>
      <c r="C9" s="7">
        <v>6400</v>
      </c>
      <c r="D9" s="8">
        <v>6499</v>
      </c>
      <c r="E9" s="1">
        <f>D9-C9</f>
        <v>99</v>
      </c>
      <c r="G9" s="6" t="s">
        <v>85</v>
      </c>
      <c r="H9" s="7">
        <v>122</v>
      </c>
      <c r="I9" s="7">
        <v>7800</v>
      </c>
      <c r="J9" s="8">
        <v>7949</v>
      </c>
      <c r="K9" s="1">
        <f>J9-I9</f>
        <v>149</v>
      </c>
      <c r="M9" s="649"/>
      <c r="N9" s="649"/>
      <c r="O9" s="649"/>
      <c r="P9" s="649"/>
      <c r="Q9" s="649"/>
    </row>
    <row r="10" spans="1:17" x14ac:dyDescent="0.2">
      <c r="M10" s="649"/>
      <c r="N10" s="649"/>
      <c r="O10" s="649"/>
      <c r="P10" s="649"/>
      <c r="Q10" s="649"/>
    </row>
    <row r="11" spans="1:17" ht="18" x14ac:dyDescent="0.25">
      <c r="A11" s="6" t="s">
        <v>86</v>
      </c>
      <c r="B11" s="7">
        <v>104</v>
      </c>
      <c r="C11" s="7">
        <v>6500</v>
      </c>
      <c r="D11" s="8">
        <v>6599</v>
      </c>
      <c r="E11" s="1">
        <f>D11-C11</f>
        <v>99</v>
      </c>
      <c r="G11" s="6" t="s">
        <v>15</v>
      </c>
      <c r="H11" s="7">
        <v>123</v>
      </c>
      <c r="I11" s="7">
        <v>7950</v>
      </c>
      <c r="J11" s="8">
        <v>8049</v>
      </c>
      <c r="K11" s="1">
        <f>J11-I11</f>
        <v>99</v>
      </c>
      <c r="M11" s="649"/>
      <c r="N11" s="649"/>
      <c r="O11" s="649"/>
      <c r="P11" s="649"/>
      <c r="Q11" s="649"/>
    </row>
    <row r="12" spans="1:17" x14ac:dyDescent="0.2">
      <c r="M12" s="649" t="s">
        <v>1456</v>
      </c>
      <c r="N12" s="649"/>
      <c r="O12" s="649"/>
      <c r="P12" s="649"/>
      <c r="Q12" s="649"/>
    </row>
    <row r="13" spans="1:17" ht="18" x14ac:dyDescent="0.25">
      <c r="A13" s="6" t="s">
        <v>87</v>
      </c>
      <c r="B13" s="7">
        <v>105</v>
      </c>
      <c r="C13" s="7">
        <v>6600</v>
      </c>
      <c r="D13" s="8">
        <v>6649</v>
      </c>
      <c r="E13" s="1">
        <f>D13-C13</f>
        <v>49</v>
      </c>
      <c r="G13" s="6" t="s">
        <v>173</v>
      </c>
      <c r="H13" s="7">
        <v>124</v>
      </c>
      <c r="I13" s="7">
        <v>8050</v>
      </c>
      <c r="J13" s="8">
        <v>8199</v>
      </c>
      <c r="K13" s="1">
        <f>J13-I13</f>
        <v>149</v>
      </c>
      <c r="M13" s="649"/>
      <c r="N13" s="649"/>
      <c r="O13" s="649"/>
      <c r="P13" s="649"/>
      <c r="Q13" s="649"/>
    </row>
    <row r="14" spans="1:17" x14ac:dyDescent="0.2">
      <c r="M14" s="649"/>
      <c r="N14" s="649"/>
      <c r="O14" s="649"/>
      <c r="P14" s="649"/>
      <c r="Q14" s="649"/>
    </row>
    <row r="15" spans="1:17" ht="18" x14ac:dyDescent="0.25">
      <c r="A15" s="6" t="s">
        <v>88</v>
      </c>
      <c r="B15" s="7">
        <v>106</v>
      </c>
      <c r="C15" s="7">
        <v>6650</v>
      </c>
      <c r="D15" s="8">
        <v>6699</v>
      </c>
      <c r="E15" s="1">
        <f>D15-C15</f>
        <v>49</v>
      </c>
      <c r="G15" s="6" t="s">
        <v>89</v>
      </c>
      <c r="H15" s="7">
        <v>125</v>
      </c>
      <c r="I15" s="7">
        <v>8200</v>
      </c>
      <c r="J15" s="8">
        <v>8299</v>
      </c>
      <c r="K15" s="1">
        <f>J15-I15</f>
        <v>99</v>
      </c>
      <c r="M15" s="649"/>
      <c r="N15" s="649"/>
      <c r="O15" s="649"/>
      <c r="P15" s="649"/>
      <c r="Q15" s="649"/>
    </row>
    <row r="17" spans="1:11" ht="18" x14ac:dyDescent="0.25">
      <c r="A17" s="6" t="s">
        <v>90</v>
      </c>
      <c r="B17" s="7">
        <v>107</v>
      </c>
      <c r="C17" s="7">
        <v>6700</v>
      </c>
      <c r="D17" s="8">
        <v>6749</v>
      </c>
      <c r="E17" s="1">
        <f>D17-C17</f>
        <v>49</v>
      </c>
      <c r="G17" s="6" t="s">
        <v>91</v>
      </c>
      <c r="H17" s="7">
        <v>126</v>
      </c>
      <c r="I17" s="7">
        <v>8300</v>
      </c>
      <c r="J17" s="8">
        <v>8399</v>
      </c>
      <c r="K17" s="1">
        <f>J17-I17</f>
        <v>99</v>
      </c>
    </row>
    <row r="19" spans="1:11" ht="18" x14ac:dyDescent="0.25">
      <c r="A19" s="6" t="s">
        <v>172</v>
      </c>
      <c r="B19" s="7">
        <v>108</v>
      </c>
      <c r="C19" s="7">
        <v>6750</v>
      </c>
      <c r="D19" s="8">
        <v>6799</v>
      </c>
      <c r="E19" s="1">
        <f>D19-C19</f>
        <v>49</v>
      </c>
      <c r="G19" s="6" t="s">
        <v>92</v>
      </c>
      <c r="H19" s="7">
        <v>127</v>
      </c>
      <c r="I19" s="7">
        <v>8400</v>
      </c>
      <c r="J19" s="8">
        <v>8499</v>
      </c>
      <c r="K19" s="1">
        <f>J19-I19</f>
        <v>99</v>
      </c>
    </row>
    <row r="21" spans="1:11" ht="18" x14ac:dyDescent="0.25">
      <c r="A21" s="6" t="s">
        <v>93</v>
      </c>
      <c r="B21" s="7">
        <v>109</v>
      </c>
      <c r="C21" s="7">
        <v>6800</v>
      </c>
      <c r="D21" s="8">
        <v>6849</v>
      </c>
      <c r="E21" s="1">
        <f>D21-C21</f>
        <v>49</v>
      </c>
      <c r="G21" s="6" t="s">
        <v>94</v>
      </c>
      <c r="H21" s="7">
        <v>128</v>
      </c>
      <c r="I21" s="7">
        <v>8500</v>
      </c>
      <c r="J21" s="8">
        <v>8599</v>
      </c>
      <c r="K21" s="1">
        <f>J21-I21</f>
        <v>99</v>
      </c>
    </row>
    <row r="23" spans="1:11" ht="18" x14ac:dyDescent="0.25">
      <c r="A23" s="6" t="s">
        <v>95</v>
      </c>
      <c r="B23" s="7">
        <v>110</v>
      </c>
      <c r="C23" s="7">
        <v>6850</v>
      </c>
      <c r="D23" s="8">
        <v>6899</v>
      </c>
      <c r="E23" s="1">
        <f>D23-C23</f>
        <v>49</v>
      </c>
      <c r="G23" s="6" t="s">
        <v>96</v>
      </c>
      <c r="H23" s="7">
        <v>129</v>
      </c>
      <c r="I23" s="7">
        <v>8600</v>
      </c>
      <c r="J23" s="8">
        <v>8649</v>
      </c>
      <c r="K23" s="1">
        <f>J23-I23</f>
        <v>49</v>
      </c>
    </row>
    <row r="25" spans="1:11" ht="18" x14ac:dyDescent="0.25">
      <c r="A25" s="6" t="s">
        <v>97</v>
      </c>
      <c r="B25" s="7">
        <v>111</v>
      </c>
      <c r="C25" s="7">
        <v>6900</v>
      </c>
      <c r="D25" s="8">
        <v>6999</v>
      </c>
      <c r="E25" s="1">
        <f>D25-C25</f>
        <v>99</v>
      </c>
      <c r="G25" s="6" t="s">
        <v>98</v>
      </c>
      <c r="H25" s="7">
        <v>130</v>
      </c>
      <c r="I25" s="7">
        <v>8650</v>
      </c>
      <c r="J25" s="8">
        <v>8949</v>
      </c>
      <c r="K25" s="1">
        <f>J25-I25</f>
        <v>299</v>
      </c>
    </row>
    <row r="27" spans="1:11" ht="18" x14ac:dyDescent="0.25">
      <c r="A27" s="6" t="s">
        <v>99</v>
      </c>
      <c r="B27" s="7">
        <v>112</v>
      </c>
      <c r="C27" s="7">
        <v>7000</v>
      </c>
      <c r="D27" s="8">
        <v>7099</v>
      </c>
      <c r="E27" s="1">
        <f>D27-C27</f>
        <v>99</v>
      </c>
      <c r="G27" s="6" t="s">
        <v>100</v>
      </c>
      <c r="H27" s="7">
        <v>131</v>
      </c>
      <c r="I27" s="7">
        <v>8950</v>
      </c>
      <c r="J27" s="8">
        <v>9099</v>
      </c>
      <c r="K27" s="1">
        <f>J27-I27</f>
        <v>149</v>
      </c>
    </row>
    <row r="29" spans="1:11" ht="18" x14ac:dyDescent="0.25">
      <c r="A29" s="6" t="s">
        <v>174</v>
      </c>
      <c r="B29" s="7">
        <v>113</v>
      </c>
      <c r="C29" s="7">
        <v>7100</v>
      </c>
      <c r="D29" s="8">
        <v>7249</v>
      </c>
      <c r="E29" s="1">
        <f>D29-C29</f>
        <v>149</v>
      </c>
      <c r="G29" s="6" t="s">
        <v>62</v>
      </c>
      <c r="H29" s="7">
        <v>132</v>
      </c>
      <c r="I29" s="7">
        <v>9100</v>
      </c>
      <c r="J29" s="8">
        <v>9199</v>
      </c>
      <c r="K29" s="1">
        <f>J29-I29</f>
        <v>99</v>
      </c>
    </row>
    <row r="31" spans="1:11" ht="18" x14ac:dyDescent="0.25">
      <c r="A31" s="6" t="s">
        <v>101</v>
      </c>
      <c r="B31" s="7">
        <v>114</v>
      </c>
      <c r="C31" s="7">
        <v>7250</v>
      </c>
      <c r="D31" s="8">
        <v>7299</v>
      </c>
      <c r="E31" s="1">
        <f>D31-C31</f>
        <v>49</v>
      </c>
      <c r="G31" s="6" t="s">
        <v>66</v>
      </c>
      <c r="H31" s="7">
        <v>133</v>
      </c>
      <c r="I31" s="7">
        <v>9200</v>
      </c>
      <c r="J31" s="8">
        <v>9249</v>
      </c>
      <c r="K31" s="1">
        <f>J31-I31</f>
        <v>49</v>
      </c>
    </row>
    <row r="33" spans="1:11" ht="18" x14ac:dyDescent="0.25">
      <c r="A33" s="6" t="s">
        <v>70</v>
      </c>
      <c r="B33" s="7">
        <v>115</v>
      </c>
      <c r="C33" s="7">
        <v>7300</v>
      </c>
      <c r="D33" s="8">
        <v>7349</v>
      </c>
      <c r="E33" s="1">
        <f>D33-C33</f>
        <v>49</v>
      </c>
      <c r="G33" s="6" t="s">
        <v>102</v>
      </c>
      <c r="H33" s="7">
        <v>134</v>
      </c>
      <c r="I33" s="7">
        <v>9250</v>
      </c>
      <c r="J33" s="8">
        <v>9299</v>
      </c>
      <c r="K33" s="1">
        <f>J33-I33</f>
        <v>49</v>
      </c>
    </row>
    <row r="35" spans="1:11" ht="18" x14ac:dyDescent="0.25">
      <c r="A35" s="6" t="s">
        <v>103</v>
      </c>
      <c r="B35" s="7">
        <v>116</v>
      </c>
      <c r="C35" s="7">
        <v>7350</v>
      </c>
      <c r="D35" s="8">
        <v>7399</v>
      </c>
      <c r="E35" s="1">
        <f>D35-C35</f>
        <v>49</v>
      </c>
      <c r="G35" s="6" t="s">
        <v>104</v>
      </c>
      <c r="H35" s="7">
        <v>135</v>
      </c>
      <c r="I35" s="7">
        <v>9300</v>
      </c>
      <c r="J35" s="8">
        <v>9599</v>
      </c>
      <c r="K35" s="1">
        <f>J35-I35</f>
        <v>299</v>
      </c>
    </row>
    <row r="37" spans="1:11" ht="18" x14ac:dyDescent="0.25">
      <c r="A37" s="6" t="s">
        <v>105</v>
      </c>
      <c r="B37" s="7">
        <v>117</v>
      </c>
      <c r="C37" s="7">
        <v>7400</v>
      </c>
      <c r="D37" s="8">
        <v>7449</v>
      </c>
      <c r="E37" s="1">
        <f>D37-C37</f>
        <v>49</v>
      </c>
      <c r="G37" s="6" t="s">
        <v>171</v>
      </c>
      <c r="H37" s="7">
        <v>136</v>
      </c>
      <c r="I37" s="7">
        <v>9600</v>
      </c>
      <c r="J37" s="8">
        <v>9999</v>
      </c>
      <c r="K37" s="1">
        <f>J37-I37</f>
        <v>399</v>
      </c>
    </row>
    <row r="39" spans="1:11" ht="18" x14ac:dyDescent="0.25">
      <c r="A39" s="6" t="s">
        <v>19</v>
      </c>
      <c r="B39" s="7">
        <v>118</v>
      </c>
      <c r="C39" s="7">
        <v>7450</v>
      </c>
      <c r="D39" s="8">
        <v>7499</v>
      </c>
      <c r="E39" s="1">
        <f>D39-C39</f>
        <v>49</v>
      </c>
    </row>
    <row r="41" spans="1:11" ht="18" x14ac:dyDescent="0.2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8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</sheetData>
  <mergeCells count="4">
    <mergeCell ref="M3:Q6"/>
    <mergeCell ref="A1:K1"/>
    <mergeCell ref="M8:Q11"/>
    <mergeCell ref="M12:Q15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/>
  <dimension ref="B2:AG165"/>
  <sheetViews>
    <sheetView zoomScale="47" zoomScaleNormal="47" workbookViewId="0">
      <selection activeCell="B61" sqref="B61"/>
    </sheetView>
  </sheetViews>
  <sheetFormatPr defaultColWidth="8.85546875" defaultRowHeight="12.75" x14ac:dyDescent="0.2"/>
  <cols>
    <col min="1" max="1" width="3.7109375" customWidth="1"/>
    <col min="2" max="2" width="24.5703125" customWidth="1"/>
    <col min="3" max="3" width="3.85546875" style="43" customWidth="1"/>
    <col min="4" max="4" width="4.5703125" style="43" customWidth="1"/>
    <col min="5" max="5" width="9.140625" customWidth="1"/>
    <col min="6" max="6" width="9.5703125" customWidth="1"/>
    <col min="7" max="7" width="4" customWidth="1"/>
    <col min="8" max="8" width="25.42578125" customWidth="1"/>
    <col min="9" max="9" width="4" style="43" customWidth="1"/>
    <col min="10" max="10" width="4.7109375" style="43" customWidth="1"/>
    <col min="11" max="11" width="11" customWidth="1"/>
    <col min="12" max="12" width="10.7109375" customWidth="1"/>
    <col min="13" max="13" width="5.7109375" customWidth="1"/>
    <col min="14" max="14" width="0.140625" customWidth="1"/>
    <col min="15" max="15" width="25.140625" customWidth="1"/>
    <col min="16" max="16" width="4.5703125" style="43" customWidth="1"/>
    <col min="17" max="17" width="4.42578125" style="43" customWidth="1"/>
    <col min="18" max="18" width="10.42578125" customWidth="1"/>
    <col min="19" max="19" width="10" customWidth="1"/>
    <col min="20" max="20" width="5.140625" customWidth="1"/>
    <col min="21" max="21" width="16.5703125" hidden="1" customWidth="1"/>
    <col min="22" max="22" width="0.140625" hidden="1" customWidth="1"/>
    <col min="23" max="23" width="23" customWidth="1"/>
    <col min="24" max="24" width="4.5703125" style="43" customWidth="1"/>
    <col min="25" max="25" width="4.42578125" style="43" customWidth="1"/>
    <col min="26" max="27" width="9.5703125" customWidth="1"/>
    <col min="28" max="28" width="5.140625" customWidth="1"/>
    <col min="29" max="29" width="25.42578125" customWidth="1"/>
    <col min="30" max="30" width="4.5703125" style="43" customWidth="1"/>
    <col min="31" max="31" width="4.42578125" style="43" customWidth="1"/>
    <col min="32" max="32" width="10.5703125" customWidth="1"/>
  </cols>
  <sheetData>
    <row r="2" spans="2:33" ht="15.75" x14ac:dyDescent="0.25">
      <c r="B2" s="107" t="s">
        <v>617</v>
      </c>
      <c r="C2" s="107" t="s">
        <v>618</v>
      </c>
      <c r="D2" s="107" t="s">
        <v>619</v>
      </c>
      <c r="E2" s="107" t="s">
        <v>334</v>
      </c>
      <c r="F2" s="107" t="s">
        <v>620</v>
      </c>
      <c r="G2" s="108"/>
      <c r="H2" s="107" t="s">
        <v>617</v>
      </c>
      <c r="I2" s="107" t="s">
        <v>618</v>
      </c>
      <c r="J2" s="107" t="s">
        <v>619</v>
      </c>
      <c r="K2" s="107" t="s">
        <v>334</v>
      </c>
      <c r="L2" s="107" t="s">
        <v>620</v>
      </c>
      <c r="O2" s="107" t="s">
        <v>617</v>
      </c>
      <c r="P2" s="107" t="s">
        <v>618</v>
      </c>
      <c r="Q2" s="107" t="s">
        <v>619</v>
      </c>
      <c r="R2" s="107" t="s">
        <v>334</v>
      </c>
      <c r="S2" s="107" t="s">
        <v>620</v>
      </c>
      <c r="W2" s="107" t="s">
        <v>617</v>
      </c>
      <c r="X2" s="107" t="s">
        <v>618</v>
      </c>
      <c r="Y2" s="107" t="s">
        <v>619</v>
      </c>
      <c r="Z2" s="107" t="s">
        <v>334</v>
      </c>
      <c r="AA2" s="107" t="s">
        <v>620</v>
      </c>
      <c r="AC2" s="107" t="s">
        <v>617</v>
      </c>
      <c r="AD2" s="107" t="s">
        <v>618</v>
      </c>
      <c r="AE2" s="107" t="s">
        <v>619</v>
      </c>
      <c r="AF2" s="107" t="s">
        <v>334</v>
      </c>
      <c r="AG2" s="107" t="s">
        <v>620</v>
      </c>
    </row>
    <row r="3" spans="2:33" ht="15.75" x14ac:dyDescent="0.25">
      <c r="B3" s="109" t="s">
        <v>621</v>
      </c>
      <c r="C3" s="109"/>
      <c r="D3" s="109"/>
      <c r="E3" s="11"/>
      <c r="F3" s="11"/>
      <c r="H3" s="110" t="s">
        <v>622</v>
      </c>
      <c r="I3" s="111"/>
      <c r="J3" s="111"/>
      <c r="L3" s="112"/>
      <c r="O3" s="110" t="s">
        <v>623</v>
      </c>
      <c r="P3" s="110"/>
      <c r="Q3" s="110"/>
      <c r="R3" s="110"/>
      <c r="S3" s="113"/>
      <c r="W3" s="114" t="s">
        <v>624</v>
      </c>
      <c r="X3" s="110"/>
      <c r="Y3" s="110"/>
      <c r="Z3" s="11"/>
      <c r="AA3" s="11"/>
      <c r="AC3" s="110" t="s">
        <v>625</v>
      </c>
      <c r="AD3" s="110"/>
      <c r="AE3" s="110"/>
      <c r="AF3" s="11"/>
      <c r="AG3" s="11"/>
    </row>
    <row r="4" spans="2:33" ht="15.75" x14ac:dyDescent="0.25">
      <c r="B4" s="115" t="s">
        <v>576</v>
      </c>
      <c r="C4" s="116" t="s">
        <v>65</v>
      </c>
      <c r="D4" s="116" t="s">
        <v>65</v>
      </c>
      <c r="E4" s="117" t="s">
        <v>626</v>
      </c>
      <c r="F4" s="117" t="s">
        <v>577</v>
      </c>
      <c r="G4" s="105"/>
      <c r="H4" s="118" t="s">
        <v>627</v>
      </c>
      <c r="I4" s="119" t="s">
        <v>65</v>
      </c>
      <c r="J4" s="119" t="s">
        <v>65</v>
      </c>
      <c r="K4" s="120" t="s">
        <v>628</v>
      </c>
      <c r="L4" s="121">
        <v>104</v>
      </c>
      <c r="O4" s="10" t="s">
        <v>327</v>
      </c>
      <c r="P4" s="11" t="s">
        <v>65</v>
      </c>
      <c r="Q4" s="11" t="s">
        <v>65</v>
      </c>
      <c r="R4" s="12" t="s">
        <v>328</v>
      </c>
      <c r="S4" s="11">
        <v>257</v>
      </c>
      <c r="W4" s="10" t="s">
        <v>629</v>
      </c>
      <c r="X4" s="11"/>
      <c r="Y4" s="11"/>
      <c r="Z4" s="11" t="s">
        <v>630</v>
      </c>
      <c r="AA4" s="11" t="s">
        <v>631</v>
      </c>
      <c r="AC4" s="10" t="s">
        <v>1013</v>
      </c>
      <c r="AD4" s="11" t="s">
        <v>65</v>
      </c>
      <c r="AE4" s="11" t="s">
        <v>65</v>
      </c>
      <c r="AF4" s="11" t="s">
        <v>342</v>
      </c>
      <c r="AG4" s="13">
        <v>3001</v>
      </c>
    </row>
    <row r="5" spans="2:33" ht="15.75" x14ac:dyDescent="0.25">
      <c r="B5" s="115" t="s">
        <v>598</v>
      </c>
      <c r="C5" s="116" t="s">
        <v>65</v>
      </c>
      <c r="D5" s="116" t="s">
        <v>65</v>
      </c>
      <c r="E5" s="117" t="s">
        <v>626</v>
      </c>
      <c r="F5" s="117" t="s">
        <v>599</v>
      </c>
      <c r="G5" s="105"/>
      <c r="H5" s="118" t="s">
        <v>632</v>
      </c>
      <c r="I5" s="119" t="s">
        <v>65</v>
      </c>
      <c r="J5" s="119" t="s">
        <v>65</v>
      </c>
      <c r="K5" s="120" t="s">
        <v>633</v>
      </c>
      <c r="L5" s="121">
        <v>197</v>
      </c>
      <c r="O5" s="10" t="s">
        <v>329</v>
      </c>
      <c r="P5" s="11" t="s">
        <v>65</v>
      </c>
      <c r="Q5" s="11" t="s">
        <v>65</v>
      </c>
      <c r="R5" s="12" t="s">
        <v>328</v>
      </c>
      <c r="S5" s="11">
        <v>258</v>
      </c>
      <c r="W5" s="10" t="s">
        <v>634</v>
      </c>
      <c r="X5" s="11"/>
      <c r="Y5" s="11"/>
      <c r="Z5" s="11" t="s">
        <v>635</v>
      </c>
      <c r="AA5" s="11" t="s">
        <v>636</v>
      </c>
      <c r="AC5" s="10" t="s">
        <v>1028</v>
      </c>
      <c r="AD5" s="122" t="s">
        <v>65</v>
      </c>
      <c r="AE5" s="122" t="s">
        <v>65</v>
      </c>
      <c r="AF5" s="122" t="s">
        <v>342</v>
      </c>
      <c r="AG5" s="123">
        <v>3002</v>
      </c>
    </row>
    <row r="6" spans="2:33" ht="15.75" x14ac:dyDescent="0.25">
      <c r="B6" s="118" t="s">
        <v>638</v>
      </c>
      <c r="C6" s="119" t="s">
        <v>65</v>
      </c>
      <c r="D6" s="119" t="s">
        <v>65</v>
      </c>
      <c r="E6" s="124" t="s">
        <v>626</v>
      </c>
      <c r="F6" s="124" t="s">
        <v>639</v>
      </c>
      <c r="G6" s="105"/>
      <c r="H6" s="118" t="s">
        <v>640</v>
      </c>
      <c r="I6" s="119" t="s">
        <v>65</v>
      </c>
      <c r="J6" s="119" t="s">
        <v>65</v>
      </c>
      <c r="K6" s="120" t="s">
        <v>641</v>
      </c>
      <c r="L6" s="121">
        <v>4098</v>
      </c>
      <c r="O6" s="10" t="s">
        <v>330</v>
      </c>
      <c r="P6" s="11" t="s">
        <v>65</v>
      </c>
      <c r="Q6" s="11" t="s">
        <v>65</v>
      </c>
      <c r="R6" s="12" t="s">
        <v>328</v>
      </c>
      <c r="S6" s="11">
        <v>259</v>
      </c>
      <c r="W6" s="10" t="s">
        <v>642</v>
      </c>
      <c r="X6" s="11"/>
      <c r="Y6" s="11"/>
      <c r="Z6" s="11" t="s">
        <v>643</v>
      </c>
      <c r="AA6" s="11" t="s">
        <v>644</v>
      </c>
      <c r="AC6" s="10" t="s">
        <v>1029</v>
      </c>
      <c r="AD6" s="122" t="s">
        <v>65</v>
      </c>
      <c r="AE6" s="122" t="s">
        <v>65</v>
      </c>
      <c r="AF6" s="122" t="s">
        <v>342</v>
      </c>
      <c r="AG6" s="123">
        <v>3003</v>
      </c>
    </row>
    <row r="7" spans="2:33" ht="15.75" x14ac:dyDescent="0.25">
      <c r="B7" s="118" t="s">
        <v>646</v>
      </c>
      <c r="C7" s="119" t="s">
        <v>65</v>
      </c>
      <c r="D7" s="119" t="s">
        <v>65</v>
      </c>
      <c r="E7" s="124" t="s">
        <v>626</v>
      </c>
      <c r="F7" s="124" t="s">
        <v>647</v>
      </c>
      <c r="G7" s="105"/>
      <c r="H7" s="118" t="s">
        <v>648</v>
      </c>
      <c r="I7" s="119" t="s">
        <v>65</v>
      </c>
      <c r="J7" s="119" t="s">
        <v>65</v>
      </c>
      <c r="K7" s="120" t="s">
        <v>649</v>
      </c>
      <c r="L7" s="121">
        <v>166</v>
      </c>
      <c r="O7" s="10" t="s">
        <v>331</v>
      </c>
      <c r="P7" s="11" t="s">
        <v>65</v>
      </c>
      <c r="Q7" s="11" t="s">
        <v>65</v>
      </c>
      <c r="R7" s="12" t="s">
        <v>328</v>
      </c>
      <c r="S7" s="11">
        <v>260</v>
      </c>
      <c r="W7" s="10" t="s">
        <v>650</v>
      </c>
      <c r="X7" s="11"/>
      <c r="Y7" s="11"/>
      <c r="Z7" s="11" t="s">
        <v>651</v>
      </c>
      <c r="AA7" s="11" t="s">
        <v>652</v>
      </c>
      <c r="AC7" s="10" t="s">
        <v>1014</v>
      </c>
      <c r="AD7" s="11" t="s">
        <v>65</v>
      </c>
      <c r="AE7" s="11" t="s">
        <v>65</v>
      </c>
      <c r="AF7" s="11" t="s">
        <v>342</v>
      </c>
      <c r="AG7" s="13">
        <v>3004</v>
      </c>
    </row>
    <row r="8" spans="2:33" ht="15.75" x14ac:dyDescent="0.25">
      <c r="B8" s="118" t="s">
        <v>653</v>
      </c>
      <c r="C8" s="119"/>
      <c r="D8" s="119"/>
      <c r="E8" s="124" t="s">
        <v>626</v>
      </c>
      <c r="F8" s="124" t="s">
        <v>654</v>
      </c>
      <c r="G8" s="105"/>
      <c r="H8" s="118" t="s">
        <v>655</v>
      </c>
      <c r="I8" s="119" t="s">
        <v>65</v>
      </c>
      <c r="J8" s="119" t="s">
        <v>65</v>
      </c>
      <c r="K8" s="120" t="s">
        <v>641</v>
      </c>
      <c r="L8" s="121">
        <v>4100</v>
      </c>
      <c r="O8" s="10" t="s">
        <v>332</v>
      </c>
      <c r="P8" s="11" t="s">
        <v>65</v>
      </c>
      <c r="Q8" s="11" t="s">
        <v>65</v>
      </c>
      <c r="R8" s="12" t="s">
        <v>328</v>
      </c>
      <c r="S8" s="11">
        <v>261</v>
      </c>
      <c r="W8" s="10" t="s">
        <v>656</v>
      </c>
      <c r="X8" s="11"/>
      <c r="Y8" s="11"/>
      <c r="Z8" s="11" t="s">
        <v>657</v>
      </c>
      <c r="AA8" s="11" t="s">
        <v>658</v>
      </c>
      <c r="AC8" s="10" t="s">
        <v>1015</v>
      </c>
      <c r="AD8" s="11" t="s">
        <v>65</v>
      </c>
      <c r="AE8" s="11" t="s">
        <v>65</v>
      </c>
      <c r="AF8" s="11" t="s">
        <v>342</v>
      </c>
      <c r="AG8" s="13">
        <v>3005</v>
      </c>
    </row>
    <row r="9" spans="2:33" ht="15.75" x14ac:dyDescent="0.25">
      <c r="B9" s="115" t="s">
        <v>659</v>
      </c>
      <c r="C9" s="116"/>
      <c r="D9" s="116"/>
      <c r="E9" s="117" t="s">
        <v>626</v>
      </c>
      <c r="F9" s="117" t="s">
        <v>660</v>
      </c>
      <c r="G9" s="105"/>
      <c r="H9" s="118" t="s">
        <v>661</v>
      </c>
      <c r="I9" s="119" t="s">
        <v>65</v>
      </c>
      <c r="J9" s="119"/>
      <c r="K9" s="120" t="s">
        <v>662</v>
      </c>
      <c r="L9" s="121">
        <v>136</v>
      </c>
      <c r="O9" s="10" t="s">
        <v>333</v>
      </c>
      <c r="P9" s="11" t="s">
        <v>65</v>
      </c>
      <c r="Q9" s="11" t="s">
        <v>65</v>
      </c>
      <c r="R9" s="12" t="s">
        <v>328</v>
      </c>
      <c r="S9" s="11">
        <v>262</v>
      </c>
      <c r="W9" s="10" t="s">
        <v>663</v>
      </c>
      <c r="X9" s="11"/>
      <c r="Y9" s="11"/>
      <c r="Z9" s="11" t="s">
        <v>664</v>
      </c>
      <c r="AA9" s="11" t="s">
        <v>665</v>
      </c>
      <c r="AC9" s="10" t="s">
        <v>1016</v>
      </c>
      <c r="AD9" s="11" t="s">
        <v>65</v>
      </c>
      <c r="AE9" s="11" t="s">
        <v>65</v>
      </c>
      <c r="AF9" s="11" t="s">
        <v>342</v>
      </c>
      <c r="AG9" s="13">
        <v>3006</v>
      </c>
    </row>
    <row r="10" spans="2:33" ht="15.75" x14ac:dyDescent="0.25">
      <c r="B10" s="118" t="s">
        <v>666</v>
      </c>
      <c r="C10" s="119"/>
      <c r="D10" s="119"/>
      <c r="E10" s="124" t="s">
        <v>626</v>
      </c>
      <c r="F10" s="124" t="s">
        <v>667</v>
      </c>
      <c r="G10" s="105"/>
      <c r="H10" s="118" t="s">
        <v>668</v>
      </c>
      <c r="I10" s="119"/>
      <c r="J10" s="119"/>
      <c r="K10" s="120" t="s">
        <v>628</v>
      </c>
      <c r="L10" s="119" t="s">
        <v>649</v>
      </c>
      <c r="O10" s="10" t="s">
        <v>1001</v>
      </c>
      <c r="P10" s="11" t="s">
        <v>65</v>
      </c>
      <c r="Q10" s="11" t="s">
        <v>65</v>
      </c>
      <c r="R10" s="12" t="s">
        <v>328</v>
      </c>
      <c r="S10" s="11" t="s">
        <v>761</v>
      </c>
      <c r="W10" s="10" t="s">
        <v>669</v>
      </c>
      <c r="X10" s="11"/>
      <c r="Y10" s="11"/>
      <c r="Z10" s="11" t="s">
        <v>670</v>
      </c>
      <c r="AA10" s="11" t="s">
        <v>671</v>
      </c>
      <c r="AC10" s="10" t="s">
        <v>1017</v>
      </c>
      <c r="AD10" s="11" t="s">
        <v>65</v>
      </c>
      <c r="AE10" s="11" t="s">
        <v>65</v>
      </c>
      <c r="AF10" s="11" t="s">
        <v>342</v>
      </c>
      <c r="AG10" s="13">
        <v>3007</v>
      </c>
    </row>
    <row r="11" spans="2:33" ht="15.75" x14ac:dyDescent="0.25">
      <c r="B11" s="115" t="s">
        <v>672</v>
      </c>
      <c r="C11" s="116"/>
      <c r="D11" s="116"/>
      <c r="E11" s="117" t="s">
        <v>626</v>
      </c>
      <c r="F11" s="117" t="s">
        <v>673</v>
      </c>
      <c r="G11" s="105"/>
      <c r="H11" s="118" t="s">
        <v>674</v>
      </c>
      <c r="I11" s="119"/>
      <c r="J11" s="119"/>
      <c r="K11" s="120" t="s">
        <v>628</v>
      </c>
      <c r="L11" s="119" t="s">
        <v>633</v>
      </c>
      <c r="O11" s="10" t="s">
        <v>963</v>
      </c>
      <c r="P11" s="11" t="s">
        <v>65</v>
      </c>
      <c r="Q11" s="11"/>
      <c r="R11" s="12" t="s">
        <v>328</v>
      </c>
      <c r="S11" s="11">
        <v>273</v>
      </c>
      <c r="W11" s="10" t="s">
        <v>675</v>
      </c>
      <c r="X11" s="11"/>
      <c r="Y11" s="11"/>
      <c r="Z11" s="11" t="s">
        <v>670</v>
      </c>
      <c r="AA11" s="11" t="s">
        <v>676</v>
      </c>
      <c r="AC11" s="10" t="s">
        <v>1018</v>
      </c>
      <c r="AD11" s="11" t="s">
        <v>65</v>
      </c>
      <c r="AE11" s="11" t="s">
        <v>65</v>
      </c>
      <c r="AF11" s="11" t="s">
        <v>342</v>
      </c>
      <c r="AG11" s="13">
        <v>3008</v>
      </c>
    </row>
    <row r="12" spans="2:33" ht="15.75" x14ac:dyDescent="0.25">
      <c r="B12" s="118" t="s">
        <v>677</v>
      </c>
      <c r="C12" s="119"/>
      <c r="D12" s="119"/>
      <c r="E12" s="124" t="s">
        <v>626</v>
      </c>
      <c r="F12" s="124" t="s">
        <v>678</v>
      </c>
      <c r="G12" s="105"/>
      <c r="H12" s="115" t="s">
        <v>679</v>
      </c>
      <c r="I12" s="116"/>
      <c r="J12" s="116"/>
      <c r="K12" s="12" t="s">
        <v>628</v>
      </c>
      <c r="L12" s="116" t="s">
        <v>680</v>
      </c>
      <c r="O12" s="10" t="s">
        <v>964</v>
      </c>
      <c r="P12" s="11" t="s">
        <v>65</v>
      </c>
      <c r="Q12" s="11"/>
      <c r="R12" s="12" t="s">
        <v>328</v>
      </c>
      <c r="S12" s="11">
        <v>274</v>
      </c>
      <c r="W12" s="10" t="s">
        <v>681</v>
      </c>
      <c r="X12" s="11"/>
      <c r="Y12" s="11"/>
      <c r="Z12" s="11" t="s">
        <v>682</v>
      </c>
      <c r="AA12" s="11" t="s">
        <v>683</v>
      </c>
      <c r="AC12" s="10" t="s">
        <v>1019</v>
      </c>
      <c r="AD12" s="11" t="s">
        <v>65</v>
      </c>
      <c r="AE12" s="11" t="s">
        <v>65</v>
      </c>
      <c r="AF12" s="11" t="s">
        <v>342</v>
      </c>
      <c r="AG12" s="13">
        <v>3009</v>
      </c>
    </row>
    <row r="13" spans="2:33" ht="15.75" x14ac:dyDescent="0.25">
      <c r="B13" s="115" t="s">
        <v>684</v>
      </c>
      <c r="C13" s="116"/>
      <c r="D13" s="116"/>
      <c r="E13" s="117" t="s">
        <v>626</v>
      </c>
      <c r="F13" s="117" t="s">
        <v>685</v>
      </c>
      <c r="G13" s="105"/>
      <c r="H13" s="118" t="s">
        <v>686</v>
      </c>
      <c r="I13" s="119"/>
      <c r="J13" s="119"/>
      <c r="K13" s="120" t="s">
        <v>687</v>
      </c>
      <c r="L13" s="119" t="s">
        <v>688</v>
      </c>
      <c r="O13" s="10" t="s">
        <v>965</v>
      </c>
      <c r="P13" s="11" t="s">
        <v>65</v>
      </c>
      <c r="Q13" s="11"/>
      <c r="R13" s="12" t="s">
        <v>328</v>
      </c>
      <c r="S13" s="11">
        <v>275</v>
      </c>
      <c r="W13" s="10" t="s">
        <v>689</v>
      </c>
      <c r="X13" s="11"/>
      <c r="Y13" s="11"/>
      <c r="Z13" s="11" t="s">
        <v>682</v>
      </c>
      <c r="AA13" s="11" t="s">
        <v>690</v>
      </c>
      <c r="AC13" s="10" t="s">
        <v>1020</v>
      </c>
      <c r="AD13" s="11" t="s">
        <v>65</v>
      </c>
      <c r="AE13" s="11" t="s">
        <v>65</v>
      </c>
      <c r="AF13" s="11" t="s">
        <v>342</v>
      </c>
      <c r="AG13" s="13">
        <v>3010</v>
      </c>
    </row>
    <row r="14" spans="2:33" ht="15.75" x14ac:dyDescent="0.25">
      <c r="B14" s="118" t="s">
        <v>691</v>
      </c>
      <c r="C14" s="119"/>
      <c r="D14" s="119"/>
      <c r="E14" s="124" t="s">
        <v>626</v>
      </c>
      <c r="F14" s="124" t="s">
        <v>692</v>
      </c>
      <c r="G14" s="105"/>
      <c r="H14" s="118" t="s">
        <v>693</v>
      </c>
      <c r="I14" s="119"/>
      <c r="J14" s="119"/>
      <c r="K14" s="120" t="s">
        <v>687</v>
      </c>
      <c r="L14" s="119" t="s">
        <v>694</v>
      </c>
      <c r="O14" s="10" t="s">
        <v>966</v>
      </c>
      <c r="P14" s="11" t="s">
        <v>65</v>
      </c>
      <c r="Q14" s="11"/>
      <c r="R14" s="12" t="s">
        <v>328</v>
      </c>
      <c r="S14" s="11">
        <v>276</v>
      </c>
      <c r="W14" s="10" t="s">
        <v>695</v>
      </c>
      <c r="X14" s="11"/>
      <c r="Y14" s="11"/>
      <c r="Z14" s="11" t="s">
        <v>682</v>
      </c>
      <c r="AA14" s="11" t="s">
        <v>696</v>
      </c>
      <c r="AC14" s="10" t="s">
        <v>1021</v>
      </c>
      <c r="AD14" s="11" t="s">
        <v>65</v>
      </c>
      <c r="AE14" s="11" t="s">
        <v>65</v>
      </c>
      <c r="AF14" s="11" t="s">
        <v>342</v>
      </c>
      <c r="AG14" s="13">
        <v>3011</v>
      </c>
    </row>
    <row r="15" spans="2:33" ht="15.75" x14ac:dyDescent="0.25">
      <c r="B15" s="115" t="s">
        <v>697</v>
      </c>
      <c r="C15" s="116"/>
      <c r="D15" s="116"/>
      <c r="E15" s="117" t="s">
        <v>626</v>
      </c>
      <c r="F15" s="117" t="s">
        <v>698</v>
      </c>
      <c r="G15" s="105"/>
      <c r="H15" s="118" t="s">
        <v>699</v>
      </c>
      <c r="I15" s="119"/>
      <c r="J15" s="119"/>
      <c r="K15" s="120" t="s">
        <v>687</v>
      </c>
      <c r="L15" s="119" t="s">
        <v>700</v>
      </c>
      <c r="O15" s="10" t="s">
        <v>967</v>
      </c>
      <c r="P15" s="11" t="s">
        <v>65</v>
      </c>
      <c r="Q15" s="11"/>
      <c r="R15" s="12" t="s">
        <v>328</v>
      </c>
      <c r="S15" s="11">
        <v>277</v>
      </c>
      <c r="W15" s="10" t="s">
        <v>701</v>
      </c>
      <c r="X15" s="11"/>
      <c r="Y15" s="11"/>
      <c r="Z15" s="11" t="s">
        <v>682</v>
      </c>
      <c r="AA15" s="11" t="s">
        <v>702</v>
      </c>
      <c r="AC15" s="10" t="s">
        <v>1022</v>
      </c>
      <c r="AD15" s="11" t="s">
        <v>65</v>
      </c>
      <c r="AE15" s="11" t="s">
        <v>65</v>
      </c>
      <c r="AF15" s="11" t="s">
        <v>342</v>
      </c>
      <c r="AG15" s="13">
        <v>3012</v>
      </c>
    </row>
    <row r="16" spans="2:33" ht="15.75" x14ac:dyDescent="0.25">
      <c r="B16" s="118" t="s">
        <v>703</v>
      </c>
      <c r="C16" s="119"/>
      <c r="D16" s="119"/>
      <c r="E16" s="124" t="s">
        <v>626</v>
      </c>
      <c r="F16" s="124" t="s">
        <v>704</v>
      </c>
      <c r="G16" s="105"/>
      <c r="H16" s="118" t="s">
        <v>705</v>
      </c>
      <c r="I16" s="119"/>
      <c r="J16" s="119"/>
      <c r="K16" s="120" t="s">
        <v>687</v>
      </c>
      <c r="L16" s="119" t="s">
        <v>706</v>
      </c>
      <c r="O16" s="10" t="s">
        <v>968</v>
      </c>
      <c r="P16" s="11" t="s">
        <v>65</v>
      </c>
      <c r="Q16" s="11"/>
      <c r="R16" s="12" t="s">
        <v>328</v>
      </c>
      <c r="S16" s="11">
        <v>278</v>
      </c>
      <c r="W16" s="10" t="s">
        <v>707</v>
      </c>
      <c r="X16" s="125"/>
      <c r="Y16" s="125"/>
      <c r="Z16" s="11" t="s">
        <v>682</v>
      </c>
      <c r="AA16" s="11" t="s">
        <v>708</v>
      </c>
      <c r="AC16" s="10" t="s">
        <v>1023</v>
      </c>
      <c r="AD16" s="11" t="s">
        <v>65</v>
      </c>
      <c r="AE16" s="11" t="s">
        <v>65</v>
      </c>
      <c r="AF16" s="11" t="s">
        <v>342</v>
      </c>
      <c r="AG16" s="13">
        <v>3013</v>
      </c>
    </row>
    <row r="17" spans="2:33" ht="15.75" x14ac:dyDescent="0.25">
      <c r="B17" s="115" t="s">
        <v>709</v>
      </c>
      <c r="C17" s="116"/>
      <c r="D17" s="116"/>
      <c r="E17" s="117" t="s">
        <v>626</v>
      </c>
      <c r="F17" s="117" t="s">
        <v>710</v>
      </c>
      <c r="G17" s="105"/>
      <c r="H17" s="118" t="s">
        <v>711</v>
      </c>
      <c r="I17" s="119"/>
      <c r="J17" s="119"/>
      <c r="K17" s="120" t="s">
        <v>687</v>
      </c>
      <c r="L17" s="119" t="s">
        <v>712</v>
      </c>
      <c r="O17" s="107"/>
      <c r="P17" s="107"/>
      <c r="Q17" s="107"/>
      <c r="R17" s="107"/>
      <c r="S17" s="107"/>
      <c r="W17" s="10" t="s">
        <v>713</v>
      </c>
      <c r="X17" s="125"/>
      <c r="Y17" s="125"/>
      <c r="Z17" s="11" t="s">
        <v>682</v>
      </c>
      <c r="AA17" s="11" t="s">
        <v>714</v>
      </c>
      <c r="AC17" s="10" t="s">
        <v>1024</v>
      </c>
      <c r="AD17" s="11" t="s">
        <v>65</v>
      </c>
      <c r="AE17" s="11" t="s">
        <v>65</v>
      </c>
      <c r="AF17" s="11" t="s">
        <v>342</v>
      </c>
      <c r="AG17" s="13">
        <v>3014</v>
      </c>
    </row>
    <row r="18" spans="2:33" ht="15.75" x14ac:dyDescent="0.25">
      <c r="B18" s="118" t="s">
        <v>715</v>
      </c>
      <c r="C18" s="119"/>
      <c r="D18" s="119"/>
      <c r="E18" s="124" t="s">
        <v>626</v>
      </c>
      <c r="F18" s="124" t="s">
        <v>716</v>
      </c>
      <c r="G18" s="105"/>
      <c r="H18" s="115" t="s">
        <v>717</v>
      </c>
      <c r="I18" s="116"/>
      <c r="J18" s="116"/>
      <c r="K18" s="12" t="s">
        <v>718</v>
      </c>
      <c r="L18" s="116" t="s">
        <v>719</v>
      </c>
      <c r="O18" s="126" t="s">
        <v>720</v>
      </c>
      <c r="P18" s="126"/>
      <c r="Q18" s="126"/>
      <c r="R18" s="11" t="s">
        <v>334</v>
      </c>
      <c r="S18" s="11" t="s">
        <v>620</v>
      </c>
      <c r="W18" s="10"/>
      <c r="X18" s="126"/>
      <c r="Y18" s="126"/>
      <c r="Z18" s="11"/>
      <c r="AA18" s="11"/>
      <c r="AC18" s="10" t="s">
        <v>1025</v>
      </c>
      <c r="AD18" s="11" t="s">
        <v>65</v>
      </c>
      <c r="AE18" s="11" t="s">
        <v>65</v>
      </c>
      <c r="AF18" s="11" t="s">
        <v>342</v>
      </c>
      <c r="AG18" s="13">
        <v>3015</v>
      </c>
    </row>
    <row r="19" spans="2:33" ht="15.75" x14ac:dyDescent="0.25">
      <c r="B19" s="115" t="s">
        <v>721</v>
      </c>
      <c r="C19" s="116"/>
      <c r="D19" s="116"/>
      <c r="E19" s="117" t="s">
        <v>626</v>
      </c>
      <c r="F19" s="117" t="s">
        <v>722</v>
      </c>
      <c r="H19" s="118" t="s">
        <v>723</v>
      </c>
      <c r="I19" s="119"/>
      <c r="J19" s="119"/>
      <c r="K19" s="120" t="s">
        <v>718</v>
      </c>
      <c r="L19" s="119" t="s">
        <v>719</v>
      </c>
      <c r="O19" s="10" t="s">
        <v>335</v>
      </c>
      <c r="P19" s="11" t="s">
        <v>65</v>
      </c>
      <c r="Q19" s="11"/>
      <c r="R19" s="12" t="s">
        <v>724</v>
      </c>
      <c r="S19" s="11" t="s">
        <v>725</v>
      </c>
      <c r="W19" s="107"/>
      <c r="X19" s="107"/>
      <c r="Y19" s="107"/>
      <c r="Z19" s="107"/>
      <c r="AA19" s="107"/>
      <c r="AC19" s="10" t="s">
        <v>1026</v>
      </c>
      <c r="AD19" s="11" t="s">
        <v>65</v>
      </c>
      <c r="AE19" s="11" t="s">
        <v>65</v>
      </c>
      <c r="AF19" s="11" t="s">
        <v>342</v>
      </c>
      <c r="AG19" s="13">
        <v>3016</v>
      </c>
    </row>
    <row r="20" spans="2:33" ht="15.75" x14ac:dyDescent="0.25">
      <c r="B20" s="118" t="s">
        <v>726</v>
      </c>
      <c r="C20" s="119"/>
      <c r="D20" s="119"/>
      <c r="E20" s="124" t="s">
        <v>626</v>
      </c>
      <c r="F20" s="124" t="s">
        <v>727</v>
      </c>
      <c r="H20" s="118" t="s">
        <v>728</v>
      </c>
      <c r="I20" s="119"/>
      <c r="J20" s="119"/>
      <c r="K20" s="120" t="s">
        <v>643</v>
      </c>
      <c r="L20" s="119" t="s">
        <v>644</v>
      </c>
      <c r="M20" s="127"/>
      <c r="O20" s="10" t="s">
        <v>637</v>
      </c>
      <c r="P20" s="11" t="s">
        <v>65</v>
      </c>
      <c r="Q20" s="11"/>
      <c r="R20" s="12" t="s">
        <v>729</v>
      </c>
      <c r="S20" s="11" t="s">
        <v>730</v>
      </c>
      <c r="W20" s="125" t="s">
        <v>731</v>
      </c>
      <c r="X20" s="11"/>
      <c r="Y20" s="11"/>
      <c r="Z20" s="11" t="s">
        <v>334</v>
      </c>
      <c r="AA20" s="11" t="s">
        <v>620</v>
      </c>
      <c r="AC20" s="10"/>
      <c r="AD20" s="11"/>
      <c r="AE20" s="11"/>
      <c r="AF20" s="11"/>
      <c r="AG20" s="13"/>
    </row>
    <row r="21" spans="2:33" ht="15.75" x14ac:dyDescent="0.25">
      <c r="B21" s="118" t="s">
        <v>732</v>
      </c>
      <c r="C21" s="119"/>
      <c r="D21" s="119"/>
      <c r="E21" s="124" t="s">
        <v>626</v>
      </c>
      <c r="F21" s="124" t="s">
        <v>733</v>
      </c>
      <c r="H21" s="115" t="s">
        <v>734</v>
      </c>
      <c r="I21" s="116"/>
      <c r="J21" s="116"/>
      <c r="K21" s="12" t="s">
        <v>633</v>
      </c>
      <c r="L21" s="116" t="s">
        <v>735</v>
      </c>
      <c r="M21" s="128"/>
      <c r="N21" s="128"/>
      <c r="O21" s="10" t="s">
        <v>645</v>
      </c>
      <c r="P21" s="11" t="s">
        <v>65</v>
      </c>
      <c r="Q21" s="11"/>
      <c r="R21" s="12" t="s">
        <v>736</v>
      </c>
      <c r="S21" s="11" t="s">
        <v>737</v>
      </c>
      <c r="W21" s="10" t="s">
        <v>738</v>
      </c>
      <c r="X21" s="11" t="s">
        <v>65</v>
      </c>
      <c r="Y21" s="11" t="s">
        <v>65</v>
      </c>
      <c r="Z21" s="11" t="s">
        <v>739</v>
      </c>
      <c r="AA21" s="11" t="s">
        <v>615</v>
      </c>
      <c r="AC21" s="107"/>
      <c r="AD21" s="107"/>
      <c r="AE21" s="107"/>
      <c r="AF21" s="107"/>
      <c r="AG21" s="107"/>
    </row>
    <row r="22" spans="2:33" ht="15.75" x14ac:dyDescent="0.25">
      <c r="B22" s="115" t="s">
        <v>740</v>
      </c>
      <c r="C22" s="116"/>
      <c r="D22" s="116"/>
      <c r="E22" s="117" t="s">
        <v>626</v>
      </c>
      <c r="F22" s="117" t="s">
        <v>741</v>
      </c>
      <c r="H22" s="118" t="s">
        <v>742</v>
      </c>
      <c r="I22" s="119"/>
      <c r="J22" s="119"/>
      <c r="K22" s="120" t="s">
        <v>633</v>
      </c>
      <c r="L22" s="119" t="s">
        <v>743</v>
      </c>
      <c r="M22" s="128"/>
      <c r="N22" s="128"/>
      <c r="O22" s="10" t="s">
        <v>336</v>
      </c>
      <c r="P22" s="11" t="s">
        <v>65</v>
      </c>
      <c r="Q22" s="11"/>
      <c r="R22" s="12" t="s">
        <v>744</v>
      </c>
      <c r="S22" s="11" t="s">
        <v>745</v>
      </c>
      <c r="W22" s="10" t="s">
        <v>608</v>
      </c>
      <c r="X22" s="11" t="s">
        <v>65</v>
      </c>
      <c r="Y22" s="11"/>
      <c r="Z22" s="11" t="s">
        <v>739</v>
      </c>
      <c r="AA22" s="11" t="s">
        <v>746</v>
      </c>
      <c r="AC22" s="10" t="s">
        <v>747</v>
      </c>
      <c r="AD22" s="11"/>
      <c r="AE22" s="11"/>
      <c r="AF22" s="11"/>
      <c r="AG22" s="11"/>
    </row>
    <row r="23" spans="2:33" ht="15.75" x14ac:dyDescent="0.25">
      <c r="B23" s="115" t="s">
        <v>748</v>
      </c>
      <c r="C23" s="116"/>
      <c r="D23" s="116"/>
      <c r="E23" s="117" t="s">
        <v>626</v>
      </c>
      <c r="F23" s="117" t="s">
        <v>749</v>
      </c>
      <c r="H23" s="115" t="s">
        <v>750</v>
      </c>
      <c r="I23" s="116"/>
      <c r="J23" s="116"/>
      <c r="K23" s="12" t="s">
        <v>687</v>
      </c>
      <c r="L23" s="116" t="s">
        <v>751</v>
      </c>
      <c r="M23" s="128"/>
      <c r="N23" s="128"/>
      <c r="O23" s="10" t="s">
        <v>337</v>
      </c>
      <c r="P23" s="11" t="s">
        <v>65</v>
      </c>
      <c r="Q23" s="11"/>
      <c r="R23" s="12" t="s">
        <v>752</v>
      </c>
      <c r="S23" s="11" t="s">
        <v>753</v>
      </c>
      <c r="W23" s="10" t="s">
        <v>611</v>
      </c>
      <c r="X23" s="11" t="s">
        <v>65</v>
      </c>
      <c r="Y23" s="11"/>
      <c r="Z23" s="11" t="s">
        <v>739</v>
      </c>
      <c r="AA23" s="11" t="s">
        <v>609</v>
      </c>
      <c r="AC23" s="129" t="s">
        <v>754</v>
      </c>
      <c r="AD23" s="122"/>
      <c r="AE23" s="122"/>
      <c r="AF23" s="122" t="s">
        <v>687</v>
      </c>
      <c r="AG23" s="122" t="s">
        <v>755</v>
      </c>
    </row>
    <row r="24" spans="2:33" ht="15.75" x14ac:dyDescent="0.25">
      <c r="B24" s="115" t="s">
        <v>756</v>
      </c>
      <c r="C24" s="116"/>
      <c r="D24" s="116"/>
      <c r="E24" s="117">
        <v>101</v>
      </c>
      <c r="F24" s="117" t="s">
        <v>757</v>
      </c>
      <c r="H24" s="118" t="s">
        <v>758</v>
      </c>
      <c r="I24" s="119"/>
      <c r="J24" s="119"/>
      <c r="K24" s="120" t="s">
        <v>759</v>
      </c>
      <c r="L24" s="119" t="s">
        <v>760</v>
      </c>
      <c r="M24" s="128"/>
      <c r="N24" s="128"/>
      <c r="O24" s="10" t="s">
        <v>338</v>
      </c>
      <c r="P24" s="11" t="s">
        <v>65</v>
      </c>
      <c r="Q24" s="11"/>
      <c r="R24" s="12" t="s">
        <v>761</v>
      </c>
      <c r="S24" s="11" t="s">
        <v>762</v>
      </c>
      <c r="W24" s="10" t="s">
        <v>763</v>
      </c>
      <c r="X24" s="11" t="s">
        <v>65</v>
      </c>
      <c r="Y24" s="11"/>
      <c r="Z24" s="11" t="s">
        <v>739</v>
      </c>
      <c r="AA24" s="11" t="s">
        <v>612</v>
      </c>
      <c r="AC24" s="129" t="s">
        <v>764</v>
      </c>
      <c r="AD24" s="122"/>
      <c r="AE24" s="122"/>
      <c r="AF24" s="122" t="s">
        <v>687</v>
      </c>
      <c r="AG24" s="122" t="s">
        <v>765</v>
      </c>
    </row>
    <row r="25" spans="2:33" ht="15.75" x14ac:dyDescent="0.25">
      <c r="B25" s="115" t="s">
        <v>766</v>
      </c>
      <c r="C25" s="116"/>
      <c r="D25" s="116"/>
      <c r="E25" s="117" t="s">
        <v>626</v>
      </c>
      <c r="F25" s="117" t="s">
        <v>180</v>
      </c>
      <c r="H25" s="115" t="s">
        <v>767</v>
      </c>
      <c r="I25" s="116"/>
      <c r="J25" s="116"/>
      <c r="K25" s="12" t="s">
        <v>759</v>
      </c>
      <c r="L25" s="116" t="s">
        <v>768</v>
      </c>
      <c r="M25" s="130"/>
      <c r="N25" s="128"/>
      <c r="O25" s="10" t="s">
        <v>339</v>
      </c>
      <c r="P25" s="11" t="s">
        <v>65</v>
      </c>
      <c r="Q25" s="11"/>
      <c r="R25" s="12" t="s">
        <v>769</v>
      </c>
      <c r="S25" s="11" t="s">
        <v>770</v>
      </c>
      <c r="W25" s="10" t="s">
        <v>771</v>
      </c>
      <c r="X25" s="11" t="s">
        <v>65</v>
      </c>
      <c r="Y25" s="11"/>
      <c r="Z25" s="11" t="s">
        <v>772</v>
      </c>
      <c r="AA25" s="11" t="s">
        <v>773</v>
      </c>
      <c r="AC25" s="129" t="s">
        <v>774</v>
      </c>
      <c r="AD25" s="122"/>
      <c r="AE25" s="122"/>
      <c r="AF25" s="122" t="s">
        <v>687</v>
      </c>
      <c r="AG25" s="122" t="s">
        <v>775</v>
      </c>
    </row>
    <row r="26" spans="2:33" ht="15.75" x14ac:dyDescent="0.25">
      <c r="B26" s="115" t="s">
        <v>776</v>
      </c>
      <c r="C26" s="116"/>
      <c r="D26" s="116"/>
      <c r="E26" s="117" t="s">
        <v>626</v>
      </c>
      <c r="F26" s="117" t="s">
        <v>777</v>
      </c>
      <c r="G26" s="105"/>
      <c r="H26" s="118" t="s">
        <v>778</v>
      </c>
      <c r="I26" s="119" t="s">
        <v>65</v>
      </c>
      <c r="J26" s="119"/>
      <c r="K26" s="120" t="s">
        <v>680</v>
      </c>
      <c r="L26" s="119" t="s">
        <v>779</v>
      </c>
      <c r="M26" s="130"/>
      <c r="O26" s="10" t="s">
        <v>340</v>
      </c>
      <c r="P26" s="11" t="s">
        <v>65</v>
      </c>
      <c r="Q26" s="11"/>
      <c r="R26" s="12" t="s">
        <v>780</v>
      </c>
      <c r="S26" s="11" t="s">
        <v>781</v>
      </c>
      <c r="W26" s="10" t="s">
        <v>782</v>
      </c>
      <c r="X26" s="11" t="s">
        <v>65</v>
      </c>
      <c r="Y26" s="11"/>
      <c r="Z26" s="11" t="s">
        <v>772</v>
      </c>
      <c r="AA26" s="11" t="s">
        <v>783</v>
      </c>
      <c r="AC26" s="129" t="s">
        <v>784</v>
      </c>
      <c r="AD26" s="122"/>
      <c r="AE26" s="122"/>
      <c r="AF26" s="122">
        <v>123</v>
      </c>
      <c r="AG26" s="122">
        <v>634</v>
      </c>
    </row>
    <row r="27" spans="2:33" ht="15.75" x14ac:dyDescent="0.25">
      <c r="B27" s="115" t="s">
        <v>785</v>
      </c>
      <c r="C27" s="116"/>
      <c r="D27" s="116"/>
      <c r="E27" s="117" t="s">
        <v>626</v>
      </c>
      <c r="F27" s="117" t="s">
        <v>196</v>
      </c>
      <c r="G27" s="105"/>
      <c r="H27" s="115" t="s">
        <v>786</v>
      </c>
      <c r="I27" s="119" t="s">
        <v>65</v>
      </c>
      <c r="J27" s="116"/>
      <c r="K27" s="12" t="s">
        <v>680</v>
      </c>
      <c r="L27" s="116" t="s">
        <v>787</v>
      </c>
      <c r="M27" s="105"/>
      <c r="O27" s="10" t="s">
        <v>341</v>
      </c>
      <c r="P27" s="11" t="s">
        <v>65</v>
      </c>
      <c r="Q27" s="11"/>
      <c r="R27" s="12" t="s">
        <v>788</v>
      </c>
      <c r="S27" s="11" t="s">
        <v>789</v>
      </c>
      <c r="W27" s="10" t="s">
        <v>790</v>
      </c>
      <c r="X27" s="11" t="s">
        <v>65</v>
      </c>
      <c r="Y27" s="11"/>
      <c r="Z27" s="11" t="s">
        <v>739</v>
      </c>
      <c r="AA27" s="11" t="s">
        <v>791</v>
      </c>
      <c r="AC27" s="10"/>
      <c r="AD27" s="11"/>
      <c r="AE27" s="11"/>
      <c r="AF27" s="11"/>
      <c r="AG27" s="11"/>
    </row>
    <row r="28" spans="2:33" ht="15.75" x14ac:dyDescent="0.25">
      <c r="B28" s="115" t="s">
        <v>792</v>
      </c>
      <c r="C28" s="116"/>
      <c r="D28" s="116"/>
      <c r="E28" s="117" t="s">
        <v>626</v>
      </c>
      <c r="F28" s="117" t="s">
        <v>326</v>
      </c>
      <c r="G28" s="105"/>
      <c r="H28" s="115" t="s">
        <v>793</v>
      </c>
      <c r="I28" s="119" t="s">
        <v>65</v>
      </c>
      <c r="J28" s="116"/>
      <c r="K28" s="12" t="s">
        <v>680</v>
      </c>
      <c r="L28" s="116" t="s">
        <v>794</v>
      </c>
      <c r="M28" s="105"/>
      <c r="O28" s="11"/>
      <c r="P28" s="11"/>
      <c r="Q28" s="11"/>
      <c r="R28" s="11"/>
      <c r="S28" s="11"/>
      <c r="W28" s="10" t="s">
        <v>795</v>
      </c>
      <c r="X28" s="11" t="s">
        <v>65</v>
      </c>
      <c r="Y28" s="11"/>
      <c r="Z28" s="11" t="s">
        <v>739</v>
      </c>
      <c r="AA28" s="11" t="s">
        <v>796</v>
      </c>
      <c r="AC28" s="107"/>
      <c r="AD28" s="107"/>
      <c r="AE28" s="107"/>
      <c r="AF28" s="107"/>
      <c r="AG28" s="107"/>
    </row>
    <row r="29" spans="2:33" ht="15.75" x14ac:dyDescent="0.25">
      <c r="B29" s="115" t="s">
        <v>797</v>
      </c>
      <c r="C29" s="116"/>
      <c r="D29" s="116"/>
      <c r="E29" s="117" t="s">
        <v>626</v>
      </c>
      <c r="F29" s="117" t="s">
        <v>798</v>
      </c>
      <c r="G29" s="105"/>
      <c r="H29" s="118" t="s">
        <v>799</v>
      </c>
      <c r="I29" s="119" t="s">
        <v>65</v>
      </c>
      <c r="J29" s="119"/>
      <c r="K29" s="120" t="s">
        <v>800</v>
      </c>
      <c r="L29" s="119" t="s">
        <v>801</v>
      </c>
      <c r="M29" s="105"/>
      <c r="O29" s="107"/>
      <c r="P29" s="107"/>
      <c r="Q29" s="107"/>
      <c r="R29" s="107"/>
      <c r="S29" s="107"/>
      <c r="W29" s="10" t="s">
        <v>802</v>
      </c>
      <c r="X29" s="11" t="s">
        <v>65</v>
      </c>
      <c r="Y29" s="125"/>
      <c r="Z29" s="11" t="s">
        <v>739</v>
      </c>
      <c r="AA29" s="11" t="s">
        <v>803</v>
      </c>
      <c r="AC29" s="131" t="s">
        <v>804</v>
      </c>
      <c r="AD29" s="131"/>
      <c r="AE29" s="131"/>
      <c r="AF29" s="132" t="s">
        <v>334</v>
      </c>
      <c r="AG29" s="11" t="s">
        <v>620</v>
      </c>
    </row>
    <row r="30" spans="2:33" ht="15.75" x14ac:dyDescent="0.25">
      <c r="B30" s="115" t="s">
        <v>805</v>
      </c>
      <c r="C30" s="116"/>
      <c r="D30" s="116"/>
      <c r="E30" s="117" t="s">
        <v>806</v>
      </c>
      <c r="F30" s="117" t="s">
        <v>807</v>
      </c>
      <c r="G30" s="105"/>
      <c r="H30" s="115" t="s">
        <v>808</v>
      </c>
      <c r="I30" s="119" t="s">
        <v>65</v>
      </c>
      <c r="J30" s="116"/>
      <c r="K30" s="12" t="s">
        <v>800</v>
      </c>
      <c r="L30" s="116" t="s">
        <v>809</v>
      </c>
      <c r="O30" s="110" t="s">
        <v>810</v>
      </c>
      <c r="P30" s="110"/>
      <c r="Q30" s="110"/>
      <c r="R30" s="110" t="s">
        <v>334</v>
      </c>
      <c r="S30" s="11" t="s">
        <v>620</v>
      </c>
      <c r="W30" s="10" t="s">
        <v>811</v>
      </c>
      <c r="X30" s="11" t="s">
        <v>65</v>
      </c>
      <c r="Y30" s="110"/>
      <c r="Z30" s="11" t="s">
        <v>739</v>
      </c>
      <c r="AA30" s="11" t="s">
        <v>812</v>
      </c>
      <c r="AC30" s="133" t="s">
        <v>813</v>
      </c>
      <c r="AD30" s="11" t="s">
        <v>65</v>
      </c>
      <c r="AE30" s="11" t="s">
        <v>65</v>
      </c>
      <c r="AF30" s="134" t="s">
        <v>641</v>
      </c>
      <c r="AG30" s="11"/>
    </row>
    <row r="31" spans="2:33" ht="15.75" x14ac:dyDescent="0.25">
      <c r="B31" s="118" t="s">
        <v>814</v>
      </c>
      <c r="C31" s="119"/>
      <c r="D31" s="119"/>
      <c r="E31" s="124" t="s">
        <v>815</v>
      </c>
      <c r="F31" s="124" t="s">
        <v>816</v>
      </c>
      <c r="G31" s="105"/>
      <c r="H31" s="115" t="s">
        <v>817</v>
      </c>
      <c r="I31" s="119" t="s">
        <v>65</v>
      </c>
      <c r="J31" s="116"/>
      <c r="K31" s="12" t="s">
        <v>800</v>
      </c>
      <c r="L31" s="116" t="s">
        <v>818</v>
      </c>
      <c r="O31" s="10" t="s">
        <v>819</v>
      </c>
      <c r="P31" s="11"/>
      <c r="Q31" s="11"/>
      <c r="R31" s="12">
        <v>114</v>
      </c>
      <c r="S31" s="11">
        <v>414</v>
      </c>
      <c r="W31" s="10" t="s">
        <v>820</v>
      </c>
      <c r="X31" s="11" t="s">
        <v>65</v>
      </c>
      <c r="Y31" s="11"/>
      <c r="Z31" s="11" t="s">
        <v>739</v>
      </c>
      <c r="AA31" s="11" t="s">
        <v>821</v>
      </c>
      <c r="AC31" s="133" t="s">
        <v>822</v>
      </c>
      <c r="AD31" s="11" t="s">
        <v>65</v>
      </c>
      <c r="AE31" s="11" t="s">
        <v>65</v>
      </c>
      <c r="AF31" s="134" t="s">
        <v>641</v>
      </c>
      <c r="AG31" s="11"/>
    </row>
    <row r="32" spans="2:33" ht="15.75" x14ac:dyDescent="0.25">
      <c r="B32" s="118" t="s">
        <v>823</v>
      </c>
      <c r="C32" s="119"/>
      <c r="D32" s="119"/>
      <c r="E32" s="124" t="s">
        <v>815</v>
      </c>
      <c r="F32" s="124" t="s">
        <v>824</v>
      </c>
      <c r="G32" s="105"/>
      <c r="H32" s="118" t="s">
        <v>825</v>
      </c>
      <c r="I32" s="119"/>
      <c r="J32" s="119"/>
      <c r="K32" s="120" t="s">
        <v>649</v>
      </c>
      <c r="L32" s="119" t="s">
        <v>826</v>
      </c>
      <c r="O32" s="10" t="s">
        <v>827</v>
      </c>
      <c r="P32" s="11"/>
      <c r="Q32" s="11"/>
      <c r="R32" s="12">
        <v>415</v>
      </c>
      <c r="S32" s="11">
        <v>1488</v>
      </c>
      <c r="W32" s="10" t="s">
        <v>828</v>
      </c>
      <c r="X32" s="11" t="s">
        <v>65</v>
      </c>
      <c r="Y32" s="11"/>
      <c r="Z32" s="11" t="s">
        <v>739</v>
      </c>
      <c r="AA32" s="11" t="s">
        <v>829</v>
      </c>
      <c r="AC32" s="133" t="s">
        <v>830</v>
      </c>
      <c r="AD32" s="11" t="s">
        <v>65</v>
      </c>
      <c r="AE32" s="11" t="s">
        <v>65</v>
      </c>
      <c r="AF32" s="134" t="s">
        <v>641</v>
      </c>
      <c r="AG32" s="11"/>
    </row>
    <row r="33" spans="2:33" ht="15.75" x14ac:dyDescent="0.25">
      <c r="B33" s="118" t="s">
        <v>831</v>
      </c>
      <c r="C33" s="119"/>
      <c r="D33" s="119"/>
      <c r="E33" s="124" t="s">
        <v>815</v>
      </c>
      <c r="F33" s="124" t="s">
        <v>832</v>
      </c>
      <c r="G33" s="105"/>
      <c r="H33" s="115" t="s">
        <v>833</v>
      </c>
      <c r="I33" s="116"/>
      <c r="J33" s="116"/>
      <c r="K33" s="12" t="s">
        <v>649</v>
      </c>
      <c r="L33" s="116" t="s">
        <v>834</v>
      </c>
      <c r="O33" s="10" t="s">
        <v>835</v>
      </c>
      <c r="P33" s="11"/>
      <c r="Q33" s="11"/>
      <c r="R33" s="12">
        <v>416</v>
      </c>
      <c r="S33" s="11">
        <v>1519</v>
      </c>
      <c r="W33" s="10" t="s">
        <v>836</v>
      </c>
      <c r="X33" s="11" t="s">
        <v>65</v>
      </c>
      <c r="Y33" s="11"/>
      <c r="Z33" s="11" t="s">
        <v>739</v>
      </c>
      <c r="AA33" s="11" t="s">
        <v>837</v>
      </c>
      <c r="AC33" s="133" t="s">
        <v>838</v>
      </c>
      <c r="AD33" s="11" t="s">
        <v>65</v>
      </c>
      <c r="AE33" s="11" t="s">
        <v>65</v>
      </c>
      <c r="AF33" s="134" t="s">
        <v>641</v>
      </c>
      <c r="AG33" s="11"/>
    </row>
    <row r="34" spans="2:33" ht="15.75" x14ac:dyDescent="0.25">
      <c r="B34" s="135"/>
      <c r="C34" s="136"/>
      <c r="D34" s="136"/>
      <c r="E34" s="112"/>
      <c r="F34" s="137"/>
      <c r="G34" s="105"/>
      <c r="H34" s="115" t="s">
        <v>839</v>
      </c>
      <c r="I34" s="116"/>
      <c r="J34" s="116"/>
      <c r="K34" s="12" t="s">
        <v>687</v>
      </c>
      <c r="L34" s="116" t="s">
        <v>840</v>
      </c>
      <c r="O34" s="10" t="s">
        <v>841</v>
      </c>
      <c r="P34" s="11"/>
      <c r="Q34" s="11"/>
      <c r="R34" s="12" t="s">
        <v>842</v>
      </c>
      <c r="S34" s="11" t="s">
        <v>843</v>
      </c>
      <c r="W34" s="10" t="s">
        <v>844</v>
      </c>
      <c r="X34" s="11" t="s">
        <v>65</v>
      </c>
      <c r="Y34" s="11"/>
      <c r="Z34" s="11" t="s">
        <v>739</v>
      </c>
      <c r="AA34" s="11" t="s">
        <v>845</v>
      </c>
      <c r="AC34" s="133" t="s">
        <v>846</v>
      </c>
      <c r="AD34" s="11" t="s">
        <v>65</v>
      </c>
      <c r="AE34" s="11" t="s">
        <v>65</v>
      </c>
      <c r="AF34" s="134" t="s">
        <v>641</v>
      </c>
      <c r="AG34" s="11"/>
    </row>
    <row r="35" spans="2:33" ht="15.75" x14ac:dyDescent="0.25">
      <c r="B35" s="107"/>
      <c r="C35" s="107"/>
      <c r="D35" s="107"/>
      <c r="E35" s="107"/>
      <c r="F35" s="107"/>
      <c r="G35" s="105"/>
      <c r="H35" s="115" t="s">
        <v>847</v>
      </c>
      <c r="I35" s="116"/>
      <c r="J35" s="116"/>
      <c r="K35" s="12" t="s">
        <v>628</v>
      </c>
      <c r="L35" s="116" t="s">
        <v>800</v>
      </c>
      <c r="W35" s="10" t="s">
        <v>848</v>
      </c>
      <c r="X35" s="11" t="s">
        <v>65</v>
      </c>
      <c r="Y35" s="138"/>
      <c r="Z35" s="11" t="s">
        <v>849</v>
      </c>
      <c r="AA35" s="11" t="s">
        <v>850</v>
      </c>
      <c r="AC35" s="133" t="s">
        <v>851</v>
      </c>
      <c r="AD35" s="11" t="s">
        <v>65</v>
      </c>
      <c r="AE35" s="11" t="s">
        <v>65</v>
      </c>
      <c r="AF35" s="134" t="s">
        <v>641</v>
      </c>
      <c r="AG35" s="11"/>
    </row>
    <row r="36" spans="2:33" ht="15.75" x14ac:dyDescent="0.25">
      <c r="B36" s="110" t="s">
        <v>852</v>
      </c>
      <c r="C36" s="110"/>
      <c r="D36" s="110"/>
      <c r="E36" s="11" t="s">
        <v>334</v>
      </c>
      <c r="F36" s="11" t="s">
        <v>620</v>
      </c>
      <c r="G36" s="105"/>
      <c r="H36" s="115" t="s">
        <v>853</v>
      </c>
      <c r="I36" s="116"/>
      <c r="J36" s="116"/>
      <c r="K36" s="12" t="s">
        <v>628</v>
      </c>
      <c r="L36" s="116" t="s">
        <v>718</v>
      </c>
      <c r="W36" s="10" t="s">
        <v>854</v>
      </c>
      <c r="X36" s="11" t="s">
        <v>65</v>
      </c>
      <c r="Y36" s="138"/>
      <c r="Z36" s="11" t="s">
        <v>855</v>
      </c>
      <c r="AA36" s="11" t="s">
        <v>856</v>
      </c>
      <c r="AC36" s="133" t="s">
        <v>857</v>
      </c>
      <c r="AD36" s="11" t="s">
        <v>65</v>
      </c>
      <c r="AE36" s="11" t="s">
        <v>65</v>
      </c>
      <c r="AF36" s="134" t="s">
        <v>641</v>
      </c>
      <c r="AG36" s="11"/>
    </row>
    <row r="37" spans="2:33" ht="15.75" x14ac:dyDescent="0.25">
      <c r="B37" s="118" t="s">
        <v>858</v>
      </c>
      <c r="C37" s="119" t="s">
        <v>65</v>
      </c>
      <c r="D37" s="119" t="s">
        <v>65</v>
      </c>
      <c r="E37" s="124" t="s">
        <v>859</v>
      </c>
      <c r="F37" s="124" t="s">
        <v>860</v>
      </c>
      <c r="G37" s="105"/>
      <c r="H37" s="139"/>
      <c r="I37" s="140"/>
      <c r="J37" s="140"/>
      <c r="K37" s="139"/>
      <c r="L37" s="140"/>
      <c r="W37" s="10" t="s">
        <v>861</v>
      </c>
      <c r="X37" s="11" t="s">
        <v>65</v>
      </c>
      <c r="Y37" s="138"/>
      <c r="Z37" s="11" t="s">
        <v>862</v>
      </c>
      <c r="AA37" s="11" t="s">
        <v>863</v>
      </c>
      <c r="AC37" s="133" t="s">
        <v>864</v>
      </c>
      <c r="AD37" s="11" t="s">
        <v>65</v>
      </c>
      <c r="AE37" s="11" t="s">
        <v>65</v>
      </c>
      <c r="AF37" s="134" t="s">
        <v>641</v>
      </c>
      <c r="AG37" s="11"/>
    </row>
    <row r="38" spans="2:33" ht="15.75" x14ac:dyDescent="0.25">
      <c r="B38" s="118" t="s">
        <v>865</v>
      </c>
      <c r="C38" s="119" t="s">
        <v>65</v>
      </c>
      <c r="D38" s="119" t="s">
        <v>65</v>
      </c>
      <c r="E38" s="124" t="s">
        <v>859</v>
      </c>
      <c r="F38" s="124" t="s">
        <v>182</v>
      </c>
      <c r="G38" s="105"/>
      <c r="H38" s="107"/>
      <c r="I38" s="107"/>
      <c r="J38" s="107"/>
      <c r="K38" s="107"/>
      <c r="L38" s="107"/>
      <c r="W38" s="10" t="s">
        <v>866</v>
      </c>
      <c r="X38" s="11" t="s">
        <v>65</v>
      </c>
      <c r="Y38" s="138"/>
      <c r="Z38" s="11" t="s">
        <v>867</v>
      </c>
      <c r="AA38" s="11" t="s">
        <v>868</v>
      </c>
      <c r="AC38" s="133" t="s">
        <v>869</v>
      </c>
      <c r="AD38" s="11" t="s">
        <v>65</v>
      </c>
      <c r="AE38" s="11" t="s">
        <v>65</v>
      </c>
      <c r="AF38" s="134" t="s">
        <v>641</v>
      </c>
      <c r="AG38" s="11"/>
    </row>
    <row r="39" spans="2:33" ht="15.75" x14ac:dyDescent="0.25">
      <c r="B39" s="118" t="s">
        <v>870</v>
      </c>
      <c r="C39" s="119" t="s">
        <v>65</v>
      </c>
      <c r="D39" s="119" t="s">
        <v>65</v>
      </c>
      <c r="E39" s="124" t="s">
        <v>859</v>
      </c>
      <c r="F39" s="124" t="s">
        <v>871</v>
      </c>
      <c r="G39" s="105"/>
      <c r="H39" s="110" t="s">
        <v>872</v>
      </c>
      <c r="I39" s="110"/>
      <c r="J39" s="110"/>
      <c r="K39" s="110" t="s">
        <v>334</v>
      </c>
      <c r="L39" s="11" t="s">
        <v>620</v>
      </c>
      <c r="W39" s="10" t="s">
        <v>873</v>
      </c>
      <c r="X39" s="11" t="s">
        <v>65</v>
      </c>
      <c r="Y39" s="138"/>
      <c r="Z39" s="11" t="s">
        <v>739</v>
      </c>
      <c r="AA39" s="11" t="s">
        <v>829</v>
      </c>
      <c r="AC39" s="133" t="s">
        <v>874</v>
      </c>
      <c r="AD39" s="11" t="s">
        <v>65</v>
      </c>
      <c r="AE39" s="11" t="s">
        <v>65</v>
      </c>
      <c r="AF39" s="134" t="s">
        <v>641</v>
      </c>
      <c r="AG39" s="11"/>
    </row>
    <row r="40" spans="2:33" ht="15.75" x14ac:dyDescent="0.25">
      <c r="B40" s="118" t="s">
        <v>875</v>
      </c>
      <c r="C40" s="119" t="s">
        <v>65</v>
      </c>
      <c r="D40" s="119" t="s">
        <v>65</v>
      </c>
      <c r="E40" s="124" t="s">
        <v>859</v>
      </c>
      <c r="F40" s="124" t="s">
        <v>876</v>
      </c>
      <c r="G40" s="105"/>
      <c r="H40" s="118" t="s">
        <v>877</v>
      </c>
      <c r="I40" s="119" t="s">
        <v>65</v>
      </c>
      <c r="J40" s="119" t="s">
        <v>65</v>
      </c>
      <c r="K40" s="141" t="s">
        <v>641</v>
      </c>
      <c r="L40" s="119">
        <v>4099</v>
      </c>
      <c r="W40" s="10" t="s">
        <v>878</v>
      </c>
      <c r="X40" s="11" t="s">
        <v>65</v>
      </c>
      <c r="Y40" s="138"/>
      <c r="Z40" s="11" t="s">
        <v>739</v>
      </c>
      <c r="AA40" s="11" t="s">
        <v>837</v>
      </c>
      <c r="AC40" s="133" t="s">
        <v>879</v>
      </c>
      <c r="AD40" s="11" t="s">
        <v>65</v>
      </c>
      <c r="AE40" s="11" t="s">
        <v>65</v>
      </c>
      <c r="AF40" s="134" t="s">
        <v>641</v>
      </c>
      <c r="AG40" s="11"/>
    </row>
    <row r="41" spans="2:33" ht="15.75" x14ac:dyDescent="0.25">
      <c r="B41" s="118" t="s">
        <v>880</v>
      </c>
      <c r="C41" s="119" t="s">
        <v>65</v>
      </c>
      <c r="D41" s="119" t="s">
        <v>65</v>
      </c>
      <c r="E41" s="124" t="s">
        <v>859</v>
      </c>
      <c r="F41" s="124" t="s">
        <v>881</v>
      </c>
      <c r="G41" s="105"/>
      <c r="H41" s="115" t="s">
        <v>882</v>
      </c>
      <c r="I41" s="142"/>
      <c r="J41" s="142"/>
      <c r="K41" s="131" t="s">
        <v>641</v>
      </c>
      <c r="L41" s="116" t="s">
        <v>883</v>
      </c>
      <c r="AC41" s="133" t="s">
        <v>884</v>
      </c>
      <c r="AD41" s="11" t="s">
        <v>65</v>
      </c>
      <c r="AE41" s="11" t="s">
        <v>65</v>
      </c>
      <c r="AF41" s="134" t="s">
        <v>641</v>
      </c>
      <c r="AG41" s="11"/>
    </row>
    <row r="42" spans="2:33" ht="15.75" x14ac:dyDescent="0.25">
      <c r="B42" s="118" t="s">
        <v>885</v>
      </c>
      <c r="C42" s="119" t="s">
        <v>65</v>
      </c>
      <c r="D42" s="119" t="s">
        <v>65</v>
      </c>
      <c r="E42" s="124" t="s">
        <v>859</v>
      </c>
      <c r="F42" s="124" t="s">
        <v>886</v>
      </c>
      <c r="G42" s="105"/>
      <c r="H42" s="118" t="s">
        <v>887</v>
      </c>
      <c r="I42" s="119"/>
      <c r="J42" s="119"/>
      <c r="K42" s="120" t="s">
        <v>888</v>
      </c>
      <c r="L42" s="119" t="s">
        <v>889</v>
      </c>
      <c r="AC42" s="133" t="s">
        <v>890</v>
      </c>
      <c r="AD42" s="11" t="s">
        <v>65</v>
      </c>
      <c r="AE42" s="11" t="s">
        <v>65</v>
      </c>
      <c r="AF42" s="134" t="s">
        <v>641</v>
      </c>
      <c r="AG42" s="11"/>
    </row>
    <row r="43" spans="2:33" ht="15.75" x14ac:dyDescent="0.25">
      <c r="B43" s="118" t="s">
        <v>891</v>
      </c>
      <c r="C43" s="119" t="s">
        <v>65</v>
      </c>
      <c r="D43" s="119" t="s">
        <v>65</v>
      </c>
      <c r="E43" s="124" t="s">
        <v>859</v>
      </c>
      <c r="F43" s="124" t="s">
        <v>892</v>
      </c>
      <c r="G43" s="105"/>
      <c r="H43" s="118" t="s">
        <v>893</v>
      </c>
      <c r="I43" s="119"/>
      <c r="J43" s="119"/>
      <c r="K43" s="141" t="s">
        <v>888</v>
      </c>
      <c r="L43" s="119" t="s">
        <v>894</v>
      </c>
      <c r="AC43" s="133" t="s">
        <v>895</v>
      </c>
      <c r="AD43" s="11" t="s">
        <v>65</v>
      </c>
      <c r="AE43" s="11" t="s">
        <v>65</v>
      </c>
      <c r="AF43" s="134" t="s">
        <v>641</v>
      </c>
      <c r="AG43" s="143"/>
    </row>
    <row r="44" spans="2:33" ht="15.75" x14ac:dyDescent="0.25">
      <c r="B44" s="118" t="s">
        <v>896</v>
      </c>
      <c r="C44" s="119" t="s">
        <v>65</v>
      </c>
      <c r="D44" s="119" t="s">
        <v>65</v>
      </c>
      <c r="E44" s="124" t="s">
        <v>859</v>
      </c>
      <c r="F44" s="124" t="s">
        <v>897</v>
      </c>
      <c r="H44" s="118" t="s">
        <v>898</v>
      </c>
      <c r="I44" s="119"/>
      <c r="J44" s="119"/>
      <c r="K44" s="120" t="s">
        <v>888</v>
      </c>
      <c r="L44" s="119" t="s">
        <v>899</v>
      </c>
      <c r="AC44" s="133" t="s">
        <v>900</v>
      </c>
      <c r="AD44" s="11" t="s">
        <v>65</v>
      </c>
      <c r="AE44" s="11" t="s">
        <v>65</v>
      </c>
      <c r="AF44" s="134" t="s">
        <v>641</v>
      </c>
      <c r="AG44" s="143"/>
    </row>
    <row r="45" spans="2:33" ht="15.75" x14ac:dyDescent="0.25">
      <c r="B45" s="118" t="s">
        <v>901</v>
      </c>
      <c r="C45" s="119" t="s">
        <v>65</v>
      </c>
      <c r="D45" s="119" t="s">
        <v>65</v>
      </c>
      <c r="E45" s="124" t="s">
        <v>859</v>
      </c>
      <c r="F45" s="124" t="s">
        <v>902</v>
      </c>
      <c r="H45" s="118" t="s">
        <v>903</v>
      </c>
      <c r="I45" s="119"/>
      <c r="J45" s="119"/>
      <c r="K45" s="120" t="s">
        <v>904</v>
      </c>
      <c r="L45" s="121">
        <v>485</v>
      </c>
      <c r="AC45" s="133" t="s">
        <v>905</v>
      </c>
      <c r="AD45" s="11" t="s">
        <v>65</v>
      </c>
      <c r="AE45" s="11" t="s">
        <v>65</v>
      </c>
      <c r="AF45" s="134" t="s">
        <v>641</v>
      </c>
      <c r="AG45" s="143"/>
    </row>
    <row r="46" spans="2:33" ht="15.75" x14ac:dyDescent="0.25">
      <c r="B46" s="118" t="s">
        <v>906</v>
      </c>
      <c r="C46" s="119" t="s">
        <v>65</v>
      </c>
      <c r="D46" s="119" t="s">
        <v>65</v>
      </c>
      <c r="E46" s="124" t="s">
        <v>859</v>
      </c>
      <c r="F46" s="124" t="s">
        <v>907</v>
      </c>
      <c r="H46" s="118" t="s">
        <v>908</v>
      </c>
      <c r="I46" s="119"/>
      <c r="J46" s="119"/>
      <c r="K46" s="120" t="s">
        <v>909</v>
      </c>
      <c r="L46" s="119" t="s">
        <v>910</v>
      </c>
      <c r="N46" s="144"/>
      <c r="AC46" s="133" t="s">
        <v>911</v>
      </c>
      <c r="AD46" s="11" t="s">
        <v>65</v>
      </c>
      <c r="AE46" s="11" t="s">
        <v>65</v>
      </c>
      <c r="AF46" s="134" t="s">
        <v>641</v>
      </c>
      <c r="AG46" s="143"/>
    </row>
    <row r="47" spans="2:33" ht="15.75" x14ac:dyDescent="0.25">
      <c r="B47" s="118" t="s">
        <v>912</v>
      </c>
      <c r="C47" s="119" t="s">
        <v>65</v>
      </c>
      <c r="D47" s="119" t="s">
        <v>65</v>
      </c>
      <c r="E47" s="124" t="s">
        <v>859</v>
      </c>
      <c r="F47" s="124" t="s">
        <v>913</v>
      </c>
      <c r="G47" s="105"/>
      <c r="H47" s="118" t="s">
        <v>914</v>
      </c>
      <c r="I47" s="119"/>
      <c r="J47" s="119"/>
      <c r="K47" s="120" t="s">
        <v>915</v>
      </c>
      <c r="L47" s="121">
        <v>423</v>
      </c>
      <c r="N47" s="144"/>
      <c r="AC47" s="133" t="s">
        <v>916</v>
      </c>
      <c r="AD47" s="11" t="s">
        <v>65</v>
      </c>
      <c r="AE47" s="11" t="s">
        <v>65</v>
      </c>
      <c r="AF47" s="134" t="s">
        <v>641</v>
      </c>
      <c r="AG47" s="143"/>
    </row>
    <row r="48" spans="2:33" ht="15.75" x14ac:dyDescent="0.25">
      <c r="B48" s="118" t="s">
        <v>917</v>
      </c>
      <c r="C48" s="119" t="s">
        <v>65</v>
      </c>
      <c r="D48" s="119" t="s">
        <v>65</v>
      </c>
      <c r="E48" s="124" t="s">
        <v>859</v>
      </c>
      <c r="F48" s="124" t="s">
        <v>918</v>
      </c>
      <c r="H48" s="118" t="s">
        <v>919</v>
      </c>
      <c r="I48" s="119"/>
      <c r="J48" s="119"/>
      <c r="K48" s="120">
        <v>114</v>
      </c>
      <c r="L48" s="121" t="s">
        <v>920</v>
      </c>
      <c r="N48" s="144"/>
      <c r="AC48" s="133" t="s">
        <v>921</v>
      </c>
      <c r="AD48" s="11" t="s">
        <v>65</v>
      </c>
      <c r="AE48" s="11" t="s">
        <v>65</v>
      </c>
      <c r="AF48" s="134" t="s">
        <v>641</v>
      </c>
      <c r="AG48" s="143"/>
    </row>
    <row r="49" spans="2:33" ht="15.75" x14ac:dyDescent="0.25">
      <c r="B49" s="118" t="s">
        <v>922</v>
      </c>
      <c r="C49" s="119" t="s">
        <v>65</v>
      </c>
      <c r="D49" s="119" t="s">
        <v>65</v>
      </c>
      <c r="E49" s="124" t="s">
        <v>859</v>
      </c>
      <c r="F49" s="124" t="s">
        <v>923</v>
      </c>
      <c r="G49" s="105"/>
      <c r="AC49" s="133" t="s">
        <v>924</v>
      </c>
      <c r="AD49" s="11" t="s">
        <v>65</v>
      </c>
      <c r="AE49" s="11" t="s">
        <v>65</v>
      </c>
      <c r="AF49" s="134" t="s">
        <v>641</v>
      </c>
      <c r="AG49" s="143"/>
    </row>
    <row r="50" spans="2:33" ht="15.75" x14ac:dyDescent="0.25">
      <c r="B50" s="118" t="s">
        <v>925</v>
      </c>
      <c r="C50" s="119" t="s">
        <v>65</v>
      </c>
      <c r="D50" s="119" t="s">
        <v>65</v>
      </c>
      <c r="E50" s="124" t="s">
        <v>859</v>
      </c>
      <c r="F50" s="124" t="s">
        <v>926</v>
      </c>
      <c r="G50" s="105"/>
      <c r="W50" s="145"/>
      <c r="AC50" s="133" t="s">
        <v>927</v>
      </c>
      <c r="AD50" s="11" t="s">
        <v>65</v>
      </c>
      <c r="AE50" s="11" t="s">
        <v>65</v>
      </c>
      <c r="AF50" s="134" t="s">
        <v>641</v>
      </c>
      <c r="AG50" s="143"/>
    </row>
    <row r="51" spans="2:33" ht="15.75" x14ac:dyDescent="0.25">
      <c r="B51" s="118" t="s">
        <v>928</v>
      </c>
      <c r="C51" s="119" t="s">
        <v>65</v>
      </c>
      <c r="D51" s="119" t="s">
        <v>65</v>
      </c>
      <c r="E51" s="124" t="s">
        <v>859</v>
      </c>
      <c r="F51" s="124" t="s">
        <v>929</v>
      </c>
      <c r="G51" s="105"/>
      <c r="AC51" s="133" t="s">
        <v>930</v>
      </c>
      <c r="AD51" s="11" t="s">
        <v>65</v>
      </c>
      <c r="AE51" s="11" t="s">
        <v>65</v>
      </c>
      <c r="AF51" s="134" t="s">
        <v>641</v>
      </c>
      <c r="AG51" s="143"/>
    </row>
    <row r="52" spans="2:33" ht="15.75" x14ac:dyDescent="0.25">
      <c r="B52" s="146"/>
      <c r="C52" s="108"/>
      <c r="D52" s="108"/>
      <c r="G52" s="105"/>
      <c r="M52" s="105"/>
      <c r="AC52" s="133" t="s">
        <v>931</v>
      </c>
      <c r="AD52" s="11" t="s">
        <v>65</v>
      </c>
      <c r="AE52" s="11" t="s">
        <v>65</v>
      </c>
      <c r="AF52" s="134" t="s">
        <v>641</v>
      </c>
      <c r="AG52" s="143"/>
    </row>
    <row r="53" spans="2:33" ht="15.75" x14ac:dyDescent="0.25">
      <c r="B53" s="147"/>
      <c r="C53" s="148"/>
      <c r="D53" s="148"/>
      <c r="G53" s="105"/>
      <c r="M53" s="105"/>
      <c r="AC53" s="133" t="s">
        <v>932</v>
      </c>
      <c r="AD53" s="11" t="s">
        <v>65</v>
      </c>
      <c r="AE53" s="11" t="s">
        <v>65</v>
      </c>
      <c r="AF53" s="134" t="s">
        <v>641</v>
      </c>
      <c r="AG53" s="143"/>
    </row>
    <row r="54" spans="2:33" x14ac:dyDescent="0.2">
      <c r="G54" s="105"/>
      <c r="M54" s="105"/>
    </row>
    <row r="55" spans="2:33" x14ac:dyDescent="0.2">
      <c r="G55" s="105"/>
      <c r="M55" s="105"/>
    </row>
    <row r="56" spans="2:33" x14ac:dyDescent="0.2">
      <c r="G56" s="105"/>
      <c r="M56" s="105"/>
    </row>
    <row r="57" spans="2:33" x14ac:dyDescent="0.2">
      <c r="G57" s="105"/>
      <c r="M57" s="105"/>
    </row>
    <row r="58" spans="2:33" x14ac:dyDescent="0.2">
      <c r="G58" s="105"/>
      <c r="M58" s="105"/>
    </row>
    <row r="59" spans="2:33" x14ac:dyDescent="0.2">
      <c r="G59" s="105"/>
      <c r="M59" s="105"/>
    </row>
    <row r="60" spans="2:33" x14ac:dyDescent="0.2">
      <c r="G60" s="105"/>
      <c r="M60" s="105"/>
    </row>
    <row r="61" spans="2:33" x14ac:dyDescent="0.2">
      <c r="G61" s="149"/>
      <c r="M61" s="105"/>
    </row>
    <row r="62" spans="2:33" x14ac:dyDescent="0.2">
      <c r="G62" s="149"/>
      <c r="M62" s="105"/>
    </row>
    <row r="63" spans="2:33" x14ac:dyDescent="0.2">
      <c r="G63" s="149"/>
      <c r="M63" s="105"/>
    </row>
    <row r="64" spans="2:33" x14ac:dyDescent="0.2">
      <c r="G64" s="149"/>
      <c r="M64" s="105"/>
    </row>
    <row r="65" spans="7:13" x14ac:dyDescent="0.2">
      <c r="G65" s="149"/>
      <c r="M65" s="105"/>
    </row>
    <row r="66" spans="7:13" ht="15.75" x14ac:dyDescent="0.25">
      <c r="G66" s="149"/>
      <c r="H66" s="150"/>
      <c r="I66" s="151"/>
      <c r="J66" s="151"/>
      <c r="K66" s="150"/>
      <c r="L66" s="151"/>
      <c r="M66" s="105"/>
    </row>
    <row r="67" spans="7:13" x14ac:dyDescent="0.2">
      <c r="G67" s="149"/>
      <c r="M67" s="105"/>
    </row>
    <row r="68" spans="7:13" x14ac:dyDescent="0.2">
      <c r="G68" s="149"/>
    </row>
    <row r="69" spans="7:13" ht="15.75" x14ac:dyDescent="0.25">
      <c r="G69" s="149"/>
      <c r="M69" s="14"/>
    </row>
    <row r="70" spans="7:13" ht="15.75" x14ac:dyDescent="0.25">
      <c r="G70" s="149"/>
      <c r="M70" s="14"/>
    </row>
    <row r="71" spans="7:13" x14ac:dyDescent="0.2">
      <c r="G71" s="105"/>
      <c r="M71" s="105"/>
    </row>
    <row r="72" spans="7:13" x14ac:dyDescent="0.2">
      <c r="M72" s="105"/>
    </row>
    <row r="73" spans="7:13" ht="15" x14ac:dyDescent="0.25">
      <c r="G73" s="152"/>
      <c r="M73" s="105"/>
    </row>
    <row r="74" spans="7:13" ht="15.75" x14ac:dyDescent="0.25">
      <c r="G74" s="130"/>
      <c r="M74" s="105"/>
    </row>
    <row r="75" spans="7:13" x14ac:dyDescent="0.2">
      <c r="G75" s="105"/>
      <c r="M75" s="105"/>
    </row>
    <row r="76" spans="7:13" x14ac:dyDescent="0.2">
      <c r="G76" s="105"/>
      <c r="M76" s="105"/>
    </row>
    <row r="77" spans="7:13" x14ac:dyDescent="0.2">
      <c r="G77" s="105"/>
      <c r="M77" s="105"/>
    </row>
    <row r="78" spans="7:13" x14ac:dyDescent="0.2">
      <c r="G78" s="105"/>
      <c r="M78" s="105"/>
    </row>
    <row r="79" spans="7:13" x14ac:dyDescent="0.2">
      <c r="G79" s="105"/>
      <c r="M79" s="105"/>
    </row>
    <row r="80" spans="7:13" ht="15.75" x14ac:dyDescent="0.25">
      <c r="M80" s="130"/>
    </row>
    <row r="81" spans="7:13" ht="15.75" x14ac:dyDescent="0.25">
      <c r="G81" s="153"/>
      <c r="M81" s="105"/>
    </row>
    <row r="83" spans="7:13" x14ac:dyDescent="0.2">
      <c r="G83" s="105"/>
    </row>
    <row r="84" spans="7:13" x14ac:dyDescent="0.2">
      <c r="G84" s="105"/>
    </row>
    <row r="85" spans="7:13" x14ac:dyDescent="0.2">
      <c r="G85" s="105"/>
    </row>
    <row r="86" spans="7:13" x14ac:dyDescent="0.2">
      <c r="G86" s="105"/>
    </row>
    <row r="87" spans="7:13" x14ac:dyDescent="0.2">
      <c r="G87" s="105"/>
    </row>
    <row r="88" spans="7:13" x14ac:dyDescent="0.2">
      <c r="G88" s="105"/>
    </row>
    <row r="89" spans="7:13" x14ac:dyDescent="0.2">
      <c r="G89" s="105"/>
    </row>
    <row r="90" spans="7:13" x14ac:dyDescent="0.2">
      <c r="G90" s="105"/>
    </row>
    <row r="91" spans="7:13" x14ac:dyDescent="0.2">
      <c r="G91" s="105"/>
    </row>
    <row r="92" spans="7:13" x14ac:dyDescent="0.2">
      <c r="G92" s="105"/>
    </row>
    <row r="93" spans="7:13" x14ac:dyDescent="0.2">
      <c r="G93" s="105"/>
    </row>
    <row r="94" spans="7:13" x14ac:dyDescent="0.2">
      <c r="G94" s="105"/>
    </row>
    <row r="95" spans="7:13" x14ac:dyDescent="0.2">
      <c r="G95" s="105"/>
    </row>
    <row r="96" spans="7:13" x14ac:dyDescent="0.2">
      <c r="G96" s="105"/>
    </row>
    <row r="97" spans="7:7" x14ac:dyDescent="0.2">
      <c r="G97" s="105"/>
    </row>
    <row r="98" spans="7:7" x14ac:dyDescent="0.2">
      <c r="G98" s="105"/>
    </row>
    <row r="99" spans="7:7" x14ac:dyDescent="0.2">
      <c r="G99" s="105"/>
    </row>
    <row r="100" spans="7:7" x14ac:dyDescent="0.2">
      <c r="G100" s="105"/>
    </row>
    <row r="101" spans="7:7" x14ac:dyDescent="0.2">
      <c r="G101" s="105"/>
    </row>
    <row r="159" spans="7:7" x14ac:dyDescent="0.2">
      <c r="G159" s="105"/>
    </row>
    <row r="165" spans="2:6" ht="15.75" x14ac:dyDescent="0.25">
      <c r="B165" s="14"/>
      <c r="C165" s="154"/>
      <c r="D165" s="154"/>
      <c r="E165" s="154"/>
      <c r="F165" s="154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A1:O41"/>
  <sheetViews>
    <sheetView workbookViewId="0">
      <selection activeCell="J20" sqref="J20"/>
    </sheetView>
  </sheetViews>
  <sheetFormatPr defaultColWidth="8.85546875" defaultRowHeight="12.75" x14ac:dyDescent="0.2"/>
  <cols>
    <col min="1" max="1" width="25.140625" customWidth="1"/>
    <col min="3" max="4" width="13" customWidth="1"/>
    <col min="6" max="6" width="17.140625" customWidth="1"/>
    <col min="7" max="7" width="2.28515625" customWidth="1"/>
    <col min="8" max="8" width="19.7109375" customWidth="1"/>
    <col min="10" max="10" width="16.7109375" customWidth="1"/>
    <col min="11" max="11" width="2.42578125" customWidth="1"/>
    <col min="12" max="12" width="24.42578125" customWidth="1"/>
    <col min="13" max="13" width="10.140625" customWidth="1"/>
    <col min="14" max="14" width="19.7109375" customWidth="1"/>
    <col min="15" max="15" width="2.7109375" customWidth="1"/>
  </cols>
  <sheetData>
    <row r="1" spans="1:15" x14ac:dyDescent="0.2">
      <c r="A1" t="s">
        <v>343</v>
      </c>
      <c r="G1" s="15"/>
    </row>
    <row r="2" spans="1:15" x14ac:dyDescent="0.2">
      <c r="A2" t="s">
        <v>344</v>
      </c>
      <c r="G2" s="15"/>
    </row>
    <row r="3" spans="1:15" x14ac:dyDescent="0.2">
      <c r="G3" s="15"/>
    </row>
    <row r="4" spans="1:15" x14ac:dyDescent="0.2">
      <c r="G4" s="15"/>
    </row>
    <row r="5" spans="1:15" ht="15" x14ac:dyDescent="0.25">
      <c r="A5" s="16" t="s">
        <v>345</v>
      </c>
      <c r="B5" s="17" t="s">
        <v>346</v>
      </c>
      <c r="C5" s="18" t="s">
        <v>347</v>
      </c>
      <c r="D5" s="18"/>
      <c r="E5" s="19" t="s">
        <v>348</v>
      </c>
      <c r="F5" s="20" t="s">
        <v>349</v>
      </c>
      <c r="G5" s="21"/>
      <c r="H5" s="16" t="s">
        <v>350</v>
      </c>
      <c r="I5" s="19" t="s">
        <v>348</v>
      </c>
      <c r="J5" s="20" t="s">
        <v>349</v>
      </c>
      <c r="K5" s="21"/>
      <c r="L5" s="16" t="s">
        <v>351</v>
      </c>
      <c r="M5" s="19" t="s">
        <v>348</v>
      </c>
      <c r="N5" s="20" t="s">
        <v>349</v>
      </c>
      <c r="O5" s="21"/>
    </row>
    <row r="6" spans="1:15" ht="15" x14ac:dyDescent="0.2">
      <c r="A6" s="22"/>
      <c r="B6" s="23"/>
      <c r="E6" s="24"/>
      <c r="G6" s="21"/>
      <c r="H6" s="22"/>
      <c r="I6" s="24"/>
      <c r="J6" s="20"/>
      <c r="K6" s="21"/>
      <c r="L6" s="22"/>
      <c r="M6" s="24"/>
      <c r="N6" s="20"/>
      <c r="O6" s="21"/>
    </row>
    <row r="7" spans="1:15" ht="15.75" x14ac:dyDescent="0.25">
      <c r="A7" s="25" t="s">
        <v>352</v>
      </c>
      <c r="B7" s="26"/>
      <c r="C7" s="27" t="s">
        <v>352</v>
      </c>
      <c r="D7" s="28"/>
      <c r="E7" s="29">
        <v>200</v>
      </c>
      <c r="F7" s="30" t="s">
        <v>353</v>
      </c>
      <c r="G7" s="21"/>
      <c r="H7" s="31" t="s">
        <v>354</v>
      </c>
      <c r="I7" s="32">
        <v>101</v>
      </c>
      <c r="J7" s="33" t="s">
        <v>355</v>
      </c>
      <c r="K7" s="34"/>
      <c r="L7" s="35" t="s">
        <v>356</v>
      </c>
      <c r="M7" s="36">
        <v>401</v>
      </c>
      <c r="N7" s="20" t="s">
        <v>357</v>
      </c>
      <c r="O7" s="21"/>
    </row>
    <row r="8" spans="1:15" ht="15.75" x14ac:dyDescent="0.25">
      <c r="A8" s="37" t="s">
        <v>358</v>
      </c>
      <c r="B8" s="38" t="s">
        <v>359</v>
      </c>
      <c r="C8" s="39" t="s">
        <v>360</v>
      </c>
      <c r="D8" s="40"/>
      <c r="E8" s="41">
        <v>251</v>
      </c>
      <c r="F8" s="42" t="s">
        <v>361</v>
      </c>
      <c r="G8" s="21"/>
      <c r="H8" s="31" t="s">
        <v>362</v>
      </c>
      <c r="I8" s="32">
        <v>102</v>
      </c>
      <c r="J8" s="33" t="s">
        <v>363</v>
      </c>
      <c r="K8" s="21"/>
      <c r="L8" s="35" t="s">
        <v>364</v>
      </c>
      <c r="M8" s="36">
        <v>402</v>
      </c>
      <c r="N8" s="20" t="s">
        <v>365</v>
      </c>
      <c r="O8" s="21"/>
    </row>
    <row r="9" spans="1:15" ht="15.75" x14ac:dyDescent="0.25">
      <c r="A9" s="35" t="s">
        <v>366</v>
      </c>
      <c r="B9" s="43" t="s">
        <v>367</v>
      </c>
      <c r="C9" t="s">
        <v>100</v>
      </c>
      <c r="E9" s="36">
        <v>252</v>
      </c>
      <c r="F9" s="30" t="s">
        <v>368</v>
      </c>
      <c r="G9" s="21"/>
      <c r="H9" s="44" t="s">
        <v>369</v>
      </c>
      <c r="I9" s="32">
        <v>103</v>
      </c>
      <c r="J9" s="43" t="s">
        <v>370</v>
      </c>
      <c r="K9" s="21"/>
      <c r="L9" s="35" t="s">
        <v>371</v>
      </c>
      <c r="M9" s="36">
        <v>403</v>
      </c>
      <c r="N9" s="20" t="s">
        <v>372</v>
      </c>
      <c r="O9" s="21"/>
    </row>
    <row r="10" spans="1:15" ht="15.75" x14ac:dyDescent="0.25">
      <c r="A10" s="35" t="s">
        <v>373</v>
      </c>
      <c r="B10" s="43" t="s">
        <v>374</v>
      </c>
      <c r="C10" s="28" t="s">
        <v>375</v>
      </c>
      <c r="D10" s="28"/>
      <c r="E10" s="32">
        <v>253</v>
      </c>
      <c r="F10" s="30" t="s">
        <v>376</v>
      </c>
      <c r="G10" s="21"/>
      <c r="H10" s="44" t="s">
        <v>377</v>
      </c>
      <c r="I10" s="36">
        <v>104</v>
      </c>
      <c r="J10" s="43" t="s">
        <v>378</v>
      </c>
      <c r="K10" s="21"/>
      <c r="L10" s="35" t="s">
        <v>379</v>
      </c>
      <c r="M10" s="36">
        <v>404</v>
      </c>
      <c r="N10" s="20" t="s">
        <v>380</v>
      </c>
      <c r="O10" s="21"/>
    </row>
    <row r="11" spans="1:15" ht="15.75" x14ac:dyDescent="0.25">
      <c r="A11" s="35" t="s">
        <v>381</v>
      </c>
      <c r="B11" s="43" t="s">
        <v>382</v>
      </c>
      <c r="C11" t="s">
        <v>383</v>
      </c>
      <c r="E11" s="36">
        <v>254</v>
      </c>
      <c r="F11" s="20" t="s">
        <v>384</v>
      </c>
      <c r="G11" s="21"/>
      <c r="H11" s="44" t="s">
        <v>385</v>
      </c>
      <c r="I11" s="32">
        <v>105</v>
      </c>
      <c r="J11" s="43" t="s">
        <v>386</v>
      </c>
      <c r="K11" s="21"/>
      <c r="L11" s="35" t="s">
        <v>387</v>
      </c>
      <c r="M11" s="32">
        <v>405</v>
      </c>
      <c r="N11" s="20" t="s">
        <v>388</v>
      </c>
      <c r="O11" s="21"/>
    </row>
    <row r="12" spans="1:15" ht="15.75" x14ac:dyDescent="0.25">
      <c r="A12" s="35" t="s">
        <v>389</v>
      </c>
      <c r="B12" s="43" t="s">
        <v>390</v>
      </c>
      <c r="C12" t="s">
        <v>391</v>
      </c>
      <c r="E12" s="36">
        <v>255</v>
      </c>
      <c r="F12" s="20" t="s">
        <v>392</v>
      </c>
      <c r="G12" s="21"/>
      <c r="H12" s="44" t="s">
        <v>393</v>
      </c>
      <c r="I12" s="32">
        <v>106</v>
      </c>
      <c r="J12" s="43" t="s">
        <v>394</v>
      </c>
      <c r="K12" s="21"/>
      <c r="L12" s="35" t="s">
        <v>395</v>
      </c>
      <c r="M12" s="36">
        <v>406</v>
      </c>
      <c r="N12" s="20" t="s">
        <v>396</v>
      </c>
      <c r="O12" s="21"/>
    </row>
    <row r="13" spans="1:15" ht="15.75" x14ac:dyDescent="0.25">
      <c r="A13" s="45" t="s">
        <v>397</v>
      </c>
      <c r="B13" s="46" t="s">
        <v>103</v>
      </c>
      <c r="C13" s="47" t="s">
        <v>398</v>
      </c>
      <c r="D13" s="48"/>
      <c r="E13" s="49">
        <v>261</v>
      </c>
      <c r="F13" s="50" t="s">
        <v>399</v>
      </c>
      <c r="G13" s="21"/>
      <c r="H13" s="44" t="s">
        <v>400</v>
      </c>
      <c r="I13" s="32">
        <v>107</v>
      </c>
      <c r="J13" s="43" t="s">
        <v>401</v>
      </c>
      <c r="K13" s="21"/>
      <c r="L13" s="35" t="s">
        <v>402</v>
      </c>
      <c r="M13" s="36">
        <v>408</v>
      </c>
      <c r="N13" s="20" t="s">
        <v>403</v>
      </c>
      <c r="O13" s="21"/>
    </row>
    <row r="14" spans="1:15" ht="15.75" x14ac:dyDescent="0.25">
      <c r="A14" s="35" t="s">
        <v>404</v>
      </c>
      <c r="B14" s="43" t="s">
        <v>405</v>
      </c>
      <c r="C14" t="s">
        <v>406</v>
      </c>
      <c r="E14" s="36">
        <v>262</v>
      </c>
      <c r="F14" s="30" t="s">
        <v>407</v>
      </c>
      <c r="G14" s="21"/>
      <c r="H14" s="44" t="s">
        <v>408</v>
      </c>
      <c r="I14" s="32">
        <v>108</v>
      </c>
      <c r="J14" s="43" t="s">
        <v>409</v>
      </c>
      <c r="K14" s="21"/>
      <c r="L14" s="35" t="s">
        <v>410</v>
      </c>
      <c r="M14" s="36">
        <v>409</v>
      </c>
      <c r="N14" s="20" t="s">
        <v>411</v>
      </c>
      <c r="O14" s="21"/>
    </row>
    <row r="15" spans="1:15" ht="15.75" x14ac:dyDescent="0.25">
      <c r="A15" s="35" t="s">
        <v>412</v>
      </c>
      <c r="B15" s="43" t="s">
        <v>413</v>
      </c>
      <c r="C15" t="s">
        <v>414</v>
      </c>
      <c r="E15" s="36">
        <v>264</v>
      </c>
      <c r="F15" s="30" t="s">
        <v>415</v>
      </c>
      <c r="G15" s="21"/>
      <c r="H15" s="44" t="s">
        <v>416</v>
      </c>
      <c r="I15" s="32">
        <v>109</v>
      </c>
      <c r="J15" s="43" t="s">
        <v>417</v>
      </c>
      <c r="K15" s="21"/>
      <c r="L15" s="35" t="s">
        <v>418</v>
      </c>
      <c r="M15" s="36">
        <v>411</v>
      </c>
      <c r="N15" s="20" t="s">
        <v>419</v>
      </c>
      <c r="O15" s="21"/>
    </row>
    <row r="16" spans="1:15" ht="15.75" x14ac:dyDescent="0.25">
      <c r="A16" s="45" t="s">
        <v>420</v>
      </c>
      <c r="B16" s="46" t="s">
        <v>421</v>
      </c>
      <c r="C16" s="47" t="s">
        <v>90</v>
      </c>
      <c r="D16" s="48" t="s">
        <v>422</v>
      </c>
      <c r="E16" s="49">
        <v>266</v>
      </c>
      <c r="F16" s="50" t="s">
        <v>423</v>
      </c>
      <c r="G16" s="21"/>
      <c r="H16" s="44" t="s">
        <v>424</v>
      </c>
      <c r="I16" s="32">
        <v>111</v>
      </c>
      <c r="J16" s="43" t="s">
        <v>425</v>
      </c>
      <c r="K16" s="21"/>
      <c r="L16" s="35" t="s">
        <v>426</v>
      </c>
      <c r="M16" s="36">
        <v>414</v>
      </c>
      <c r="N16" s="20" t="s">
        <v>427</v>
      </c>
      <c r="O16" s="21"/>
    </row>
    <row r="17" spans="1:15" ht="15.75" x14ac:dyDescent="0.25">
      <c r="A17" s="45" t="s">
        <v>428</v>
      </c>
      <c r="B17" s="46" t="s">
        <v>429</v>
      </c>
      <c r="C17" s="47" t="s">
        <v>430</v>
      </c>
      <c r="D17" s="48"/>
      <c r="E17" s="49">
        <v>271</v>
      </c>
      <c r="F17" s="50" t="s">
        <v>431</v>
      </c>
      <c r="G17" s="21"/>
      <c r="H17" s="44" t="s">
        <v>432</v>
      </c>
      <c r="I17" s="32">
        <v>112</v>
      </c>
      <c r="J17" s="43" t="s">
        <v>433</v>
      </c>
      <c r="K17" s="21"/>
      <c r="L17" s="35" t="s">
        <v>434</v>
      </c>
      <c r="M17" s="36">
        <v>415</v>
      </c>
      <c r="N17" s="20" t="s">
        <v>435</v>
      </c>
      <c r="O17" s="21"/>
    </row>
    <row r="18" spans="1:15" ht="15.75" x14ac:dyDescent="0.25">
      <c r="A18" s="45" t="s">
        <v>436</v>
      </c>
      <c r="B18" s="46" t="s">
        <v>437</v>
      </c>
      <c r="C18" s="47" t="s">
        <v>438</v>
      </c>
      <c r="D18" s="48"/>
      <c r="E18" s="49">
        <v>272</v>
      </c>
      <c r="F18" s="50" t="s">
        <v>439</v>
      </c>
      <c r="G18" s="21"/>
      <c r="H18" s="44" t="s">
        <v>440</v>
      </c>
      <c r="I18" s="32">
        <v>114</v>
      </c>
      <c r="J18" s="43" t="s">
        <v>441</v>
      </c>
      <c r="K18" s="21"/>
      <c r="L18" s="35" t="s">
        <v>442</v>
      </c>
      <c r="M18" s="36">
        <v>416</v>
      </c>
      <c r="N18" s="20" t="s">
        <v>443</v>
      </c>
      <c r="O18" s="21"/>
    </row>
    <row r="19" spans="1:15" ht="15.75" x14ac:dyDescent="0.25">
      <c r="A19" s="45" t="s">
        <v>444</v>
      </c>
      <c r="B19" s="46" t="s">
        <v>445</v>
      </c>
      <c r="C19" s="47" t="s">
        <v>87</v>
      </c>
      <c r="D19" s="48"/>
      <c r="E19" s="49">
        <v>273</v>
      </c>
      <c r="F19" s="50" t="s">
        <v>446</v>
      </c>
      <c r="G19" s="21"/>
      <c r="H19" s="44" t="s">
        <v>447</v>
      </c>
      <c r="I19" s="32">
        <v>115</v>
      </c>
      <c r="J19" s="43" t="s">
        <v>448</v>
      </c>
      <c r="K19" s="21"/>
      <c r="L19" s="51" t="s">
        <v>449</v>
      </c>
      <c r="M19" s="52">
        <v>417</v>
      </c>
      <c r="N19" s="20" t="s">
        <v>450</v>
      </c>
      <c r="O19" s="21"/>
    </row>
    <row r="20" spans="1:15" ht="15.75" x14ac:dyDescent="0.25">
      <c r="A20" s="45" t="s">
        <v>451</v>
      </c>
      <c r="B20" s="46" t="s">
        <v>452</v>
      </c>
      <c r="C20" s="47" t="s">
        <v>453</v>
      </c>
      <c r="D20" s="48"/>
      <c r="E20" s="49">
        <v>274</v>
      </c>
      <c r="F20" s="50" t="s">
        <v>454</v>
      </c>
      <c r="G20" s="21"/>
      <c r="H20" s="44" t="s">
        <v>455</v>
      </c>
      <c r="I20" s="32">
        <v>116</v>
      </c>
      <c r="J20" s="43" t="s">
        <v>456</v>
      </c>
      <c r="K20" s="21"/>
      <c r="O20" s="21"/>
    </row>
    <row r="21" spans="1:15" ht="15.75" x14ac:dyDescent="0.25">
      <c r="A21" s="45" t="s">
        <v>457</v>
      </c>
      <c r="B21" s="46" t="s">
        <v>458</v>
      </c>
      <c r="C21" s="47" t="s">
        <v>459</v>
      </c>
      <c r="D21" s="48"/>
      <c r="E21" s="49">
        <v>277</v>
      </c>
      <c r="F21" s="50" t="s">
        <v>460</v>
      </c>
      <c r="G21" s="21"/>
      <c r="H21" s="44" t="s">
        <v>461</v>
      </c>
      <c r="I21" s="32">
        <v>117</v>
      </c>
      <c r="J21" s="43" t="s">
        <v>462</v>
      </c>
      <c r="K21" s="21"/>
      <c r="N21" s="20"/>
      <c r="O21" s="21"/>
    </row>
    <row r="22" spans="1:15" ht="15.75" x14ac:dyDescent="0.25">
      <c r="A22" s="35" t="s">
        <v>463</v>
      </c>
      <c r="B22" s="43" t="s">
        <v>464</v>
      </c>
      <c r="C22" t="s">
        <v>465</v>
      </c>
      <c r="E22" s="36">
        <v>278</v>
      </c>
      <c r="F22" s="30" t="s">
        <v>466</v>
      </c>
      <c r="G22" s="21"/>
      <c r="H22" s="44" t="s">
        <v>467</v>
      </c>
      <c r="I22" s="36">
        <v>118</v>
      </c>
      <c r="J22" s="43" t="s">
        <v>468</v>
      </c>
      <c r="K22" s="21"/>
      <c r="L22" s="53" t="s">
        <v>469</v>
      </c>
      <c r="M22" s="54" t="s">
        <v>348</v>
      </c>
      <c r="N22" s="20"/>
      <c r="O22" s="21"/>
    </row>
    <row r="23" spans="1:15" x14ac:dyDescent="0.2">
      <c r="A23" s="35" t="s">
        <v>470</v>
      </c>
      <c r="B23" s="43" t="s">
        <v>471</v>
      </c>
      <c r="C23" t="s">
        <v>472</v>
      </c>
      <c r="E23" s="36">
        <v>281</v>
      </c>
      <c r="F23" s="20" t="s">
        <v>473</v>
      </c>
      <c r="G23" s="21"/>
      <c r="H23" s="44" t="s">
        <v>474</v>
      </c>
      <c r="I23" s="36">
        <v>119</v>
      </c>
      <c r="J23" s="43" t="s">
        <v>475</v>
      </c>
      <c r="K23" s="21"/>
      <c r="L23" s="35" t="s">
        <v>476</v>
      </c>
      <c r="M23" s="36">
        <v>500</v>
      </c>
      <c r="N23" s="20" t="s">
        <v>477</v>
      </c>
      <c r="O23" s="21"/>
    </row>
    <row r="24" spans="1:15" ht="15.75" x14ac:dyDescent="0.25">
      <c r="A24" s="45" t="s">
        <v>478</v>
      </c>
      <c r="B24" s="46" t="s">
        <v>96</v>
      </c>
      <c r="C24" s="47" t="s">
        <v>479</v>
      </c>
      <c r="D24" s="48"/>
      <c r="E24" s="49">
        <v>282</v>
      </c>
      <c r="F24" s="50" t="s">
        <v>480</v>
      </c>
      <c r="G24" s="21"/>
      <c r="H24" s="44" t="s">
        <v>481</v>
      </c>
      <c r="I24" s="36">
        <v>120</v>
      </c>
      <c r="J24" s="43" t="s">
        <v>482</v>
      </c>
      <c r="K24" s="21"/>
      <c r="L24" s="35" t="s">
        <v>483</v>
      </c>
      <c r="M24" s="36">
        <v>601</v>
      </c>
      <c r="N24" s="20" t="s">
        <v>484</v>
      </c>
      <c r="O24" s="21"/>
    </row>
    <row r="25" spans="1:15" ht="15.75" x14ac:dyDescent="0.25">
      <c r="A25" s="45" t="s">
        <v>485</v>
      </c>
      <c r="B25" s="46" t="s">
        <v>486</v>
      </c>
      <c r="C25" s="47" t="s">
        <v>487</v>
      </c>
      <c r="D25" s="48"/>
      <c r="E25" s="49">
        <v>283</v>
      </c>
      <c r="F25" s="50" t="s">
        <v>488</v>
      </c>
      <c r="G25" s="21"/>
      <c r="H25" s="44" t="s">
        <v>489</v>
      </c>
      <c r="I25" s="36">
        <v>121</v>
      </c>
      <c r="J25" s="55" t="s">
        <v>490</v>
      </c>
      <c r="K25" s="21"/>
      <c r="N25" s="20"/>
      <c r="O25" s="21"/>
    </row>
    <row r="26" spans="1:15" ht="15.75" x14ac:dyDescent="0.25">
      <c r="A26" s="35" t="s">
        <v>491</v>
      </c>
      <c r="B26" s="43" t="s">
        <v>492</v>
      </c>
      <c r="C26" t="s">
        <v>493</v>
      </c>
      <c r="E26" s="36">
        <v>284</v>
      </c>
      <c r="F26" s="30" t="s">
        <v>494</v>
      </c>
      <c r="G26" s="21"/>
      <c r="H26" s="56" t="s">
        <v>495</v>
      </c>
      <c r="I26" s="57">
        <v>122</v>
      </c>
      <c r="J26" s="58" t="s">
        <v>496</v>
      </c>
      <c r="K26" s="21"/>
      <c r="L26" s="53" t="s">
        <v>497</v>
      </c>
      <c r="M26" s="54" t="s">
        <v>348</v>
      </c>
      <c r="N26" s="20"/>
      <c r="O26" s="21"/>
    </row>
    <row r="27" spans="1:15" x14ac:dyDescent="0.2">
      <c r="A27" s="35" t="s">
        <v>498</v>
      </c>
      <c r="B27" s="43" t="s">
        <v>499</v>
      </c>
      <c r="C27" t="s">
        <v>500</v>
      </c>
      <c r="E27" s="36">
        <v>285</v>
      </c>
      <c r="F27" s="20" t="s">
        <v>501</v>
      </c>
      <c r="G27" s="21"/>
      <c r="H27" t="s">
        <v>502</v>
      </c>
      <c r="I27" s="36">
        <v>123</v>
      </c>
      <c r="J27" s="43" t="s">
        <v>503</v>
      </c>
      <c r="K27" s="21"/>
      <c r="L27" s="35" t="s">
        <v>504</v>
      </c>
      <c r="M27" s="36">
        <v>301</v>
      </c>
      <c r="N27" s="20" t="s">
        <v>505</v>
      </c>
      <c r="O27" s="21"/>
    </row>
    <row r="28" spans="1:15" ht="15.75" x14ac:dyDescent="0.25">
      <c r="A28" s="45" t="s">
        <v>506</v>
      </c>
      <c r="B28" s="46" t="s">
        <v>507</v>
      </c>
      <c r="C28" s="47" t="s">
        <v>508</v>
      </c>
      <c r="D28" s="48"/>
      <c r="E28" s="49">
        <v>286</v>
      </c>
      <c r="F28" s="50" t="s">
        <v>509</v>
      </c>
      <c r="G28" s="21"/>
      <c r="K28" s="21"/>
      <c r="L28" s="35" t="s">
        <v>510</v>
      </c>
      <c r="M28" s="36">
        <v>302</v>
      </c>
      <c r="N28" s="20" t="s">
        <v>511</v>
      </c>
      <c r="O28" s="21"/>
    </row>
    <row r="29" spans="1:15" ht="15.75" x14ac:dyDescent="0.25">
      <c r="A29" s="45" t="s">
        <v>512</v>
      </c>
      <c r="B29" s="46" t="s">
        <v>513</v>
      </c>
      <c r="C29" s="47" t="s">
        <v>514</v>
      </c>
      <c r="D29" s="48"/>
      <c r="E29" s="49">
        <v>287</v>
      </c>
      <c r="F29" s="50" t="s">
        <v>515</v>
      </c>
      <c r="G29" s="21"/>
      <c r="H29" s="53" t="s">
        <v>516</v>
      </c>
      <c r="I29" s="54" t="s">
        <v>348</v>
      </c>
      <c r="J29" s="59"/>
      <c r="K29" s="21"/>
      <c r="L29" s="45" t="s">
        <v>517</v>
      </c>
      <c r="M29" s="49">
        <v>303</v>
      </c>
      <c r="N29" s="50" t="s">
        <v>518</v>
      </c>
      <c r="O29" s="21"/>
    </row>
    <row r="30" spans="1:15" ht="15.75" x14ac:dyDescent="0.25">
      <c r="A30" s="45" t="s">
        <v>519</v>
      </c>
      <c r="B30" s="46" t="s">
        <v>520</v>
      </c>
      <c r="C30" s="47" t="s">
        <v>521</v>
      </c>
      <c r="D30" s="48"/>
      <c r="E30" s="49">
        <v>288</v>
      </c>
      <c r="F30" s="50" t="s">
        <v>522</v>
      </c>
      <c r="G30" s="21"/>
      <c r="H30" s="35" t="s">
        <v>523</v>
      </c>
      <c r="I30" s="36">
        <v>501</v>
      </c>
      <c r="J30" s="43" t="s">
        <v>524</v>
      </c>
      <c r="K30" s="21"/>
      <c r="L30" s="45" t="s">
        <v>525</v>
      </c>
      <c r="M30" s="49">
        <v>304</v>
      </c>
      <c r="N30" s="50" t="s">
        <v>526</v>
      </c>
      <c r="O30" s="21"/>
    </row>
    <row r="31" spans="1:15" ht="15.75" x14ac:dyDescent="0.25">
      <c r="A31" s="45" t="s">
        <v>527</v>
      </c>
      <c r="B31" s="46" t="s">
        <v>528</v>
      </c>
      <c r="C31" s="47" t="s">
        <v>19</v>
      </c>
      <c r="D31" s="48"/>
      <c r="E31" s="49">
        <v>289</v>
      </c>
      <c r="F31" s="50" t="s">
        <v>529</v>
      </c>
      <c r="G31" s="21"/>
      <c r="H31" s="60" t="s">
        <v>530</v>
      </c>
      <c r="I31" s="61">
        <v>505</v>
      </c>
      <c r="J31" s="62" t="s">
        <v>531</v>
      </c>
      <c r="K31" s="21"/>
      <c r="L31" s="35" t="s">
        <v>532</v>
      </c>
      <c r="M31" s="36">
        <v>305</v>
      </c>
      <c r="N31" s="20" t="s">
        <v>533</v>
      </c>
      <c r="O31" s="21"/>
    </row>
    <row r="32" spans="1:15" ht="15.75" x14ac:dyDescent="0.25">
      <c r="A32" s="45" t="s">
        <v>534</v>
      </c>
      <c r="B32" s="46" t="s">
        <v>535</v>
      </c>
      <c r="C32" s="47" t="s">
        <v>536</v>
      </c>
      <c r="D32" s="48"/>
      <c r="E32" s="49">
        <v>246</v>
      </c>
      <c r="F32" s="50" t="s">
        <v>537</v>
      </c>
      <c r="G32" s="21"/>
      <c r="H32" s="60" t="s">
        <v>538</v>
      </c>
      <c r="I32" s="61">
        <v>506</v>
      </c>
      <c r="J32" s="62" t="s">
        <v>539</v>
      </c>
      <c r="K32" s="21"/>
      <c r="L32" s="35" t="s">
        <v>540</v>
      </c>
      <c r="M32" s="36">
        <v>306</v>
      </c>
      <c r="N32" s="20" t="s">
        <v>541</v>
      </c>
      <c r="O32" s="21"/>
    </row>
    <row r="33" spans="1:15" ht="15.75" x14ac:dyDescent="0.25">
      <c r="A33" s="45"/>
      <c r="B33" s="46"/>
      <c r="C33" s="47"/>
      <c r="D33" s="48"/>
      <c r="E33" s="49"/>
      <c r="F33" s="50"/>
      <c r="G33" s="21"/>
      <c r="H33" s="60" t="s">
        <v>542</v>
      </c>
      <c r="I33" s="61">
        <v>507</v>
      </c>
      <c r="J33" s="62" t="s">
        <v>543</v>
      </c>
      <c r="K33" s="21"/>
      <c r="L33" s="35" t="s">
        <v>544</v>
      </c>
      <c r="M33" s="36">
        <v>307</v>
      </c>
      <c r="N33" s="20" t="s">
        <v>545</v>
      </c>
      <c r="O33" s="21"/>
    </row>
    <row r="34" spans="1:15" ht="15.75" x14ac:dyDescent="0.25">
      <c r="A34" s="63"/>
      <c r="B34" s="64"/>
      <c r="C34" s="65"/>
      <c r="D34" s="66"/>
      <c r="E34" s="57"/>
      <c r="F34" s="50"/>
      <c r="G34" s="21"/>
      <c r="H34" s="63" t="s">
        <v>546</v>
      </c>
      <c r="I34" s="67">
        <v>508</v>
      </c>
      <c r="J34" s="62" t="s">
        <v>547</v>
      </c>
      <c r="K34" s="21"/>
      <c r="L34" s="51" t="s">
        <v>548</v>
      </c>
      <c r="M34" s="52">
        <v>308</v>
      </c>
      <c r="N34" s="20" t="s">
        <v>549</v>
      </c>
      <c r="O34" s="21"/>
    </row>
    <row r="35" spans="1:15" x14ac:dyDescent="0.2">
      <c r="G35" s="15"/>
    </row>
    <row r="36" spans="1:15" ht="15" x14ac:dyDescent="0.25">
      <c r="A36" s="68" t="s">
        <v>550</v>
      </c>
      <c r="B36" s="68"/>
      <c r="C36" s="68"/>
      <c r="D36" s="68"/>
      <c r="E36" s="68"/>
      <c r="F36" s="68"/>
      <c r="G36" s="68"/>
      <c r="H36" s="48"/>
      <c r="I36" s="43"/>
      <c r="J36" s="43"/>
    </row>
    <row r="37" spans="1:15" ht="15" x14ac:dyDescent="0.25">
      <c r="A37" s="48"/>
      <c r="B37" s="48"/>
      <c r="C37" s="48"/>
      <c r="D37" s="48"/>
      <c r="E37" s="48"/>
      <c r="F37" s="48"/>
      <c r="G37" s="68"/>
      <c r="H37" s="48"/>
    </row>
    <row r="38" spans="1:15" ht="15" x14ac:dyDescent="0.25">
      <c r="A38" s="69" t="s">
        <v>551</v>
      </c>
      <c r="B38" s="69"/>
      <c r="C38" s="69"/>
      <c r="D38" s="69"/>
      <c r="G38" s="15"/>
    </row>
    <row r="39" spans="1:15" x14ac:dyDescent="0.2">
      <c r="G39" s="15"/>
    </row>
    <row r="40" spans="1:15" x14ac:dyDescent="0.2">
      <c r="G40" s="15"/>
    </row>
    <row r="41" spans="1:15" x14ac:dyDescent="0.2">
      <c r="G41" s="15"/>
    </row>
  </sheetData>
  <hyperlinks>
    <hyperlink ref="E10" location="'Salinas Fire Department'!A1" display="'Salinas Fire Department'!A1" xr:uid="{00000000-0004-0000-1C00-000000000000}"/>
    <hyperlink ref="I7" location="MCSO!A1" display="MCSO!A1" xr:uid="{00000000-0004-0000-1C00-000001000000}"/>
    <hyperlink ref="I8" location="'Salinas PD'!A1" display="'Salinas PD'!A1" xr:uid="{00000000-0004-0000-1C00-000002000000}"/>
    <hyperlink ref="I9" location="'Monterey PD'!A1" display="'Monterey PD'!A1" xr:uid="{00000000-0004-0000-1C00-000003000000}"/>
    <hyperlink ref="I11" location="PGPD!A1" display="PGPD!A1" xr:uid="{00000000-0004-0000-1C00-000004000000}"/>
    <hyperlink ref="I12" location="'Seaside PD'!A1" display="'Seaside PD'!A1" xr:uid="{00000000-0004-0000-1C00-000005000000}"/>
    <hyperlink ref="I13" location="'CSUMB PD'!A1" display="'CSUMB PD'!A1" xr:uid="{00000000-0004-0000-1C00-000006000000}"/>
    <hyperlink ref="I14" location="'Marina PD'!A1" display="'Marina PD'!A1" xr:uid="{00000000-0004-0000-1C00-000007000000}"/>
    <hyperlink ref="I15" location="'Del Rey Oaks'!A1" display="'Del Rey Oaks'!A1" xr:uid="{00000000-0004-0000-1C00-000008000000}"/>
    <hyperlink ref="I16" location="'Sand City PD'!A1" display="'Sand City PD'!A1" xr:uid="{00000000-0004-0000-1C00-000009000000}"/>
    <hyperlink ref="I17" location="'Monterey Peninsula Airport'!A1" display="'Monterey Peninsula Airport'!A1" xr:uid="{00000000-0004-0000-1C00-00000A000000}"/>
    <hyperlink ref="I18" location="GZPD!A1" display="GZPD!A1" xr:uid="{00000000-0004-0000-1C00-00000B000000}"/>
    <hyperlink ref="I19" location="SLPD!A1" display="SLPD!A1" xr:uid="{00000000-0004-0000-1C00-00000C000000}"/>
    <hyperlink ref="I20" location="GRPD!A1" display="GRPD!A1" xr:uid="{00000000-0004-0000-1C00-00000D000000}"/>
    <hyperlink ref="I21" location="KCPD!A1" display="KCPD!A1" xr:uid="{00000000-0004-0000-1C00-00000E000000}"/>
    <hyperlink ref="M11" location="'PG PW'!A1" display="'PG PW'!A1" xr:uid="{00000000-0004-0000-1C00-00000F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/>
  <dimension ref="B3:P26"/>
  <sheetViews>
    <sheetView topLeftCell="A4" workbookViewId="0">
      <selection activeCell="F31" sqref="F31"/>
    </sheetView>
  </sheetViews>
  <sheetFormatPr defaultColWidth="8.85546875" defaultRowHeight="12.75" x14ac:dyDescent="0.2"/>
  <cols>
    <col min="1" max="1" width="0.140625" customWidth="1"/>
    <col min="2" max="2" width="9.140625" customWidth="1"/>
    <col min="3" max="3" width="7.140625" customWidth="1"/>
    <col min="4" max="4" width="6.28515625" customWidth="1"/>
    <col min="5" max="5" width="10.7109375" customWidth="1"/>
    <col min="6" max="6" width="6.7109375" customWidth="1"/>
    <col min="7" max="7" width="5.7109375" customWidth="1"/>
    <col min="8" max="8" width="14.85546875" style="73" customWidth="1"/>
    <col min="9" max="9" width="16.28515625" style="73" customWidth="1"/>
    <col min="10" max="10" width="9.140625" customWidth="1"/>
    <col min="11" max="11" width="8.5703125" customWidth="1"/>
    <col min="12" max="12" width="8.85546875" customWidth="1"/>
    <col min="13" max="13" width="10.42578125" customWidth="1"/>
    <col min="14" max="14" width="12.7109375" customWidth="1"/>
    <col min="16" max="16" width="25.5703125" customWidth="1"/>
  </cols>
  <sheetData>
    <row r="3" spans="2:16" ht="26.25" x14ac:dyDescent="0.4">
      <c r="B3" s="70">
        <v>42675</v>
      </c>
      <c r="C3" t="s">
        <v>552</v>
      </c>
      <c r="E3" s="71" t="s">
        <v>553</v>
      </c>
      <c r="F3" s="71"/>
      <c r="G3" s="71"/>
      <c r="H3" s="72"/>
      <c r="I3" s="72"/>
      <c r="J3" s="71"/>
    </row>
    <row r="4" spans="2:16" ht="13.5" thickBot="1" x14ac:dyDescent="0.25"/>
    <row r="5" spans="2:16" ht="30.75" thickBot="1" x14ac:dyDescent="0.25">
      <c r="B5" s="74" t="s">
        <v>554</v>
      </c>
      <c r="C5" s="75"/>
      <c r="D5" s="75" t="s">
        <v>555</v>
      </c>
      <c r="E5" s="75" t="s">
        <v>556</v>
      </c>
      <c r="F5" s="75" t="s">
        <v>557</v>
      </c>
      <c r="G5" s="75" t="s">
        <v>558</v>
      </c>
      <c r="H5" s="75" t="s">
        <v>559</v>
      </c>
      <c r="I5" s="75" t="s">
        <v>560</v>
      </c>
      <c r="J5" s="75" t="s">
        <v>561</v>
      </c>
      <c r="K5" s="75" t="s">
        <v>562</v>
      </c>
      <c r="L5" s="75" t="s">
        <v>563</v>
      </c>
      <c r="M5" s="75" t="s">
        <v>564</v>
      </c>
      <c r="N5" s="75" t="s">
        <v>565</v>
      </c>
      <c r="O5" s="75" t="s">
        <v>566</v>
      </c>
      <c r="P5" s="76"/>
    </row>
    <row r="6" spans="2:16" ht="30.75" thickBot="1" x14ac:dyDescent="0.25">
      <c r="B6" s="77" t="s">
        <v>567</v>
      </c>
      <c r="C6" s="78" t="s">
        <v>568</v>
      </c>
      <c r="D6" s="78">
        <v>101</v>
      </c>
      <c r="E6" s="78" t="s">
        <v>569</v>
      </c>
      <c r="F6" s="78">
        <v>831</v>
      </c>
      <c r="G6" s="78">
        <v>601</v>
      </c>
      <c r="H6" s="78" t="s">
        <v>570</v>
      </c>
      <c r="I6" s="78"/>
      <c r="J6" s="78"/>
      <c r="K6" s="79"/>
      <c r="L6" s="79"/>
      <c r="M6" s="80" t="s">
        <v>571</v>
      </c>
      <c r="N6" s="80" t="s">
        <v>572</v>
      </c>
      <c r="O6" s="81"/>
      <c r="P6" s="82" t="s">
        <v>573</v>
      </c>
    </row>
    <row r="7" spans="2:16" ht="15.75" thickBot="1" x14ac:dyDescent="0.25">
      <c r="B7" s="83" t="s">
        <v>567</v>
      </c>
      <c r="C7" s="84" t="s">
        <v>574</v>
      </c>
      <c r="D7" s="84">
        <v>101</v>
      </c>
      <c r="E7" s="84"/>
      <c r="F7" s="84">
        <v>831</v>
      </c>
      <c r="G7" s="84">
        <v>601</v>
      </c>
      <c r="H7" s="84" t="s">
        <v>575</v>
      </c>
      <c r="I7" s="84" t="s">
        <v>576</v>
      </c>
      <c r="J7" s="84">
        <v>101</v>
      </c>
      <c r="K7" s="85" t="s">
        <v>577</v>
      </c>
      <c r="L7" s="86"/>
      <c r="M7" s="87" t="s">
        <v>571</v>
      </c>
      <c r="N7" s="87" t="s">
        <v>572</v>
      </c>
      <c r="O7" s="88" t="s">
        <v>578</v>
      </c>
      <c r="P7" s="89"/>
    </row>
    <row r="8" spans="2:16" ht="15.75" thickBot="1" x14ac:dyDescent="0.25">
      <c r="B8" s="77" t="s">
        <v>567</v>
      </c>
      <c r="C8" s="78" t="s">
        <v>579</v>
      </c>
      <c r="D8" s="78">
        <v>101</v>
      </c>
      <c r="E8" s="78"/>
      <c r="F8" s="78">
        <v>831</v>
      </c>
      <c r="G8" s="78">
        <v>601</v>
      </c>
      <c r="H8" s="78" t="s">
        <v>580</v>
      </c>
      <c r="I8" s="78"/>
      <c r="J8" s="78"/>
      <c r="K8" s="90"/>
      <c r="L8" s="79"/>
      <c r="M8" s="80" t="s">
        <v>571</v>
      </c>
      <c r="N8" s="80" t="s">
        <v>581</v>
      </c>
      <c r="O8" s="81"/>
      <c r="P8" s="91" t="s">
        <v>573</v>
      </c>
    </row>
    <row r="9" spans="2:16" ht="15.75" thickBot="1" x14ac:dyDescent="0.25">
      <c r="B9" s="77" t="s">
        <v>567</v>
      </c>
      <c r="C9" s="78" t="s">
        <v>582</v>
      </c>
      <c r="D9" s="78">
        <v>101</v>
      </c>
      <c r="E9" s="78"/>
      <c r="F9" s="78">
        <v>831</v>
      </c>
      <c r="G9" s="78">
        <v>601</v>
      </c>
      <c r="H9" s="78" t="s">
        <v>583</v>
      </c>
      <c r="I9" s="78"/>
      <c r="J9" s="78"/>
      <c r="K9" s="90"/>
      <c r="L9" s="79"/>
      <c r="M9" s="80" t="s">
        <v>571</v>
      </c>
      <c r="N9" s="80" t="s">
        <v>572</v>
      </c>
      <c r="O9" s="81" t="s">
        <v>584</v>
      </c>
      <c r="P9" s="82" t="s">
        <v>573</v>
      </c>
    </row>
    <row r="10" spans="2:16" ht="15.75" thickBot="1" x14ac:dyDescent="0.25">
      <c r="B10" s="92"/>
      <c r="C10" s="93"/>
      <c r="D10" s="93"/>
      <c r="E10" s="93"/>
      <c r="F10" s="93"/>
      <c r="G10" s="93"/>
      <c r="H10" s="93"/>
      <c r="I10" s="93"/>
      <c r="J10" s="93"/>
      <c r="K10" s="94"/>
      <c r="L10" s="95"/>
      <c r="M10" s="93"/>
      <c r="N10" s="93"/>
      <c r="O10" s="96"/>
      <c r="P10" s="97"/>
    </row>
    <row r="11" spans="2:16" ht="15.75" thickBot="1" x14ac:dyDescent="0.25">
      <c r="B11" s="77" t="s">
        <v>585</v>
      </c>
      <c r="C11" s="78" t="s">
        <v>568</v>
      </c>
      <c r="D11" s="78">
        <v>102</v>
      </c>
      <c r="E11" s="78" t="s">
        <v>586</v>
      </c>
      <c r="F11" s="78">
        <v>831</v>
      </c>
      <c r="G11" s="78">
        <v>601</v>
      </c>
      <c r="H11" s="78" t="s">
        <v>587</v>
      </c>
      <c r="I11" s="78"/>
      <c r="J11" s="78"/>
      <c r="K11" s="90"/>
      <c r="L11" s="79"/>
      <c r="M11" s="80"/>
      <c r="N11" s="80"/>
      <c r="O11" s="81"/>
      <c r="P11" s="82" t="s">
        <v>573</v>
      </c>
    </row>
    <row r="12" spans="2:16" ht="15.75" thickBot="1" x14ac:dyDescent="0.25">
      <c r="B12" s="83" t="s">
        <v>585</v>
      </c>
      <c r="C12" s="84" t="s">
        <v>574</v>
      </c>
      <c r="D12" s="84">
        <v>102</v>
      </c>
      <c r="E12" s="84"/>
      <c r="F12" s="84">
        <v>831</v>
      </c>
      <c r="G12" s="84">
        <v>601</v>
      </c>
      <c r="H12" s="84" t="s">
        <v>588</v>
      </c>
      <c r="I12" s="84" t="s">
        <v>329</v>
      </c>
      <c r="J12" s="84">
        <v>200</v>
      </c>
      <c r="K12" s="85" t="s">
        <v>589</v>
      </c>
      <c r="L12" s="86"/>
      <c r="M12" s="87" t="s">
        <v>571</v>
      </c>
      <c r="N12" s="87" t="s">
        <v>572</v>
      </c>
      <c r="O12" s="88" t="s">
        <v>590</v>
      </c>
      <c r="P12" s="89"/>
    </row>
    <row r="13" spans="2:16" ht="15.75" thickBot="1" x14ac:dyDescent="0.25">
      <c r="B13" s="77" t="s">
        <v>585</v>
      </c>
      <c r="C13" s="78" t="s">
        <v>579</v>
      </c>
      <c r="D13" s="78">
        <v>102</v>
      </c>
      <c r="E13" s="78"/>
      <c r="F13" s="78">
        <v>831</v>
      </c>
      <c r="G13" s="78">
        <v>601</v>
      </c>
      <c r="H13" s="78" t="s">
        <v>591</v>
      </c>
      <c r="I13" s="78"/>
      <c r="J13" s="78"/>
      <c r="K13" s="90"/>
      <c r="L13" s="79"/>
      <c r="M13" s="80" t="s">
        <v>571</v>
      </c>
      <c r="N13" s="80" t="s">
        <v>572</v>
      </c>
      <c r="O13" s="81"/>
      <c r="P13" s="82" t="s">
        <v>573</v>
      </c>
    </row>
    <row r="14" spans="2:16" ht="15.75" thickBot="1" x14ac:dyDescent="0.25">
      <c r="B14" s="83" t="s">
        <v>585</v>
      </c>
      <c r="C14" s="84" t="s">
        <v>582</v>
      </c>
      <c r="D14" s="84">
        <v>102</v>
      </c>
      <c r="E14" s="84"/>
      <c r="F14" s="84">
        <v>831</v>
      </c>
      <c r="G14" s="84">
        <v>601</v>
      </c>
      <c r="H14" s="84" t="s">
        <v>239</v>
      </c>
      <c r="I14" s="84" t="s">
        <v>331</v>
      </c>
      <c r="J14" s="84">
        <v>200</v>
      </c>
      <c r="K14" s="85" t="s">
        <v>592</v>
      </c>
      <c r="L14" s="86"/>
      <c r="M14" s="87" t="s">
        <v>571</v>
      </c>
      <c r="N14" s="87" t="s">
        <v>571</v>
      </c>
      <c r="O14" s="88" t="s">
        <v>593</v>
      </c>
      <c r="P14" s="89"/>
    </row>
    <row r="15" spans="2:16" ht="15.75" thickBot="1" x14ac:dyDescent="0.25">
      <c r="B15" s="92"/>
      <c r="C15" s="93"/>
      <c r="D15" s="93"/>
      <c r="E15" s="93"/>
      <c r="F15" s="93"/>
      <c r="G15" s="93"/>
      <c r="H15" s="93"/>
      <c r="I15" s="93"/>
      <c r="J15" s="93"/>
      <c r="K15" s="94"/>
      <c r="L15" s="95"/>
      <c r="M15" s="93"/>
      <c r="N15" s="93"/>
      <c r="O15" s="96"/>
      <c r="P15" s="98"/>
    </row>
    <row r="16" spans="2:16" ht="15.75" thickBot="1" x14ac:dyDescent="0.25">
      <c r="B16" s="77" t="s">
        <v>594</v>
      </c>
      <c r="C16" s="78" t="s">
        <v>568</v>
      </c>
      <c r="D16" s="78">
        <v>103</v>
      </c>
      <c r="E16" s="78" t="s">
        <v>595</v>
      </c>
      <c r="F16" s="78">
        <v>831</v>
      </c>
      <c r="G16" s="78">
        <v>601</v>
      </c>
      <c r="H16" s="78" t="s">
        <v>596</v>
      </c>
      <c r="I16" s="78"/>
      <c r="J16" s="78"/>
      <c r="K16" s="90"/>
      <c r="L16" s="79"/>
      <c r="M16" s="80" t="s">
        <v>581</v>
      </c>
      <c r="N16" s="80" t="s">
        <v>572</v>
      </c>
      <c r="O16" s="81"/>
      <c r="P16" s="82" t="s">
        <v>573</v>
      </c>
    </row>
    <row r="17" spans="2:16" ht="15.75" thickBot="1" x14ac:dyDescent="0.25">
      <c r="B17" s="99" t="s">
        <v>594</v>
      </c>
      <c r="C17" s="100" t="s">
        <v>574</v>
      </c>
      <c r="D17" s="100">
        <v>103</v>
      </c>
      <c r="E17" s="100"/>
      <c r="F17" s="100">
        <v>831</v>
      </c>
      <c r="G17" s="100">
        <v>601</v>
      </c>
      <c r="H17" s="100" t="s">
        <v>597</v>
      </c>
      <c r="I17" s="100" t="s">
        <v>598</v>
      </c>
      <c r="J17" s="100">
        <v>101</v>
      </c>
      <c r="K17" s="101" t="s">
        <v>599</v>
      </c>
      <c r="L17" s="102"/>
      <c r="M17" s="103" t="s">
        <v>571</v>
      </c>
      <c r="N17" s="103" t="s">
        <v>572</v>
      </c>
      <c r="O17" s="104" t="s">
        <v>600</v>
      </c>
      <c r="P17" s="89"/>
    </row>
    <row r="18" spans="2:16" ht="15.75" thickBot="1" x14ac:dyDescent="0.25">
      <c r="B18" s="77" t="s">
        <v>594</v>
      </c>
      <c r="C18" s="78" t="s">
        <v>579</v>
      </c>
      <c r="D18" s="78">
        <v>103</v>
      </c>
      <c r="E18" s="78"/>
      <c r="F18" s="78">
        <v>831</v>
      </c>
      <c r="G18" s="78">
        <v>601</v>
      </c>
      <c r="H18" s="78" t="s">
        <v>601</v>
      </c>
      <c r="I18" s="78"/>
      <c r="J18" s="78"/>
      <c r="K18" s="90"/>
      <c r="L18" s="79"/>
      <c r="M18" s="80" t="s">
        <v>581</v>
      </c>
      <c r="N18" s="80" t="s">
        <v>572</v>
      </c>
      <c r="O18" s="81"/>
      <c r="P18" s="82" t="s">
        <v>573</v>
      </c>
    </row>
    <row r="19" spans="2:16" ht="15.75" thickBot="1" x14ac:dyDescent="0.25">
      <c r="B19" s="99" t="s">
        <v>594</v>
      </c>
      <c r="C19" s="100" t="s">
        <v>582</v>
      </c>
      <c r="D19" s="100">
        <v>103</v>
      </c>
      <c r="E19" s="100"/>
      <c r="F19" s="100">
        <v>831</v>
      </c>
      <c r="G19" s="100">
        <v>601</v>
      </c>
      <c r="H19" s="100" t="s">
        <v>602</v>
      </c>
      <c r="I19" s="100" t="s">
        <v>603</v>
      </c>
      <c r="J19" s="100">
        <v>500</v>
      </c>
      <c r="K19" s="101" t="s">
        <v>604</v>
      </c>
      <c r="L19" s="102"/>
      <c r="M19" s="103" t="s">
        <v>571</v>
      </c>
      <c r="N19" s="103" t="s">
        <v>572</v>
      </c>
      <c r="O19" s="104" t="s">
        <v>605</v>
      </c>
      <c r="P19" s="89"/>
    </row>
    <row r="20" spans="2:16" ht="15.75" thickBot="1" x14ac:dyDescent="0.25">
      <c r="B20" s="92"/>
      <c r="C20" s="93"/>
      <c r="D20" s="93"/>
      <c r="E20" s="93"/>
      <c r="F20" s="93"/>
      <c r="G20" s="93"/>
      <c r="H20" s="93"/>
      <c r="I20" s="93"/>
      <c r="J20" s="93"/>
      <c r="K20" s="94"/>
      <c r="L20" s="95"/>
      <c r="M20" s="93"/>
      <c r="N20" s="93"/>
      <c r="O20" s="96"/>
      <c r="P20" s="98"/>
    </row>
    <row r="21" spans="2:16" ht="15.75" thickBot="1" x14ac:dyDescent="0.25">
      <c r="B21" s="83" t="s">
        <v>606</v>
      </c>
      <c r="C21" s="84" t="s">
        <v>568</v>
      </c>
      <c r="D21" s="84">
        <v>104</v>
      </c>
      <c r="E21" s="84"/>
      <c r="F21" s="84">
        <v>831</v>
      </c>
      <c r="G21" s="84">
        <v>601</v>
      </c>
      <c r="H21" s="84" t="s">
        <v>607</v>
      </c>
      <c r="I21" s="84" t="s">
        <v>608</v>
      </c>
      <c r="J21" s="84">
        <v>301</v>
      </c>
      <c r="K21" s="85" t="s">
        <v>609</v>
      </c>
      <c r="L21" s="86"/>
      <c r="M21" s="87" t="s">
        <v>571</v>
      </c>
      <c r="N21" s="87" t="s">
        <v>572</v>
      </c>
      <c r="O21" s="88"/>
      <c r="P21" s="89"/>
    </row>
    <row r="22" spans="2:16" ht="15.75" thickBot="1" x14ac:dyDescent="0.25">
      <c r="B22" s="83" t="s">
        <v>606</v>
      </c>
      <c r="C22" s="84" t="s">
        <v>574</v>
      </c>
      <c r="D22" s="84">
        <v>104</v>
      </c>
      <c r="E22" s="84"/>
      <c r="F22" s="84">
        <v>831</v>
      </c>
      <c r="G22" s="84">
        <v>601</v>
      </c>
      <c r="H22" s="84" t="s">
        <v>610</v>
      </c>
      <c r="I22" s="84" t="s">
        <v>611</v>
      </c>
      <c r="J22" s="84">
        <v>301</v>
      </c>
      <c r="K22" s="85" t="s">
        <v>612</v>
      </c>
      <c r="L22" s="86"/>
      <c r="M22" s="87" t="s">
        <v>571</v>
      </c>
      <c r="N22" s="87" t="s">
        <v>572</v>
      </c>
      <c r="O22" s="88"/>
      <c r="P22" s="89"/>
    </row>
    <row r="23" spans="2:16" ht="15.75" thickBot="1" x14ac:dyDescent="0.25">
      <c r="B23" s="83" t="s">
        <v>606</v>
      </c>
      <c r="C23" s="84" t="s">
        <v>579</v>
      </c>
      <c r="D23" s="84">
        <v>104</v>
      </c>
      <c r="E23" s="84"/>
      <c r="F23" s="84">
        <v>831</v>
      </c>
      <c r="G23" s="84">
        <v>601</v>
      </c>
      <c r="H23" s="84" t="s">
        <v>613</v>
      </c>
      <c r="I23" s="84" t="s">
        <v>614</v>
      </c>
      <c r="J23" s="84">
        <v>301</v>
      </c>
      <c r="K23" s="85" t="s">
        <v>615</v>
      </c>
      <c r="L23" s="86"/>
      <c r="M23" s="87" t="s">
        <v>571</v>
      </c>
      <c r="N23" s="87" t="s">
        <v>572</v>
      </c>
      <c r="O23" s="88"/>
      <c r="P23" s="89"/>
    </row>
    <row r="24" spans="2:16" ht="15.75" thickBot="1" x14ac:dyDescent="0.25">
      <c r="B24" s="83" t="s">
        <v>606</v>
      </c>
      <c r="C24" s="84" t="s">
        <v>582</v>
      </c>
      <c r="D24" s="84">
        <v>104</v>
      </c>
      <c r="E24" s="84"/>
      <c r="F24" s="84">
        <v>831</v>
      </c>
      <c r="G24" s="84">
        <v>601</v>
      </c>
      <c r="H24" s="84" t="s">
        <v>616</v>
      </c>
      <c r="I24" s="84" t="s">
        <v>331</v>
      </c>
      <c r="J24" s="84">
        <v>200</v>
      </c>
      <c r="K24" s="85" t="s">
        <v>592</v>
      </c>
      <c r="L24" s="86"/>
      <c r="M24" s="87" t="s">
        <v>581</v>
      </c>
      <c r="N24" s="87" t="s">
        <v>572</v>
      </c>
      <c r="O24" s="88"/>
      <c r="P24" s="89"/>
    </row>
    <row r="25" spans="2:16" x14ac:dyDescent="0.2">
      <c r="K25" s="105"/>
    </row>
    <row r="26" spans="2:16" ht="15" x14ac:dyDescent="0.2">
      <c r="C26" s="106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643C-8CC9-47CF-9F7C-DF36F4C863C3}">
  <sheetPr codeName="Sheet34"/>
  <dimension ref="A1:L246"/>
  <sheetViews>
    <sheetView topLeftCell="A199" workbookViewId="0">
      <selection activeCell="L20" sqref="L20"/>
    </sheetView>
  </sheetViews>
  <sheetFormatPr defaultColWidth="9.140625" defaultRowHeight="15.75" x14ac:dyDescent="0.25"/>
  <cols>
    <col min="1" max="1" width="6.7109375" style="252" customWidth="1"/>
    <col min="2" max="2" width="19.28515625" style="169" customWidth="1"/>
    <col min="3" max="3" width="22.7109375" style="169" customWidth="1"/>
    <col min="4" max="4" width="10.28515625" style="252" customWidth="1"/>
    <col min="5" max="5" width="12.7109375" style="157" customWidth="1"/>
    <col min="6" max="6" width="8.7109375" style="157" customWidth="1"/>
    <col min="7" max="7" width="12.7109375" style="157" customWidth="1"/>
    <col min="8" max="8" width="8.5703125" style="157" customWidth="1"/>
    <col min="9" max="9" width="5.7109375" style="157" customWidth="1"/>
    <col min="10" max="10" width="5.7109375" style="252" customWidth="1"/>
    <col min="11" max="11" width="7" style="157" customWidth="1"/>
    <col min="12" max="12" width="42.85546875" style="169" customWidth="1"/>
    <col min="13" max="16384" width="9.140625" style="252"/>
  </cols>
  <sheetData>
    <row r="1" spans="1:12" ht="52.5" customHeight="1" thickBot="1" x14ac:dyDescent="0.3">
      <c r="A1" s="650" t="s">
        <v>1502</v>
      </c>
      <c r="B1" s="651"/>
      <c r="C1" s="651"/>
      <c r="D1" s="651"/>
      <c r="E1" s="651"/>
      <c r="F1" s="652"/>
      <c r="G1" s="656" t="s">
        <v>1152</v>
      </c>
      <c r="H1" s="657"/>
      <c r="I1" s="658"/>
      <c r="J1" s="656" t="s">
        <v>1153</v>
      </c>
      <c r="K1" s="657"/>
      <c r="L1" s="658"/>
    </row>
    <row r="2" spans="1:12" ht="16.5" thickBot="1" x14ac:dyDescent="0.3">
      <c r="A2" s="653"/>
      <c r="B2" s="654"/>
      <c r="C2" s="654"/>
      <c r="D2" s="654"/>
      <c r="E2" s="654"/>
      <c r="F2" s="655"/>
      <c r="G2" s="659" t="s">
        <v>1154</v>
      </c>
      <c r="H2" s="660"/>
      <c r="I2" s="661"/>
      <c r="J2" s="659" t="s">
        <v>1503</v>
      </c>
      <c r="K2" s="660"/>
      <c r="L2" s="661"/>
    </row>
    <row r="3" spans="1:12" ht="48" thickBot="1" x14ac:dyDescent="0.3">
      <c r="A3" s="254" t="s">
        <v>1155</v>
      </c>
      <c r="B3" s="383" t="s">
        <v>1156</v>
      </c>
      <c r="C3" s="254" t="s">
        <v>1157</v>
      </c>
      <c r="D3" s="254" t="s">
        <v>1158</v>
      </c>
      <c r="E3" s="254" t="s">
        <v>1504</v>
      </c>
      <c r="F3" s="254" t="s">
        <v>1160</v>
      </c>
      <c r="G3" s="254" t="s">
        <v>1161</v>
      </c>
      <c r="H3" s="254" t="s">
        <v>1162</v>
      </c>
      <c r="I3" s="254" t="s">
        <v>1163</v>
      </c>
      <c r="J3" s="254" t="s">
        <v>1164</v>
      </c>
      <c r="K3" s="254" t="s">
        <v>1165</v>
      </c>
      <c r="L3" s="383" t="s">
        <v>1166</v>
      </c>
    </row>
    <row r="4" spans="1:12" ht="17.25" customHeight="1" thickBot="1" x14ac:dyDescent="0.3">
      <c r="A4" s="384">
        <v>1</v>
      </c>
      <c r="B4" s="385" t="s">
        <v>1509</v>
      </c>
      <c r="C4" s="179" t="s">
        <v>1168</v>
      </c>
      <c r="D4" s="179" t="s">
        <v>1169</v>
      </c>
      <c r="E4" s="185" t="s">
        <v>1510</v>
      </c>
      <c r="F4" s="185" t="s">
        <v>1511</v>
      </c>
      <c r="G4" s="185" t="s">
        <v>1510</v>
      </c>
      <c r="H4" s="185" t="s">
        <v>1511</v>
      </c>
      <c r="I4" s="185" t="s">
        <v>63</v>
      </c>
      <c r="J4" s="384" t="s">
        <v>64</v>
      </c>
      <c r="K4" s="185" t="s">
        <v>1170</v>
      </c>
      <c r="L4" s="179" t="s">
        <v>1512</v>
      </c>
    </row>
    <row r="5" spans="1:12" ht="17.25" customHeight="1" thickBot="1" x14ac:dyDescent="0.3">
      <c r="A5" s="384">
        <v>2</v>
      </c>
      <c r="B5" s="385" t="s">
        <v>1509</v>
      </c>
      <c r="C5" s="179" t="s">
        <v>1171</v>
      </c>
      <c r="D5" s="179" t="s">
        <v>1513</v>
      </c>
      <c r="E5" s="185" t="s">
        <v>1514</v>
      </c>
      <c r="F5" s="185" t="s">
        <v>1511</v>
      </c>
      <c r="G5" s="185" t="s">
        <v>1514</v>
      </c>
      <c r="H5" s="185" t="s">
        <v>1511</v>
      </c>
      <c r="I5" s="185" t="s">
        <v>63</v>
      </c>
      <c r="J5" s="384" t="s">
        <v>64</v>
      </c>
      <c r="K5" s="185" t="s">
        <v>1170</v>
      </c>
      <c r="L5" s="179" t="s">
        <v>1515</v>
      </c>
    </row>
    <row r="6" spans="1:12" ht="17.25" customHeight="1" thickBot="1" x14ac:dyDescent="0.3">
      <c r="A6" s="384">
        <v>3</v>
      </c>
      <c r="B6" s="385" t="s">
        <v>1509</v>
      </c>
      <c r="C6" s="179" t="s">
        <v>1172</v>
      </c>
      <c r="D6" s="179" t="s">
        <v>1513</v>
      </c>
      <c r="E6" s="185" t="s">
        <v>1516</v>
      </c>
      <c r="F6" s="185" t="s">
        <v>1511</v>
      </c>
      <c r="G6" s="185" t="s">
        <v>1516</v>
      </c>
      <c r="H6" s="185" t="s">
        <v>1511</v>
      </c>
      <c r="I6" s="185" t="s">
        <v>63</v>
      </c>
      <c r="J6" s="384" t="s">
        <v>64</v>
      </c>
      <c r="K6" s="185" t="s">
        <v>1170</v>
      </c>
      <c r="L6" s="179" t="s">
        <v>1517</v>
      </c>
    </row>
    <row r="7" spans="1:12" ht="17.25" customHeight="1" thickBot="1" x14ac:dyDescent="0.3">
      <c r="A7" s="384">
        <v>4</v>
      </c>
      <c r="B7" s="385" t="s">
        <v>1509</v>
      </c>
      <c r="C7" s="179" t="s">
        <v>1173</v>
      </c>
      <c r="D7" s="179" t="s">
        <v>1169</v>
      </c>
      <c r="E7" s="185" t="s">
        <v>1518</v>
      </c>
      <c r="F7" s="185" t="s">
        <v>1511</v>
      </c>
      <c r="G7" s="185" t="s">
        <v>1518</v>
      </c>
      <c r="H7" s="185" t="s">
        <v>1511</v>
      </c>
      <c r="I7" s="185" t="s">
        <v>63</v>
      </c>
      <c r="J7" s="384" t="s">
        <v>64</v>
      </c>
      <c r="K7" s="185" t="s">
        <v>1170</v>
      </c>
      <c r="L7" s="179" t="s">
        <v>1519</v>
      </c>
    </row>
    <row r="8" spans="1:12" ht="17.25" customHeight="1" thickBot="1" x14ac:dyDescent="0.3">
      <c r="A8" s="384">
        <v>5</v>
      </c>
      <c r="B8" s="385" t="s">
        <v>1509</v>
      </c>
      <c r="C8" s="179" t="s">
        <v>1174</v>
      </c>
      <c r="D8" s="179" t="s">
        <v>1513</v>
      </c>
      <c r="E8" s="185" t="s">
        <v>1520</v>
      </c>
      <c r="F8" s="185" t="s">
        <v>1511</v>
      </c>
      <c r="G8" s="185" t="s">
        <v>1520</v>
      </c>
      <c r="H8" s="185" t="s">
        <v>1511</v>
      </c>
      <c r="I8" s="185" t="s">
        <v>63</v>
      </c>
      <c r="J8" s="384" t="s">
        <v>64</v>
      </c>
      <c r="K8" s="185" t="s">
        <v>1170</v>
      </c>
      <c r="L8" s="179" t="s">
        <v>1521</v>
      </c>
    </row>
    <row r="9" spans="1:12" ht="17.25" customHeight="1" thickBot="1" x14ac:dyDescent="0.3">
      <c r="A9" s="384">
        <v>6</v>
      </c>
      <c r="B9" s="385" t="s">
        <v>1509</v>
      </c>
      <c r="C9" s="179" t="s">
        <v>1175</v>
      </c>
      <c r="D9" s="179" t="s">
        <v>1513</v>
      </c>
      <c r="E9" s="185" t="s">
        <v>1522</v>
      </c>
      <c r="F9" s="185" t="s">
        <v>1511</v>
      </c>
      <c r="G9" s="185" t="s">
        <v>1522</v>
      </c>
      <c r="H9" s="185" t="s">
        <v>1511</v>
      </c>
      <c r="I9" s="185" t="s">
        <v>63</v>
      </c>
      <c r="J9" s="384" t="s">
        <v>64</v>
      </c>
      <c r="K9" s="185" t="s">
        <v>1170</v>
      </c>
      <c r="L9" s="179" t="s">
        <v>1523</v>
      </c>
    </row>
    <row r="10" spans="1:12" ht="17.25" customHeight="1" thickBot="1" x14ac:dyDescent="0.3">
      <c r="A10" s="384">
        <v>7</v>
      </c>
      <c r="B10" s="385" t="s">
        <v>1509</v>
      </c>
      <c r="C10" s="179" t="s">
        <v>1176</v>
      </c>
      <c r="D10" s="179" t="s">
        <v>1169</v>
      </c>
      <c r="E10" s="185" t="s">
        <v>1524</v>
      </c>
      <c r="F10" s="185" t="s">
        <v>1511</v>
      </c>
      <c r="G10" s="185" t="s">
        <v>1524</v>
      </c>
      <c r="H10" s="185" t="s">
        <v>1511</v>
      </c>
      <c r="I10" s="185" t="s">
        <v>63</v>
      </c>
      <c r="J10" s="384" t="s">
        <v>64</v>
      </c>
      <c r="K10" s="185" t="s">
        <v>1170</v>
      </c>
      <c r="L10" s="385" t="s">
        <v>1525</v>
      </c>
    </row>
    <row r="11" spans="1:12" ht="17.25" customHeight="1" thickBot="1" x14ac:dyDescent="0.3">
      <c r="A11" s="384">
        <v>8</v>
      </c>
      <c r="B11" s="385" t="s">
        <v>1509</v>
      </c>
      <c r="C11" s="179" t="s">
        <v>1146</v>
      </c>
      <c r="D11" s="386"/>
      <c r="E11" s="185" t="s">
        <v>1526</v>
      </c>
      <c r="F11" s="185" t="s">
        <v>57</v>
      </c>
      <c r="G11" s="185" t="s">
        <v>1526</v>
      </c>
      <c r="H11" s="185" t="s">
        <v>57</v>
      </c>
      <c r="I11" s="185" t="s">
        <v>63</v>
      </c>
      <c r="J11" s="384" t="s">
        <v>64</v>
      </c>
      <c r="K11" s="185" t="s">
        <v>1170</v>
      </c>
      <c r="L11" s="179" t="s">
        <v>1177</v>
      </c>
    </row>
    <row r="12" spans="1:12" ht="17.25" customHeight="1" thickBot="1" x14ac:dyDescent="0.3">
      <c r="A12" s="384">
        <v>9</v>
      </c>
      <c r="B12" s="385" t="s">
        <v>1505</v>
      </c>
      <c r="C12" s="179" t="s">
        <v>1527</v>
      </c>
      <c r="D12" s="386"/>
      <c r="E12" s="185" t="s">
        <v>1528</v>
      </c>
      <c r="F12" s="185" t="s">
        <v>57</v>
      </c>
      <c r="G12" s="185" t="s">
        <v>1529</v>
      </c>
      <c r="H12" s="185" t="s">
        <v>14</v>
      </c>
      <c r="I12" s="185" t="s">
        <v>63</v>
      </c>
      <c r="J12" s="185" t="s">
        <v>20</v>
      </c>
      <c r="K12" s="185" t="s">
        <v>1170</v>
      </c>
      <c r="L12" s="179" t="s">
        <v>1530</v>
      </c>
    </row>
    <row r="13" spans="1:12" ht="17.25" customHeight="1" thickBot="1" x14ac:dyDescent="0.3">
      <c r="A13" s="384">
        <v>10</v>
      </c>
      <c r="B13" s="385" t="s">
        <v>1505</v>
      </c>
      <c r="C13" s="179" t="s">
        <v>1531</v>
      </c>
      <c r="D13" s="386"/>
      <c r="E13" s="185" t="s">
        <v>1532</v>
      </c>
      <c r="F13" s="185" t="s">
        <v>57</v>
      </c>
      <c r="G13" s="185" t="s">
        <v>1533</v>
      </c>
      <c r="H13" s="185" t="s">
        <v>14</v>
      </c>
      <c r="I13" s="185" t="s">
        <v>63</v>
      </c>
      <c r="J13" s="185" t="s">
        <v>20</v>
      </c>
      <c r="K13" s="185" t="s">
        <v>1170</v>
      </c>
      <c r="L13" s="179" t="s">
        <v>1534</v>
      </c>
    </row>
    <row r="14" spans="1:12" ht="17.25" customHeight="1" thickBot="1" x14ac:dyDescent="0.3">
      <c r="A14" s="384">
        <v>11</v>
      </c>
      <c r="B14" s="385" t="s">
        <v>1505</v>
      </c>
      <c r="C14" s="179" t="s">
        <v>1535</v>
      </c>
      <c r="D14" s="386"/>
      <c r="E14" s="185" t="s">
        <v>1536</v>
      </c>
      <c r="F14" s="185" t="s">
        <v>57</v>
      </c>
      <c r="G14" s="185" t="s">
        <v>1537</v>
      </c>
      <c r="H14" s="185" t="s">
        <v>14</v>
      </c>
      <c r="I14" s="185" t="s">
        <v>63</v>
      </c>
      <c r="J14" s="185" t="s">
        <v>20</v>
      </c>
      <c r="K14" s="185" t="s">
        <v>1170</v>
      </c>
      <c r="L14" s="179" t="s">
        <v>1538</v>
      </c>
    </row>
    <row r="15" spans="1:12" ht="17.25" customHeight="1" thickBot="1" x14ac:dyDescent="0.3">
      <c r="A15" s="384">
        <v>12</v>
      </c>
      <c r="B15" s="385" t="s">
        <v>1505</v>
      </c>
      <c r="C15" s="179" t="s">
        <v>148</v>
      </c>
      <c r="D15" s="386"/>
      <c r="E15" s="185" t="s">
        <v>1552</v>
      </c>
      <c r="F15" s="185" t="s">
        <v>1511</v>
      </c>
      <c r="G15" s="185" t="s">
        <v>1553</v>
      </c>
      <c r="H15" s="185" t="s">
        <v>14</v>
      </c>
      <c r="I15" s="185" t="s">
        <v>63</v>
      </c>
      <c r="J15" s="185" t="s">
        <v>20</v>
      </c>
      <c r="K15" s="185" t="s">
        <v>1170</v>
      </c>
      <c r="L15" s="179" t="s">
        <v>1554</v>
      </c>
    </row>
    <row r="16" spans="1:12" ht="17.25" customHeight="1" thickBot="1" x14ac:dyDescent="0.3">
      <c r="A16" s="384">
        <v>13</v>
      </c>
      <c r="B16" s="385" t="s">
        <v>1505</v>
      </c>
      <c r="C16" s="179" t="s">
        <v>147</v>
      </c>
      <c r="D16" s="386"/>
      <c r="E16" s="185" t="s">
        <v>1555</v>
      </c>
      <c r="F16" s="185" t="s">
        <v>1511</v>
      </c>
      <c r="G16" s="185" t="s">
        <v>1556</v>
      </c>
      <c r="H16" s="185" t="s">
        <v>14</v>
      </c>
      <c r="I16" s="185" t="s">
        <v>63</v>
      </c>
      <c r="J16" s="185" t="s">
        <v>20</v>
      </c>
      <c r="K16" s="185" t="s">
        <v>1170</v>
      </c>
      <c r="L16" s="179" t="s">
        <v>1557</v>
      </c>
    </row>
    <row r="17" spans="1:12" ht="17.25" customHeight="1" thickBot="1" x14ac:dyDescent="0.3">
      <c r="A17" s="384">
        <v>14</v>
      </c>
      <c r="B17" s="385" t="s">
        <v>1505</v>
      </c>
      <c r="C17" s="179" t="s">
        <v>1558</v>
      </c>
      <c r="D17" s="386"/>
      <c r="E17" s="185" t="s">
        <v>1559</v>
      </c>
      <c r="F17" s="185" t="s">
        <v>1511</v>
      </c>
      <c r="G17" s="185" t="s">
        <v>1560</v>
      </c>
      <c r="H17" s="185" t="s">
        <v>14</v>
      </c>
      <c r="I17" s="185" t="s">
        <v>63</v>
      </c>
      <c r="J17" s="185" t="s">
        <v>20</v>
      </c>
      <c r="K17" s="185" t="s">
        <v>1170</v>
      </c>
      <c r="L17" s="179" t="s">
        <v>1561</v>
      </c>
    </row>
    <row r="18" spans="1:12" ht="17.25" customHeight="1" thickBot="1" x14ac:dyDescent="0.3">
      <c r="A18" s="384">
        <v>15</v>
      </c>
      <c r="B18" s="385" t="s">
        <v>1505</v>
      </c>
      <c r="C18" s="179" t="s">
        <v>1562</v>
      </c>
      <c r="D18" s="386"/>
      <c r="E18" s="185" t="s">
        <v>1563</v>
      </c>
      <c r="F18" s="185" t="s">
        <v>1511</v>
      </c>
      <c r="G18" s="185" t="s">
        <v>1564</v>
      </c>
      <c r="H18" s="185" t="s">
        <v>14</v>
      </c>
      <c r="I18" s="185" t="s">
        <v>63</v>
      </c>
      <c r="J18" s="185" t="s">
        <v>20</v>
      </c>
      <c r="K18" s="185" t="s">
        <v>1170</v>
      </c>
      <c r="L18" s="179" t="s">
        <v>1565</v>
      </c>
    </row>
    <row r="19" spans="1:12" ht="17.25" customHeight="1" thickBot="1" x14ac:dyDescent="0.3">
      <c r="A19" s="384">
        <v>16</v>
      </c>
      <c r="B19" s="385" t="s">
        <v>1505</v>
      </c>
      <c r="C19" s="179" t="s">
        <v>149</v>
      </c>
      <c r="D19" s="386"/>
      <c r="E19" s="185" t="s">
        <v>1566</v>
      </c>
      <c r="F19" s="185" t="s">
        <v>1511</v>
      </c>
      <c r="G19" s="185" t="s">
        <v>1566</v>
      </c>
      <c r="H19" s="185" t="s">
        <v>1511</v>
      </c>
      <c r="I19" s="185" t="s">
        <v>63</v>
      </c>
      <c r="J19" s="185" t="s">
        <v>20</v>
      </c>
      <c r="K19" s="185" t="s">
        <v>1170</v>
      </c>
      <c r="L19" s="179" t="s">
        <v>1567</v>
      </c>
    </row>
    <row r="20" spans="1:12" ht="17.25" customHeight="1" thickBot="1" x14ac:dyDescent="0.3">
      <c r="A20" s="384">
        <v>17</v>
      </c>
      <c r="B20" s="385" t="s">
        <v>1505</v>
      </c>
      <c r="C20" s="179" t="s">
        <v>1279</v>
      </c>
      <c r="D20" s="386"/>
      <c r="E20" s="185" t="s">
        <v>1571</v>
      </c>
      <c r="F20" s="185" t="s">
        <v>156</v>
      </c>
      <c r="G20" s="185" t="s">
        <v>1572</v>
      </c>
      <c r="H20" s="185" t="s">
        <v>14</v>
      </c>
      <c r="I20" s="185" t="s">
        <v>63</v>
      </c>
      <c r="J20" s="185" t="s">
        <v>20</v>
      </c>
      <c r="K20" s="185" t="s">
        <v>1170</v>
      </c>
      <c r="L20" s="179" t="s">
        <v>1573</v>
      </c>
    </row>
    <row r="21" spans="1:12" ht="17.25" customHeight="1" thickBot="1" x14ac:dyDescent="0.3">
      <c r="A21" s="384">
        <v>18</v>
      </c>
      <c r="B21" s="385" t="s">
        <v>1505</v>
      </c>
      <c r="C21" s="179" t="s">
        <v>236</v>
      </c>
      <c r="D21" s="386"/>
      <c r="E21" s="185" t="s">
        <v>1574</v>
      </c>
      <c r="F21" s="185" t="s">
        <v>300</v>
      </c>
      <c r="G21" s="185" t="s">
        <v>1575</v>
      </c>
      <c r="H21" s="185" t="s">
        <v>14</v>
      </c>
      <c r="I21" s="185" t="s">
        <v>63</v>
      </c>
      <c r="J21" s="185" t="s">
        <v>20</v>
      </c>
      <c r="K21" s="185" t="s">
        <v>1170</v>
      </c>
      <c r="L21" s="179" t="s">
        <v>1576</v>
      </c>
    </row>
    <row r="22" spans="1:12" ht="17.25" customHeight="1" thickBot="1" x14ac:dyDescent="0.3">
      <c r="A22" s="384">
        <v>19</v>
      </c>
      <c r="B22" s="385" t="s">
        <v>1509</v>
      </c>
      <c r="C22" s="179" t="s">
        <v>1178</v>
      </c>
      <c r="D22" s="179" t="s">
        <v>1577</v>
      </c>
      <c r="E22" s="185" t="s">
        <v>1578</v>
      </c>
      <c r="F22" s="185" t="s">
        <v>281</v>
      </c>
      <c r="G22" s="185" t="s">
        <v>1578</v>
      </c>
      <c r="H22" s="185" t="s">
        <v>281</v>
      </c>
      <c r="I22" s="185" t="s">
        <v>63</v>
      </c>
      <c r="J22" s="389"/>
      <c r="K22" s="185" t="s">
        <v>1170</v>
      </c>
      <c r="L22" s="386"/>
    </row>
    <row r="23" spans="1:12" ht="17.25" customHeight="1" thickBot="1" x14ac:dyDescent="0.3">
      <c r="A23" s="384">
        <v>20</v>
      </c>
      <c r="B23" s="385" t="s">
        <v>1509</v>
      </c>
      <c r="C23" s="179" t="s">
        <v>288</v>
      </c>
      <c r="D23" s="179" t="s">
        <v>1579</v>
      </c>
      <c r="E23" s="185" t="s">
        <v>1580</v>
      </c>
      <c r="F23" s="185" t="s">
        <v>1055</v>
      </c>
      <c r="G23" s="185" t="s">
        <v>1580</v>
      </c>
      <c r="H23" s="185" t="s">
        <v>1055</v>
      </c>
      <c r="I23" s="185" t="s">
        <v>63</v>
      </c>
      <c r="J23" s="384" t="s">
        <v>64</v>
      </c>
      <c r="K23" s="185" t="s">
        <v>1170</v>
      </c>
      <c r="L23" s="179" t="s">
        <v>1179</v>
      </c>
    </row>
    <row r="24" spans="1:12" ht="17.25" customHeight="1" thickBot="1" x14ac:dyDescent="0.3">
      <c r="A24" s="384">
        <v>21</v>
      </c>
      <c r="B24" s="385" t="s">
        <v>1509</v>
      </c>
      <c r="C24" s="179" t="s">
        <v>289</v>
      </c>
      <c r="D24" s="179" t="s">
        <v>1579</v>
      </c>
      <c r="E24" s="185" t="s">
        <v>1581</v>
      </c>
      <c r="F24" s="185" t="s">
        <v>1055</v>
      </c>
      <c r="G24" s="185" t="s">
        <v>1581</v>
      </c>
      <c r="H24" s="185" t="s">
        <v>1055</v>
      </c>
      <c r="I24" s="185" t="s">
        <v>63</v>
      </c>
      <c r="J24" s="384" t="s">
        <v>64</v>
      </c>
      <c r="K24" s="185" t="s">
        <v>1170</v>
      </c>
      <c r="L24" s="179" t="s">
        <v>1180</v>
      </c>
    </row>
    <row r="25" spans="1:12" ht="17.25" customHeight="1" thickBot="1" x14ac:dyDescent="0.3">
      <c r="A25" s="384">
        <v>22</v>
      </c>
      <c r="B25" s="385" t="s">
        <v>1509</v>
      </c>
      <c r="C25" s="179" t="s">
        <v>290</v>
      </c>
      <c r="D25" s="179" t="s">
        <v>1579</v>
      </c>
      <c r="E25" s="185" t="s">
        <v>1582</v>
      </c>
      <c r="F25" s="185" t="s">
        <v>1055</v>
      </c>
      <c r="G25" s="185" t="s">
        <v>1582</v>
      </c>
      <c r="H25" s="185" t="s">
        <v>1055</v>
      </c>
      <c r="I25" s="185" t="s">
        <v>63</v>
      </c>
      <c r="J25" s="384" t="s">
        <v>64</v>
      </c>
      <c r="K25" s="185" t="s">
        <v>1170</v>
      </c>
      <c r="L25" s="179" t="s">
        <v>1181</v>
      </c>
    </row>
    <row r="26" spans="1:12" ht="17.25" customHeight="1" thickBot="1" x14ac:dyDescent="0.3">
      <c r="A26" s="384">
        <v>23</v>
      </c>
      <c r="B26" s="385" t="s">
        <v>1505</v>
      </c>
      <c r="C26" s="179" t="s">
        <v>138</v>
      </c>
      <c r="D26" s="386"/>
      <c r="E26" s="185" t="s">
        <v>1506</v>
      </c>
      <c r="F26" s="185" t="s">
        <v>56</v>
      </c>
      <c r="G26" s="185" t="s">
        <v>1507</v>
      </c>
      <c r="H26" s="185" t="s">
        <v>14</v>
      </c>
      <c r="I26" s="185" t="s">
        <v>63</v>
      </c>
      <c r="J26" s="185" t="s">
        <v>20</v>
      </c>
      <c r="K26" s="185" t="s">
        <v>1170</v>
      </c>
      <c r="L26" s="179" t="s">
        <v>1508</v>
      </c>
    </row>
    <row r="27" spans="1:12" ht="17.25" customHeight="1" thickBot="1" x14ac:dyDescent="0.3">
      <c r="A27" s="384">
        <v>24</v>
      </c>
      <c r="B27" s="385" t="s">
        <v>1505</v>
      </c>
      <c r="C27" s="179" t="s">
        <v>2119</v>
      </c>
      <c r="D27" s="386"/>
      <c r="E27" s="185" t="s">
        <v>1539</v>
      </c>
      <c r="F27" s="185" t="s">
        <v>56</v>
      </c>
      <c r="G27" s="185" t="s">
        <v>1540</v>
      </c>
      <c r="H27" s="185" t="s">
        <v>14</v>
      </c>
      <c r="I27" s="185" t="s">
        <v>63</v>
      </c>
      <c r="J27" s="185" t="s">
        <v>20</v>
      </c>
      <c r="K27" s="185" t="s">
        <v>1170</v>
      </c>
      <c r="L27" s="179" t="s">
        <v>1541</v>
      </c>
    </row>
    <row r="28" spans="1:12" ht="17.25" customHeight="1" thickBot="1" x14ac:dyDescent="0.3">
      <c r="A28" s="384">
        <v>25</v>
      </c>
      <c r="B28" s="385" t="s">
        <v>1505</v>
      </c>
      <c r="C28" s="179" t="s">
        <v>2120</v>
      </c>
      <c r="D28" s="386"/>
      <c r="E28" s="185" t="s">
        <v>1542</v>
      </c>
      <c r="F28" s="185" t="s">
        <v>56</v>
      </c>
      <c r="G28" s="185" t="s">
        <v>1543</v>
      </c>
      <c r="H28" s="185" t="s">
        <v>14</v>
      </c>
      <c r="I28" s="185" t="s">
        <v>63</v>
      </c>
      <c r="J28" s="185" t="s">
        <v>20</v>
      </c>
      <c r="K28" s="185" t="s">
        <v>1170</v>
      </c>
      <c r="L28" s="179" t="s">
        <v>1544</v>
      </c>
    </row>
    <row r="29" spans="1:12" ht="17.25" customHeight="1" thickBot="1" x14ac:dyDescent="0.3">
      <c r="A29" s="384">
        <v>26</v>
      </c>
      <c r="B29" s="385" t="s">
        <v>1505</v>
      </c>
      <c r="C29" s="179" t="s">
        <v>2121</v>
      </c>
      <c r="D29" s="386"/>
      <c r="E29" s="185" t="s">
        <v>1545</v>
      </c>
      <c r="F29" s="185" t="s">
        <v>56</v>
      </c>
      <c r="G29" s="185" t="s">
        <v>1546</v>
      </c>
      <c r="H29" s="185" t="s">
        <v>14</v>
      </c>
      <c r="I29" s="185" t="s">
        <v>63</v>
      </c>
      <c r="J29" s="185" t="s">
        <v>20</v>
      </c>
      <c r="K29" s="185" t="s">
        <v>1170</v>
      </c>
      <c r="L29" s="179" t="s">
        <v>1547</v>
      </c>
    </row>
    <row r="30" spans="1:12" ht="17.25" customHeight="1" thickBot="1" x14ac:dyDescent="0.3">
      <c r="A30" s="384">
        <v>27</v>
      </c>
      <c r="B30" s="385" t="s">
        <v>1505</v>
      </c>
      <c r="C30" s="179" t="s">
        <v>285</v>
      </c>
      <c r="D30" s="386"/>
      <c r="E30" s="185" t="s">
        <v>1545</v>
      </c>
      <c r="F30" s="185" t="s">
        <v>281</v>
      </c>
      <c r="G30" s="185" t="s">
        <v>1546</v>
      </c>
      <c r="H30" s="185" t="s">
        <v>14</v>
      </c>
      <c r="I30" s="185" t="s">
        <v>63</v>
      </c>
      <c r="J30" s="185" t="s">
        <v>20</v>
      </c>
      <c r="K30" s="185" t="s">
        <v>1170</v>
      </c>
      <c r="L30" s="179" t="s">
        <v>1548</v>
      </c>
    </row>
    <row r="31" spans="1:12" ht="17.25" customHeight="1" thickBot="1" x14ac:dyDescent="0.3">
      <c r="A31" s="384">
        <v>28</v>
      </c>
      <c r="B31" s="385" t="s">
        <v>1505</v>
      </c>
      <c r="C31" s="179" t="s">
        <v>283</v>
      </c>
      <c r="D31" s="386"/>
      <c r="E31" s="185" t="s">
        <v>1549</v>
      </c>
      <c r="F31" s="185" t="s">
        <v>281</v>
      </c>
      <c r="G31" s="185" t="s">
        <v>1550</v>
      </c>
      <c r="H31" s="185" t="s">
        <v>14</v>
      </c>
      <c r="I31" s="185" t="s">
        <v>63</v>
      </c>
      <c r="J31" s="185" t="s">
        <v>20</v>
      </c>
      <c r="K31" s="185" t="s">
        <v>1170</v>
      </c>
      <c r="L31" s="179" t="s">
        <v>1551</v>
      </c>
    </row>
    <row r="32" spans="1:12" ht="17.25" customHeight="1" thickBot="1" x14ac:dyDescent="0.3">
      <c r="A32" s="384">
        <v>29</v>
      </c>
      <c r="B32" s="385" t="s">
        <v>1505</v>
      </c>
      <c r="C32" s="179" t="s">
        <v>134</v>
      </c>
      <c r="D32" s="386"/>
      <c r="E32" s="185" t="s">
        <v>1568</v>
      </c>
      <c r="F32" s="185" t="s">
        <v>153</v>
      </c>
      <c r="G32" s="185" t="s">
        <v>1569</v>
      </c>
      <c r="H32" s="185" t="s">
        <v>14</v>
      </c>
      <c r="I32" s="185" t="s">
        <v>63</v>
      </c>
      <c r="J32" s="185" t="s">
        <v>20</v>
      </c>
      <c r="K32" s="185" t="s">
        <v>1170</v>
      </c>
      <c r="L32" s="179" t="s">
        <v>1570</v>
      </c>
    </row>
    <row r="33" spans="1:12" ht="17.25" customHeight="1" thickBot="1" x14ac:dyDescent="0.3">
      <c r="A33" s="384">
        <v>30</v>
      </c>
      <c r="B33" s="385" t="s">
        <v>1505</v>
      </c>
      <c r="C33" s="179" t="s">
        <v>1583</v>
      </c>
      <c r="D33" s="179" t="s">
        <v>1584</v>
      </c>
      <c r="E33" s="185" t="s">
        <v>1585</v>
      </c>
      <c r="F33" s="185" t="s">
        <v>58</v>
      </c>
      <c r="G33" s="185" t="s">
        <v>1586</v>
      </c>
      <c r="H33" s="185" t="s">
        <v>14</v>
      </c>
      <c r="I33" s="185" t="s">
        <v>63</v>
      </c>
      <c r="J33" s="384" t="s">
        <v>20</v>
      </c>
      <c r="K33" s="185" t="s">
        <v>1170</v>
      </c>
      <c r="L33" s="179" t="s">
        <v>1183</v>
      </c>
    </row>
    <row r="34" spans="1:12" ht="17.25" customHeight="1" thickBot="1" x14ac:dyDescent="0.3">
      <c r="A34" s="384">
        <v>31</v>
      </c>
      <c r="B34" s="385" t="s">
        <v>1505</v>
      </c>
      <c r="C34" s="179" t="s">
        <v>1587</v>
      </c>
      <c r="D34" s="179" t="s">
        <v>1584</v>
      </c>
      <c r="E34" s="185" t="s">
        <v>1588</v>
      </c>
      <c r="F34" s="185" t="s">
        <v>58</v>
      </c>
      <c r="G34" s="185" t="s">
        <v>1589</v>
      </c>
      <c r="H34" s="185" t="s">
        <v>14</v>
      </c>
      <c r="I34" s="185" t="s">
        <v>63</v>
      </c>
      <c r="J34" s="384" t="s">
        <v>20</v>
      </c>
      <c r="K34" s="185" t="s">
        <v>1170</v>
      </c>
      <c r="L34" s="179" t="s">
        <v>1184</v>
      </c>
    </row>
    <row r="35" spans="1:12" ht="17.25" customHeight="1" thickBot="1" x14ac:dyDescent="0.3">
      <c r="A35" s="384">
        <v>32</v>
      </c>
      <c r="B35" s="385" t="s">
        <v>1505</v>
      </c>
      <c r="C35" s="179" t="s">
        <v>1590</v>
      </c>
      <c r="D35" s="179" t="s">
        <v>1584</v>
      </c>
      <c r="E35" s="185" t="s">
        <v>1591</v>
      </c>
      <c r="F35" s="185" t="s">
        <v>58</v>
      </c>
      <c r="G35" s="185" t="s">
        <v>1592</v>
      </c>
      <c r="H35" s="185" t="s">
        <v>14</v>
      </c>
      <c r="I35" s="185" t="s">
        <v>63</v>
      </c>
      <c r="J35" s="384" t="s">
        <v>20</v>
      </c>
      <c r="K35" s="185" t="s">
        <v>1170</v>
      </c>
      <c r="L35" s="179" t="s">
        <v>1185</v>
      </c>
    </row>
    <row r="36" spans="1:12" ht="17.25" customHeight="1" thickBot="1" x14ac:dyDescent="0.3">
      <c r="A36" s="384">
        <v>33</v>
      </c>
      <c r="B36" s="385" t="s">
        <v>1505</v>
      </c>
      <c r="C36" s="179" t="s">
        <v>1593</v>
      </c>
      <c r="D36" s="179" t="s">
        <v>1584</v>
      </c>
      <c r="E36" s="185" t="s">
        <v>1568</v>
      </c>
      <c r="F36" s="185" t="s">
        <v>58</v>
      </c>
      <c r="G36" s="185" t="s">
        <v>1569</v>
      </c>
      <c r="H36" s="185" t="s">
        <v>14</v>
      </c>
      <c r="I36" s="185" t="s">
        <v>63</v>
      </c>
      <c r="J36" s="384" t="s">
        <v>20</v>
      </c>
      <c r="K36" s="185" t="s">
        <v>1170</v>
      </c>
      <c r="L36" s="179" t="s">
        <v>1186</v>
      </c>
    </row>
    <row r="37" spans="1:12" ht="17.25" customHeight="1" thickBot="1" x14ac:dyDescent="0.3">
      <c r="A37" s="384">
        <v>34</v>
      </c>
      <c r="B37" s="385" t="s">
        <v>1505</v>
      </c>
      <c r="C37" s="179" t="s">
        <v>1594</v>
      </c>
      <c r="D37" s="179" t="s">
        <v>1584</v>
      </c>
      <c r="E37" s="185" t="s">
        <v>1545</v>
      </c>
      <c r="F37" s="185" t="s">
        <v>58</v>
      </c>
      <c r="G37" s="185" t="s">
        <v>1595</v>
      </c>
      <c r="H37" s="185" t="s">
        <v>14</v>
      </c>
      <c r="I37" s="185" t="s">
        <v>63</v>
      </c>
      <c r="J37" s="384" t="s">
        <v>20</v>
      </c>
      <c r="K37" s="185" t="s">
        <v>1170</v>
      </c>
      <c r="L37" s="179" t="s">
        <v>1187</v>
      </c>
    </row>
    <row r="38" spans="1:12" ht="17.25" customHeight="1" thickBot="1" x14ac:dyDescent="0.3">
      <c r="A38" s="384">
        <v>35</v>
      </c>
      <c r="B38" s="385" t="s">
        <v>1505</v>
      </c>
      <c r="C38" s="179" t="s">
        <v>1596</v>
      </c>
      <c r="D38" s="179" t="s">
        <v>1584</v>
      </c>
      <c r="E38" s="185" t="s">
        <v>1597</v>
      </c>
      <c r="F38" s="185" t="s">
        <v>58</v>
      </c>
      <c r="G38" s="185" t="s">
        <v>1540</v>
      </c>
      <c r="H38" s="185" t="s">
        <v>14</v>
      </c>
      <c r="I38" s="185" t="s">
        <v>63</v>
      </c>
      <c r="J38" s="384" t="s">
        <v>20</v>
      </c>
      <c r="K38" s="185" t="s">
        <v>1170</v>
      </c>
      <c r="L38" s="179" t="s">
        <v>1188</v>
      </c>
    </row>
    <row r="39" spans="1:12" ht="17.25" customHeight="1" thickBot="1" x14ac:dyDescent="0.3">
      <c r="A39" s="384">
        <v>36</v>
      </c>
      <c r="B39" s="385" t="s">
        <v>1505</v>
      </c>
      <c r="C39" s="179" t="s">
        <v>1598</v>
      </c>
      <c r="D39" s="179" t="s">
        <v>1584</v>
      </c>
      <c r="E39" s="185" t="s">
        <v>1539</v>
      </c>
      <c r="F39" s="185" t="s">
        <v>58</v>
      </c>
      <c r="G39" s="185" t="s">
        <v>1592</v>
      </c>
      <c r="H39" s="185" t="s">
        <v>14</v>
      </c>
      <c r="I39" s="185" t="s">
        <v>63</v>
      </c>
      <c r="J39" s="384" t="s">
        <v>20</v>
      </c>
      <c r="K39" s="185" t="s">
        <v>1170</v>
      </c>
      <c r="L39" s="179" t="s">
        <v>1189</v>
      </c>
    </row>
    <row r="40" spans="1:12" ht="17.25" customHeight="1" thickBot="1" x14ac:dyDescent="0.3">
      <c r="A40" s="384">
        <v>37</v>
      </c>
      <c r="B40" s="385" t="s">
        <v>1505</v>
      </c>
      <c r="C40" s="179" t="s">
        <v>1599</v>
      </c>
      <c r="D40" s="179" t="s">
        <v>1584</v>
      </c>
      <c r="E40" s="185" t="s">
        <v>1600</v>
      </c>
      <c r="F40" s="185" t="s">
        <v>58</v>
      </c>
      <c r="G40" s="185" t="s">
        <v>1601</v>
      </c>
      <c r="H40" s="185" t="s">
        <v>14</v>
      </c>
      <c r="I40" s="185" t="s">
        <v>63</v>
      </c>
      <c r="J40" s="384" t="s">
        <v>20</v>
      </c>
      <c r="K40" s="185" t="s">
        <v>1170</v>
      </c>
      <c r="L40" s="179" t="s">
        <v>1190</v>
      </c>
    </row>
    <row r="41" spans="1:12" ht="17.25" customHeight="1" thickBot="1" x14ac:dyDescent="0.3">
      <c r="A41" s="384">
        <v>38</v>
      </c>
      <c r="B41" s="385" t="s">
        <v>1505</v>
      </c>
      <c r="C41" s="179" t="s">
        <v>1602</v>
      </c>
      <c r="D41" s="179" t="s">
        <v>1584</v>
      </c>
      <c r="E41" s="185" t="s">
        <v>1506</v>
      </c>
      <c r="F41" s="185" t="s">
        <v>58</v>
      </c>
      <c r="G41" s="185" t="s">
        <v>1507</v>
      </c>
      <c r="H41" s="185" t="s">
        <v>14</v>
      </c>
      <c r="I41" s="185" t="s">
        <v>63</v>
      </c>
      <c r="J41" s="384" t="s">
        <v>20</v>
      </c>
      <c r="K41" s="185" t="s">
        <v>1170</v>
      </c>
      <c r="L41" s="179" t="s">
        <v>1191</v>
      </c>
    </row>
    <row r="42" spans="1:12" ht="17.25" customHeight="1" thickBot="1" x14ac:dyDescent="0.3">
      <c r="A42" s="384">
        <v>39</v>
      </c>
      <c r="B42" s="385" t="s">
        <v>1509</v>
      </c>
      <c r="C42" s="179" t="s">
        <v>1603</v>
      </c>
      <c r="D42" s="179" t="s">
        <v>1584</v>
      </c>
      <c r="E42" s="185" t="s">
        <v>1604</v>
      </c>
      <c r="F42" s="185" t="s">
        <v>58</v>
      </c>
      <c r="G42" s="185" t="s">
        <v>1605</v>
      </c>
      <c r="H42" s="185" t="s">
        <v>14</v>
      </c>
      <c r="I42" s="185" t="s">
        <v>63</v>
      </c>
      <c r="J42" s="384" t="s">
        <v>64</v>
      </c>
      <c r="K42" s="185" t="s">
        <v>1170</v>
      </c>
      <c r="L42" s="179" t="s">
        <v>1192</v>
      </c>
    </row>
    <row r="43" spans="1:12" ht="17.25" customHeight="1" thickBot="1" x14ac:dyDescent="0.3">
      <c r="A43" s="384">
        <v>40</v>
      </c>
      <c r="B43" s="385" t="s">
        <v>1505</v>
      </c>
      <c r="C43" s="179" t="s">
        <v>1606</v>
      </c>
      <c r="D43" s="179" t="s">
        <v>1584</v>
      </c>
      <c r="E43" s="185" t="s">
        <v>1607</v>
      </c>
      <c r="F43" s="185" t="s">
        <v>58</v>
      </c>
      <c r="G43" s="185" t="s">
        <v>1581</v>
      </c>
      <c r="H43" s="185" t="s">
        <v>14</v>
      </c>
      <c r="I43" s="185" t="s">
        <v>63</v>
      </c>
      <c r="J43" s="384" t="s">
        <v>20</v>
      </c>
      <c r="K43" s="185" t="s">
        <v>1170</v>
      </c>
      <c r="L43" s="179" t="s">
        <v>1193</v>
      </c>
    </row>
    <row r="44" spans="1:12" ht="17.25" customHeight="1" thickBot="1" x14ac:dyDescent="0.3">
      <c r="A44" s="384">
        <v>41</v>
      </c>
      <c r="B44" s="385" t="s">
        <v>1505</v>
      </c>
      <c r="C44" s="179" t="s">
        <v>128</v>
      </c>
      <c r="D44" s="386"/>
      <c r="E44" s="185" t="s">
        <v>1620</v>
      </c>
      <c r="F44" s="185" t="s">
        <v>57</v>
      </c>
      <c r="G44" s="185" t="s">
        <v>1637</v>
      </c>
      <c r="H44" s="185" t="s">
        <v>14</v>
      </c>
      <c r="I44" s="185" t="s">
        <v>63</v>
      </c>
      <c r="J44" s="185" t="s">
        <v>20</v>
      </c>
      <c r="K44" s="185" t="s">
        <v>1170</v>
      </c>
      <c r="L44" s="179" t="s">
        <v>1688</v>
      </c>
    </row>
    <row r="45" spans="1:12" ht="17.25" customHeight="1" thickBot="1" x14ac:dyDescent="0.3">
      <c r="A45" s="384">
        <v>42</v>
      </c>
      <c r="B45" s="385" t="s">
        <v>1505</v>
      </c>
      <c r="C45" s="179" t="s">
        <v>2122</v>
      </c>
      <c r="D45" s="386"/>
      <c r="E45" s="185" t="s">
        <v>1622</v>
      </c>
      <c r="F45" s="185" t="s">
        <v>155</v>
      </c>
      <c r="G45" s="185" t="s">
        <v>1634</v>
      </c>
      <c r="H45" s="185" t="s">
        <v>14</v>
      </c>
      <c r="I45" s="185" t="s">
        <v>63</v>
      </c>
      <c r="J45" s="185" t="s">
        <v>20</v>
      </c>
      <c r="K45" s="185" t="s">
        <v>1170</v>
      </c>
      <c r="L45" s="179" t="s">
        <v>1694</v>
      </c>
    </row>
    <row r="46" spans="1:12" ht="17.25" customHeight="1" thickBot="1" x14ac:dyDescent="0.3">
      <c r="A46" s="384">
        <v>43</v>
      </c>
      <c r="B46" s="385" t="s">
        <v>1505</v>
      </c>
      <c r="C46" s="179" t="s">
        <v>2123</v>
      </c>
      <c r="D46" s="386"/>
      <c r="E46" s="185" t="s">
        <v>1612</v>
      </c>
      <c r="F46" s="185" t="s">
        <v>155</v>
      </c>
      <c r="G46" s="185" t="s">
        <v>1595</v>
      </c>
      <c r="H46" s="185" t="s">
        <v>14</v>
      </c>
      <c r="I46" s="185" t="s">
        <v>63</v>
      </c>
      <c r="J46" s="185" t="s">
        <v>20</v>
      </c>
      <c r="K46" s="185" t="s">
        <v>1170</v>
      </c>
      <c r="L46" s="179" t="s">
        <v>1695</v>
      </c>
    </row>
    <row r="47" spans="1:12" ht="17.25" customHeight="1" thickBot="1" x14ac:dyDescent="0.3">
      <c r="A47" s="384">
        <v>44</v>
      </c>
      <c r="B47" s="385" t="s">
        <v>1505</v>
      </c>
      <c r="C47" s="179" t="s">
        <v>8</v>
      </c>
      <c r="D47" s="386"/>
      <c r="E47" s="185" t="s">
        <v>1545</v>
      </c>
      <c r="F47" s="185" t="s">
        <v>153</v>
      </c>
      <c r="G47" s="185" t="s">
        <v>1546</v>
      </c>
      <c r="H47" s="185" t="s">
        <v>14</v>
      </c>
      <c r="I47" s="185" t="s">
        <v>63</v>
      </c>
      <c r="J47" s="185" t="s">
        <v>20</v>
      </c>
      <c r="K47" s="185" t="s">
        <v>1170</v>
      </c>
      <c r="L47" s="179" t="s">
        <v>1776</v>
      </c>
    </row>
    <row r="48" spans="1:12" ht="17.25" customHeight="1" thickBot="1" x14ac:dyDescent="0.3">
      <c r="A48" s="384">
        <v>45</v>
      </c>
      <c r="B48" s="385" t="s">
        <v>1505</v>
      </c>
      <c r="C48" s="179" t="s">
        <v>129</v>
      </c>
      <c r="D48" s="386"/>
      <c r="E48" s="185" t="s">
        <v>1545</v>
      </c>
      <c r="F48" s="185" t="s">
        <v>156</v>
      </c>
      <c r="G48" s="185" t="s">
        <v>1546</v>
      </c>
      <c r="H48" s="185" t="s">
        <v>14</v>
      </c>
      <c r="I48" s="185" t="s">
        <v>63</v>
      </c>
      <c r="J48" s="185" t="s">
        <v>20</v>
      </c>
      <c r="K48" s="185" t="s">
        <v>1170</v>
      </c>
      <c r="L48" s="179" t="s">
        <v>1810</v>
      </c>
    </row>
    <row r="49" spans="1:12" ht="17.25" customHeight="1" thickBot="1" x14ac:dyDescent="0.3">
      <c r="A49" s="384">
        <v>46</v>
      </c>
      <c r="B49" s="385" t="s">
        <v>1505</v>
      </c>
      <c r="C49" s="179" t="s">
        <v>2124</v>
      </c>
      <c r="D49" s="386"/>
      <c r="E49" s="185" t="s">
        <v>1591</v>
      </c>
      <c r="F49" s="185" t="s">
        <v>300</v>
      </c>
      <c r="G49" s="185" t="s">
        <v>1543</v>
      </c>
      <c r="H49" s="185" t="s">
        <v>14</v>
      </c>
      <c r="I49" s="185" t="s">
        <v>63</v>
      </c>
      <c r="J49" s="185" t="s">
        <v>20</v>
      </c>
      <c r="K49" s="185" t="s">
        <v>1170</v>
      </c>
      <c r="L49" s="179" t="s">
        <v>1733</v>
      </c>
    </row>
    <row r="50" spans="1:12" ht="17.25" customHeight="1" thickBot="1" x14ac:dyDescent="0.3">
      <c r="A50" s="384">
        <v>47</v>
      </c>
      <c r="B50" s="385" t="s">
        <v>1505</v>
      </c>
      <c r="C50" s="179" t="s">
        <v>2125</v>
      </c>
      <c r="D50" s="386"/>
      <c r="E50" s="185" t="s">
        <v>1597</v>
      </c>
      <c r="F50" s="185" t="s">
        <v>300</v>
      </c>
      <c r="G50" s="185" t="s">
        <v>1540</v>
      </c>
      <c r="H50" s="185" t="s">
        <v>14</v>
      </c>
      <c r="I50" s="185" t="s">
        <v>63</v>
      </c>
      <c r="J50" s="185" t="s">
        <v>20</v>
      </c>
      <c r="K50" s="185" t="s">
        <v>1170</v>
      </c>
      <c r="L50" s="179" t="s">
        <v>1734</v>
      </c>
    </row>
    <row r="51" spans="1:12" ht="17.25" customHeight="1" thickBot="1" x14ac:dyDescent="0.3">
      <c r="A51" s="384">
        <v>48</v>
      </c>
      <c r="B51" s="385" t="s">
        <v>1505</v>
      </c>
      <c r="C51" s="179" t="s">
        <v>7</v>
      </c>
      <c r="D51" s="386"/>
      <c r="E51" s="185" t="s">
        <v>1622</v>
      </c>
      <c r="F51" s="185" t="s">
        <v>153</v>
      </c>
      <c r="G51" s="185" t="s">
        <v>1634</v>
      </c>
      <c r="H51" s="185" t="s">
        <v>14</v>
      </c>
      <c r="I51" s="185" t="s">
        <v>63</v>
      </c>
      <c r="J51" s="185" t="s">
        <v>20</v>
      </c>
      <c r="K51" s="185" t="s">
        <v>1170</v>
      </c>
      <c r="L51" s="179" t="s">
        <v>1811</v>
      </c>
    </row>
    <row r="52" spans="1:12" ht="17.25" customHeight="1" thickBot="1" x14ac:dyDescent="0.3">
      <c r="A52" s="384">
        <v>49</v>
      </c>
      <c r="B52" s="385" t="s">
        <v>1505</v>
      </c>
      <c r="C52" s="179" t="s">
        <v>304</v>
      </c>
      <c r="D52" s="386"/>
      <c r="E52" s="185" t="s">
        <v>1597</v>
      </c>
      <c r="F52" s="185" t="s">
        <v>156</v>
      </c>
      <c r="G52" s="185" t="s">
        <v>1540</v>
      </c>
      <c r="H52" s="185" t="s">
        <v>14</v>
      </c>
      <c r="I52" s="185" t="s">
        <v>63</v>
      </c>
      <c r="J52" s="185" t="s">
        <v>20</v>
      </c>
      <c r="K52" s="185" t="s">
        <v>1170</v>
      </c>
      <c r="L52" s="179" t="s">
        <v>1812</v>
      </c>
    </row>
    <row r="53" spans="1:12" ht="17.25" customHeight="1" thickBot="1" x14ac:dyDescent="0.3">
      <c r="A53" s="384">
        <v>50</v>
      </c>
      <c r="B53" s="385" t="s">
        <v>1505</v>
      </c>
      <c r="C53" s="179" t="s">
        <v>305</v>
      </c>
      <c r="D53" s="386"/>
      <c r="E53" s="185" t="s">
        <v>1532</v>
      </c>
      <c r="F53" s="185" t="s">
        <v>156</v>
      </c>
      <c r="G53" s="185" t="s">
        <v>1682</v>
      </c>
      <c r="H53" s="185" t="s">
        <v>14</v>
      </c>
      <c r="I53" s="185" t="s">
        <v>63</v>
      </c>
      <c r="J53" s="185" t="s">
        <v>20</v>
      </c>
      <c r="K53" s="185" t="s">
        <v>1170</v>
      </c>
      <c r="L53" s="179" t="s">
        <v>1813</v>
      </c>
    </row>
    <row r="54" spans="1:12" ht="17.25" customHeight="1" thickBot="1" x14ac:dyDescent="0.3">
      <c r="A54" s="384">
        <v>51</v>
      </c>
      <c r="B54" s="385" t="s">
        <v>1505</v>
      </c>
      <c r="C54" s="179" t="s">
        <v>302</v>
      </c>
      <c r="D54" s="386"/>
      <c r="E54" s="185" t="s">
        <v>1506</v>
      </c>
      <c r="F54" s="185" t="s">
        <v>155</v>
      </c>
      <c r="G54" s="185" t="s">
        <v>1507</v>
      </c>
      <c r="H54" s="185" t="s">
        <v>14</v>
      </c>
      <c r="I54" s="185" t="s">
        <v>63</v>
      </c>
      <c r="J54" s="185" t="s">
        <v>20</v>
      </c>
      <c r="K54" s="185" t="s">
        <v>1170</v>
      </c>
      <c r="L54" s="179" t="s">
        <v>1817</v>
      </c>
    </row>
    <row r="55" spans="1:12" ht="17.25" customHeight="1" thickBot="1" x14ac:dyDescent="0.3">
      <c r="A55" s="384">
        <v>52</v>
      </c>
      <c r="B55" s="385" t="s">
        <v>1505</v>
      </c>
      <c r="C55" s="179" t="s">
        <v>301</v>
      </c>
      <c r="D55" s="389"/>
      <c r="E55" s="185" t="s">
        <v>1549</v>
      </c>
      <c r="F55" s="185" t="s">
        <v>155</v>
      </c>
      <c r="G55" s="185" t="s">
        <v>1550</v>
      </c>
      <c r="H55" s="185" t="s">
        <v>14</v>
      </c>
      <c r="I55" s="185" t="s">
        <v>63</v>
      </c>
      <c r="J55" s="384" t="s">
        <v>20</v>
      </c>
      <c r="K55" s="185" t="s">
        <v>1170</v>
      </c>
      <c r="L55" s="179" t="s">
        <v>1818</v>
      </c>
    </row>
    <row r="56" spans="1:12" ht="17.25" customHeight="1" thickBot="1" x14ac:dyDescent="0.3">
      <c r="A56" s="384">
        <v>53</v>
      </c>
      <c r="B56" s="385" t="s">
        <v>1505</v>
      </c>
      <c r="C56" s="179" t="s">
        <v>2126</v>
      </c>
      <c r="D56" s="386"/>
      <c r="E56" s="185" t="s">
        <v>1819</v>
      </c>
      <c r="F56" s="185" t="s">
        <v>155</v>
      </c>
      <c r="G56" s="185" t="s">
        <v>1820</v>
      </c>
      <c r="H56" s="185" t="s">
        <v>14</v>
      </c>
      <c r="I56" s="185" t="s">
        <v>63</v>
      </c>
      <c r="J56" s="185" t="s">
        <v>20</v>
      </c>
      <c r="K56" s="185" t="s">
        <v>1170</v>
      </c>
      <c r="L56" s="179" t="s">
        <v>1821</v>
      </c>
    </row>
    <row r="57" spans="1:12" ht="17.25" customHeight="1" thickBot="1" x14ac:dyDescent="0.3">
      <c r="A57" s="384">
        <v>54</v>
      </c>
      <c r="B57" s="385" t="s">
        <v>1505</v>
      </c>
      <c r="C57" s="179" t="s">
        <v>2127</v>
      </c>
      <c r="D57" s="386"/>
      <c r="E57" s="185" t="s">
        <v>1542</v>
      </c>
      <c r="F57" s="185" t="s">
        <v>155</v>
      </c>
      <c r="G57" s="185" t="s">
        <v>1595</v>
      </c>
      <c r="H57" s="185" t="s">
        <v>14</v>
      </c>
      <c r="I57" s="185" t="s">
        <v>63</v>
      </c>
      <c r="J57" s="185" t="s">
        <v>20</v>
      </c>
      <c r="K57" s="185" t="s">
        <v>1170</v>
      </c>
      <c r="L57" s="179" t="s">
        <v>1822</v>
      </c>
    </row>
    <row r="58" spans="1:12" ht="17.25" customHeight="1" thickBot="1" x14ac:dyDescent="0.3">
      <c r="A58" s="384">
        <v>55</v>
      </c>
      <c r="B58" s="385" t="s">
        <v>1505</v>
      </c>
      <c r="C58" s="179" t="s">
        <v>2128</v>
      </c>
      <c r="D58" s="386"/>
      <c r="E58" s="185" t="s">
        <v>1622</v>
      </c>
      <c r="F58" s="185" t="s">
        <v>153</v>
      </c>
      <c r="G58" s="185" t="s">
        <v>1595</v>
      </c>
      <c r="H58" s="185" t="s">
        <v>14</v>
      </c>
      <c r="I58" s="185" t="s">
        <v>63</v>
      </c>
      <c r="J58" s="185" t="s">
        <v>20</v>
      </c>
      <c r="K58" s="185" t="s">
        <v>1170</v>
      </c>
      <c r="L58" s="179" t="s">
        <v>1904</v>
      </c>
    </row>
    <row r="59" spans="1:12" ht="17.25" customHeight="1" thickBot="1" x14ac:dyDescent="0.3">
      <c r="A59" s="384">
        <v>56</v>
      </c>
      <c r="B59" s="385" t="s">
        <v>1505</v>
      </c>
      <c r="C59" s="179" t="s">
        <v>2129</v>
      </c>
      <c r="D59" s="386"/>
      <c r="E59" s="185" t="s">
        <v>1600</v>
      </c>
      <c r="F59" s="185" t="s">
        <v>153</v>
      </c>
      <c r="G59" s="185" t="s">
        <v>1637</v>
      </c>
      <c r="H59" s="185" t="s">
        <v>14</v>
      </c>
      <c r="I59" s="185" t="s">
        <v>63</v>
      </c>
      <c r="J59" s="384" t="s">
        <v>20</v>
      </c>
      <c r="K59" s="185" t="s">
        <v>1170</v>
      </c>
      <c r="L59" s="179" t="s">
        <v>1905</v>
      </c>
    </row>
    <row r="60" spans="1:12" ht="17.25" customHeight="1" thickBot="1" x14ac:dyDescent="0.3">
      <c r="A60" s="384">
        <v>57</v>
      </c>
      <c r="B60" s="385" t="s">
        <v>1505</v>
      </c>
      <c r="C60" s="179" t="s">
        <v>2130</v>
      </c>
      <c r="D60" s="386"/>
      <c r="E60" s="185" t="s">
        <v>1906</v>
      </c>
      <c r="F60" s="185" t="s">
        <v>1511</v>
      </c>
      <c r="G60" s="185" t="s">
        <v>1907</v>
      </c>
      <c r="H60" s="185" t="s">
        <v>14</v>
      </c>
      <c r="I60" s="185" t="s">
        <v>63</v>
      </c>
      <c r="J60" s="185" t="s">
        <v>20</v>
      </c>
      <c r="K60" s="185" t="s">
        <v>1170</v>
      </c>
      <c r="L60" s="179" t="s">
        <v>1908</v>
      </c>
    </row>
    <row r="61" spans="1:12" ht="17.25" customHeight="1" thickBot="1" x14ac:dyDescent="0.3">
      <c r="A61" s="384">
        <v>58</v>
      </c>
      <c r="B61" s="385" t="s">
        <v>1505</v>
      </c>
      <c r="C61" s="179" t="s">
        <v>68</v>
      </c>
      <c r="D61" s="398"/>
      <c r="E61" s="185" t="s">
        <v>1539</v>
      </c>
      <c r="F61" s="185" t="s">
        <v>281</v>
      </c>
      <c r="G61" s="185" t="s">
        <v>1592</v>
      </c>
      <c r="H61" s="185" t="s">
        <v>14</v>
      </c>
      <c r="I61" s="185" t="s">
        <v>63</v>
      </c>
      <c r="J61" s="185" t="s">
        <v>20</v>
      </c>
      <c r="K61" s="185" t="s">
        <v>1170</v>
      </c>
      <c r="L61" s="179" t="s">
        <v>1932</v>
      </c>
    </row>
    <row r="62" spans="1:12" ht="17.25" customHeight="1" thickBot="1" x14ac:dyDescent="0.3">
      <c r="A62" s="384">
        <v>59</v>
      </c>
      <c r="B62" s="385" t="s">
        <v>1505</v>
      </c>
      <c r="C62" s="179" t="s">
        <v>135</v>
      </c>
      <c r="D62" s="398"/>
      <c r="E62" s="185" t="s">
        <v>1612</v>
      </c>
      <c r="F62" s="185" t="s">
        <v>300</v>
      </c>
      <c r="G62" s="185" t="s">
        <v>1634</v>
      </c>
      <c r="H62" s="185" t="s">
        <v>14</v>
      </c>
      <c r="I62" s="185" t="s">
        <v>63</v>
      </c>
      <c r="J62" s="185" t="s">
        <v>20</v>
      </c>
      <c r="K62" s="185" t="s">
        <v>1170</v>
      </c>
      <c r="L62" s="179" t="s">
        <v>1935</v>
      </c>
    </row>
    <row r="63" spans="1:12" ht="17.25" customHeight="1" thickBot="1" x14ac:dyDescent="0.3">
      <c r="A63" s="384">
        <v>60</v>
      </c>
      <c r="B63" s="385" t="s">
        <v>1505</v>
      </c>
      <c r="C63" s="179" t="s">
        <v>137</v>
      </c>
      <c r="D63" s="398"/>
      <c r="E63" s="185" t="s">
        <v>1542</v>
      </c>
      <c r="F63" s="185" t="s">
        <v>281</v>
      </c>
      <c r="G63" s="185" t="s">
        <v>1595</v>
      </c>
      <c r="H63" s="185" t="s">
        <v>14</v>
      </c>
      <c r="I63" s="185" t="s">
        <v>63</v>
      </c>
      <c r="J63" s="185" t="s">
        <v>20</v>
      </c>
      <c r="K63" s="185" t="s">
        <v>1170</v>
      </c>
      <c r="L63" s="179" t="s">
        <v>1936</v>
      </c>
    </row>
    <row r="64" spans="1:12" ht="17.25" customHeight="1" thickBot="1" x14ac:dyDescent="0.3">
      <c r="A64" s="384">
        <v>61</v>
      </c>
      <c r="B64" s="385" t="s">
        <v>1505</v>
      </c>
      <c r="C64" s="179" t="s">
        <v>69</v>
      </c>
      <c r="D64" s="398"/>
      <c r="E64" s="185" t="s">
        <v>1542</v>
      </c>
      <c r="F64" s="185" t="s">
        <v>300</v>
      </c>
      <c r="G64" s="185" t="s">
        <v>1543</v>
      </c>
      <c r="H64" s="185" t="s">
        <v>14</v>
      </c>
      <c r="I64" s="185" t="s">
        <v>63</v>
      </c>
      <c r="J64" s="185" t="s">
        <v>20</v>
      </c>
      <c r="K64" s="185" t="s">
        <v>1170</v>
      </c>
      <c r="L64" s="179" t="s">
        <v>1940</v>
      </c>
    </row>
    <row r="65" spans="1:12" ht="17.25" customHeight="1" thickBot="1" x14ac:dyDescent="0.3">
      <c r="A65" s="384">
        <v>62</v>
      </c>
      <c r="B65" s="385" t="s">
        <v>1509</v>
      </c>
      <c r="C65" s="179" t="s">
        <v>1608</v>
      </c>
      <c r="D65" s="179" t="s">
        <v>1609</v>
      </c>
      <c r="E65" s="185" t="s">
        <v>1610</v>
      </c>
      <c r="F65" s="185" t="s">
        <v>1055</v>
      </c>
      <c r="G65" s="185" t="s">
        <v>1610</v>
      </c>
      <c r="H65" s="185" t="s">
        <v>1055</v>
      </c>
      <c r="I65" s="185" t="s">
        <v>63</v>
      </c>
      <c r="J65" s="384" t="s">
        <v>64</v>
      </c>
      <c r="K65" s="185" t="s">
        <v>1170</v>
      </c>
      <c r="L65" s="179" t="s">
        <v>1195</v>
      </c>
    </row>
    <row r="66" spans="1:12" ht="17.25" customHeight="1" thickBot="1" x14ac:dyDescent="0.3">
      <c r="A66" s="384">
        <v>63</v>
      </c>
      <c r="B66" s="385" t="s">
        <v>1509</v>
      </c>
      <c r="C66" s="179" t="s">
        <v>1611</v>
      </c>
      <c r="D66" s="179" t="s">
        <v>1609</v>
      </c>
      <c r="E66" s="185" t="s">
        <v>1612</v>
      </c>
      <c r="F66" s="185" t="s">
        <v>1055</v>
      </c>
      <c r="G66" s="185" t="s">
        <v>1612</v>
      </c>
      <c r="H66" s="185" t="s">
        <v>1055</v>
      </c>
      <c r="I66" s="185" t="s">
        <v>63</v>
      </c>
      <c r="J66" s="384" t="s">
        <v>64</v>
      </c>
      <c r="K66" s="185" t="s">
        <v>1170</v>
      </c>
      <c r="L66" s="179" t="s">
        <v>1196</v>
      </c>
    </row>
    <row r="67" spans="1:12" ht="17.25" customHeight="1" thickBot="1" x14ac:dyDescent="0.3">
      <c r="A67" s="384">
        <v>64</v>
      </c>
      <c r="B67" s="385" t="s">
        <v>1509</v>
      </c>
      <c r="C67" s="179" t="s">
        <v>1613</v>
      </c>
      <c r="D67" s="179" t="s">
        <v>1609</v>
      </c>
      <c r="E67" s="185" t="s">
        <v>1600</v>
      </c>
      <c r="F67" s="185" t="s">
        <v>1055</v>
      </c>
      <c r="G67" s="185" t="s">
        <v>1600</v>
      </c>
      <c r="H67" s="185" t="s">
        <v>1055</v>
      </c>
      <c r="I67" s="185" t="s">
        <v>63</v>
      </c>
      <c r="J67" s="384" t="s">
        <v>64</v>
      </c>
      <c r="K67" s="185" t="s">
        <v>1170</v>
      </c>
      <c r="L67" s="179" t="s">
        <v>1197</v>
      </c>
    </row>
    <row r="68" spans="1:12" ht="17.25" customHeight="1" thickBot="1" x14ac:dyDescent="0.3">
      <c r="A68" s="384">
        <v>65</v>
      </c>
      <c r="B68" s="385" t="s">
        <v>1509</v>
      </c>
      <c r="C68" s="179" t="s">
        <v>1614</v>
      </c>
      <c r="D68" s="179" t="s">
        <v>1609</v>
      </c>
      <c r="E68" s="185" t="s">
        <v>1506</v>
      </c>
      <c r="F68" s="185" t="s">
        <v>1055</v>
      </c>
      <c r="G68" s="185" t="s">
        <v>1506</v>
      </c>
      <c r="H68" s="185" t="s">
        <v>1055</v>
      </c>
      <c r="I68" s="185" t="s">
        <v>63</v>
      </c>
      <c r="J68" s="384" t="s">
        <v>64</v>
      </c>
      <c r="K68" s="185" t="s">
        <v>1170</v>
      </c>
      <c r="L68" s="179" t="s">
        <v>1198</v>
      </c>
    </row>
    <row r="69" spans="1:12" ht="17.25" customHeight="1" thickBot="1" x14ac:dyDescent="0.3">
      <c r="A69" s="384">
        <v>66</v>
      </c>
      <c r="B69" s="385" t="s">
        <v>1509</v>
      </c>
      <c r="C69" s="179" t="s">
        <v>1615</v>
      </c>
      <c r="D69" s="179" t="s">
        <v>1609</v>
      </c>
      <c r="E69" s="185" t="s">
        <v>1545</v>
      </c>
      <c r="F69" s="185" t="s">
        <v>1055</v>
      </c>
      <c r="G69" s="185" t="s">
        <v>1545</v>
      </c>
      <c r="H69" s="185" t="s">
        <v>1055</v>
      </c>
      <c r="I69" s="185" t="s">
        <v>63</v>
      </c>
      <c r="J69" s="384" t="s">
        <v>64</v>
      </c>
      <c r="K69" s="185" t="s">
        <v>1170</v>
      </c>
      <c r="L69" s="179" t="s">
        <v>1199</v>
      </c>
    </row>
    <row r="70" spans="1:12" ht="17.25" customHeight="1" thickBot="1" x14ac:dyDescent="0.3">
      <c r="A70" s="384">
        <v>67</v>
      </c>
      <c r="B70" s="385" t="s">
        <v>1509</v>
      </c>
      <c r="C70" s="179" t="s">
        <v>1616</v>
      </c>
      <c r="D70" s="179" t="s">
        <v>1609</v>
      </c>
      <c r="E70" s="185" t="s">
        <v>1542</v>
      </c>
      <c r="F70" s="185" t="s">
        <v>1055</v>
      </c>
      <c r="G70" s="185" t="s">
        <v>1542</v>
      </c>
      <c r="H70" s="185" t="s">
        <v>1055</v>
      </c>
      <c r="I70" s="185" t="s">
        <v>63</v>
      </c>
      <c r="J70" s="384" t="s">
        <v>64</v>
      </c>
      <c r="K70" s="185" t="s">
        <v>1170</v>
      </c>
      <c r="L70" s="179" t="s">
        <v>1200</v>
      </c>
    </row>
    <row r="71" spans="1:12" ht="17.25" customHeight="1" thickBot="1" x14ac:dyDescent="0.3">
      <c r="A71" s="384">
        <v>68</v>
      </c>
      <c r="B71" s="385" t="s">
        <v>1509</v>
      </c>
      <c r="C71" s="179" t="s">
        <v>1617</v>
      </c>
      <c r="D71" s="179" t="s">
        <v>1609</v>
      </c>
      <c r="E71" s="185" t="s">
        <v>1591</v>
      </c>
      <c r="F71" s="185" t="s">
        <v>1055</v>
      </c>
      <c r="G71" s="185" t="s">
        <v>1591</v>
      </c>
      <c r="H71" s="185" t="s">
        <v>1055</v>
      </c>
      <c r="I71" s="185" t="s">
        <v>63</v>
      </c>
      <c r="J71" s="384" t="s">
        <v>64</v>
      </c>
      <c r="K71" s="185" t="s">
        <v>1170</v>
      </c>
      <c r="L71" s="179" t="s">
        <v>1201</v>
      </c>
    </row>
    <row r="72" spans="1:12" ht="17.25" customHeight="1" thickBot="1" x14ac:dyDescent="0.3">
      <c r="A72" s="384">
        <v>69</v>
      </c>
      <c r="B72" s="385" t="s">
        <v>1509</v>
      </c>
      <c r="C72" s="179" t="s">
        <v>1618</v>
      </c>
      <c r="D72" s="179" t="s">
        <v>1619</v>
      </c>
      <c r="E72" s="185" t="s">
        <v>1620</v>
      </c>
      <c r="F72" s="185" t="s">
        <v>1055</v>
      </c>
      <c r="G72" s="185" t="s">
        <v>1620</v>
      </c>
      <c r="H72" s="185" t="s">
        <v>1055</v>
      </c>
      <c r="I72" s="185" t="s">
        <v>63</v>
      </c>
      <c r="J72" s="384" t="s">
        <v>64</v>
      </c>
      <c r="K72" s="185" t="s">
        <v>1170</v>
      </c>
      <c r="L72" s="179" t="s">
        <v>1202</v>
      </c>
    </row>
    <row r="73" spans="1:12" ht="17.25" customHeight="1" thickBot="1" x14ac:dyDescent="0.3">
      <c r="A73" s="384">
        <v>70</v>
      </c>
      <c r="B73" s="385" t="s">
        <v>1509</v>
      </c>
      <c r="C73" s="179" t="s">
        <v>1621</v>
      </c>
      <c r="D73" s="179" t="s">
        <v>1619</v>
      </c>
      <c r="E73" s="185" t="s">
        <v>1622</v>
      </c>
      <c r="F73" s="185" t="s">
        <v>1055</v>
      </c>
      <c r="G73" s="185" t="s">
        <v>1622</v>
      </c>
      <c r="H73" s="185" t="s">
        <v>1055</v>
      </c>
      <c r="I73" s="185" t="s">
        <v>63</v>
      </c>
      <c r="J73" s="384" t="s">
        <v>64</v>
      </c>
      <c r="K73" s="185" t="s">
        <v>1170</v>
      </c>
      <c r="L73" s="179" t="s">
        <v>1203</v>
      </c>
    </row>
    <row r="74" spans="1:12" ht="17.25" customHeight="1" thickBot="1" x14ac:dyDescent="0.3">
      <c r="A74" s="384">
        <v>71</v>
      </c>
      <c r="B74" s="385" t="s">
        <v>1509</v>
      </c>
      <c r="C74" s="179" t="s">
        <v>1623</v>
      </c>
      <c r="D74" s="179" t="s">
        <v>1619</v>
      </c>
      <c r="E74" s="185" t="s">
        <v>1568</v>
      </c>
      <c r="F74" s="185" t="s">
        <v>1055</v>
      </c>
      <c r="G74" s="185" t="s">
        <v>1568</v>
      </c>
      <c r="H74" s="185" t="s">
        <v>1055</v>
      </c>
      <c r="I74" s="185" t="s">
        <v>63</v>
      </c>
      <c r="J74" s="384" t="s">
        <v>64</v>
      </c>
      <c r="K74" s="185" t="s">
        <v>1170</v>
      </c>
      <c r="L74" s="179" t="s">
        <v>1624</v>
      </c>
    </row>
    <row r="75" spans="1:12" ht="17.25" customHeight="1" thickBot="1" x14ac:dyDescent="0.3">
      <c r="A75" s="384">
        <v>72</v>
      </c>
      <c r="B75" s="385" t="s">
        <v>1509</v>
      </c>
      <c r="C75" s="179" t="s">
        <v>1625</v>
      </c>
      <c r="D75" s="179" t="s">
        <v>1619</v>
      </c>
      <c r="E75" s="185" t="s">
        <v>1539</v>
      </c>
      <c r="F75" s="185" t="s">
        <v>1055</v>
      </c>
      <c r="G75" s="185" t="s">
        <v>1539</v>
      </c>
      <c r="H75" s="185" t="s">
        <v>1055</v>
      </c>
      <c r="I75" s="185" t="s">
        <v>63</v>
      </c>
      <c r="J75" s="384" t="s">
        <v>64</v>
      </c>
      <c r="K75" s="185" t="s">
        <v>1170</v>
      </c>
      <c r="L75" s="179" t="s">
        <v>1626</v>
      </c>
    </row>
    <row r="76" spans="1:12" ht="17.25" customHeight="1" thickBot="1" x14ac:dyDescent="0.3">
      <c r="A76" s="384">
        <v>73</v>
      </c>
      <c r="B76" s="385" t="s">
        <v>1509</v>
      </c>
      <c r="C76" s="179" t="s">
        <v>1627</v>
      </c>
      <c r="D76" s="179" t="s">
        <v>1619</v>
      </c>
      <c r="E76" s="185" t="s">
        <v>1597</v>
      </c>
      <c r="F76" s="185" t="s">
        <v>1055</v>
      </c>
      <c r="G76" s="185" t="s">
        <v>1597</v>
      </c>
      <c r="H76" s="185" t="s">
        <v>1055</v>
      </c>
      <c r="I76" s="185" t="s">
        <v>63</v>
      </c>
      <c r="J76" s="384" t="s">
        <v>64</v>
      </c>
      <c r="K76" s="185" t="s">
        <v>1170</v>
      </c>
      <c r="L76" s="179" t="s">
        <v>1628</v>
      </c>
    </row>
    <row r="77" spans="1:12" ht="17.25" customHeight="1" thickBot="1" x14ac:dyDescent="0.3">
      <c r="A77" s="384">
        <v>74</v>
      </c>
      <c r="B77" s="385" t="s">
        <v>1509</v>
      </c>
      <c r="C77" s="179" t="s">
        <v>1629</v>
      </c>
      <c r="D77" s="179" t="s">
        <v>1619</v>
      </c>
      <c r="E77" s="185" t="s">
        <v>1630</v>
      </c>
      <c r="F77" s="185" t="s">
        <v>1055</v>
      </c>
      <c r="G77" s="185" t="s">
        <v>1630</v>
      </c>
      <c r="H77" s="185" t="s">
        <v>1055</v>
      </c>
      <c r="I77" s="185" t="s">
        <v>63</v>
      </c>
      <c r="J77" s="384" t="s">
        <v>64</v>
      </c>
      <c r="K77" s="185" t="s">
        <v>1170</v>
      </c>
      <c r="L77" s="179" t="s">
        <v>1631</v>
      </c>
    </row>
    <row r="78" spans="1:12" ht="17.25" customHeight="1" thickBot="1" x14ac:dyDescent="0.3">
      <c r="A78" s="384">
        <v>75</v>
      </c>
      <c r="B78" s="385" t="s">
        <v>1509</v>
      </c>
      <c r="C78" s="179" t="s">
        <v>1632</v>
      </c>
      <c r="D78" s="179" t="s">
        <v>1619</v>
      </c>
      <c r="E78" s="185" t="s">
        <v>1507</v>
      </c>
      <c r="F78" s="185" t="s">
        <v>1055</v>
      </c>
      <c r="G78" s="185" t="s">
        <v>1507</v>
      </c>
      <c r="H78" s="185" t="s">
        <v>1055</v>
      </c>
      <c r="I78" s="185" t="s">
        <v>63</v>
      </c>
      <c r="J78" s="384" t="s">
        <v>64</v>
      </c>
      <c r="K78" s="185" t="s">
        <v>1170</v>
      </c>
      <c r="L78" s="179" t="s">
        <v>1204</v>
      </c>
    </row>
    <row r="79" spans="1:12" ht="17.25" customHeight="1" thickBot="1" x14ac:dyDescent="0.3">
      <c r="A79" s="384">
        <v>76</v>
      </c>
      <c r="B79" s="385" t="s">
        <v>1509</v>
      </c>
      <c r="C79" s="179" t="s">
        <v>1633</v>
      </c>
      <c r="D79" s="179" t="s">
        <v>1619</v>
      </c>
      <c r="E79" s="185" t="s">
        <v>1634</v>
      </c>
      <c r="F79" s="185" t="s">
        <v>1055</v>
      </c>
      <c r="G79" s="185" t="s">
        <v>1634</v>
      </c>
      <c r="H79" s="185" t="s">
        <v>1055</v>
      </c>
      <c r="I79" s="185" t="s">
        <v>63</v>
      </c>
      <c r="J79" s="384" t="s">
        <v>64</v>
      </c>
      <c r="K79" s="185" t="s">
        <v>1170</v>
      </c>
      <c r="L79" s="179" t="s">
        <v>1635</v>
      </c>
    </row>
    <row r="80" spans="1:12" ht="17.25" customHeight="1" thickBot="1" x14ac:dyDescent="0.3">
      <c r="A80" s="384">
        <v>77</v>
      </c>
      <c r="B80" s="385" t="s">
        <v>1509</v>
      </c>
      <c r="C80" s="179" t="s">
        <v>1636</v>
      </c>
      <c r="D80" s="179" t="s">
        <v>1619</v>
      </c>
      <c r="E80" s="185" t="s">
        <v>1637</v>
      </c>
      <c r="F80" s="185" t="s">
        <v>1055</v>
      </c>
      <c r="G80" s="185" t="s">
        <v>1637</v>
      </c>
      <c r="H80" s="185" t="s">
        <v>1055</v>
      </c>
      <c r="I80" s="185" t="s">
        <v>63</v>
      </c>
      <c r="J80" s="384" t="s">
        <v>64</v>
      </c>
      <c r="K80" s="185" t="s">
        <v>1170</v>
      </c>
      <c r="L80" s="179" t="s">
        <v>1638</v>
      </c>
    </row>
    <row r="81" spans="1:12" ht="17.25" customHeight="1" thickBot="1" x14ac:dyDescent="0.3">
      <c r="A81" s="384">
        <v>78</v>
      </c>
      <c r="B81" s="385" t="s">
        <v>1509</v>
      </c>
      <c r="C81" s="179" t="s">
        <v>1639</v>
      </c>
      <c r="D81" s="179" t="s">
        <v>1619</v>
      </c>
      <c r="E81" s="185" t="s">
        <v>1543</v>
      </c>
      <c r="F81" s="185" t="s">
        <v>1055</v>
      </c>
      <c r="G81" s="185" t="s">
        <v>1543</v>
      </c>
      <c r="H81" s="185" t="s">
        <v>1055</v>
      </c>
      <c r="I81" s="185" t="s">
        <v>63</v>
      </c>
      <c r="J81" s="384" t="s">
        <v>64</v>
      </c>
      <c r="K81" s="185" t="s">
        <v>1170</v>
      </c>
      <c r="L81" s="179" t="s">
        <v>1640</v>
      </c>
    </row>
    <row r="82" spans="1:12" ht="17.25" customHeight="1" thickBot="1" x14ac:dyDescent="0.3">
      <c r="A82" s="384">
        <v>79</v>
      </c>
      <c r="B82" s="385" t="s">
        <v>1509</v>
      </c>
      <c r="C82" s="179" t="s">
        <v>1641</v>
      </c>
      <c r="D82" s="179" t="s">
        <v>1619</v>
      </c>
      <c r="E82" s="185" t="s">
        <v>1592</v>
      </c>
      <c r="F82" s="185" t="s">
        <v>1055</v>
      </c>
      <c r="G82" s="185" t="s">
        <v>1592</v>
      </c>
      <c r="H82" s="185" t="s">
        <v>1055</v>
      </c>
      <c r="I82" s="185" t="s">
        <v>63</v>
      </c>
      <c r="J82" s="384" t="s">
        <v>64</v>
      </c>
      <c r="K82" s="185" t="s">
        <v>1170</v>
      </c>
      <c r="L82" s="179" t="s">
        <v>1642</v>
      </c>
    </row>
    <row r="83" spans="1:12" ht="17.25" customHeight="1" thickBot="1" x14ac:dyDescent="0.3">
      <c r="A83" s="384">
        <v>80</v>
      </c>
      <c r="B83" s="385" t="s">
        <v>1509</v>
      </c>
      <c r="C83" s="179" t="s">
        <v>1643</v>
      </c>
      <c r="D83" s="179" t="s">
        <v>1619</v>
      </c>
      <c r="E83" s="185" t="s">
        <v>1595</v>
      </c>
      <c r="F83" s="185" t="s">
        <v>1055</v>
      </c>
      <c r="G83" s="185" t="s">
        <v>1595</v>
      </c>
      <c r="H83" s="185" t="s">
        <v>1055</v>
      </c>
      <c r="I83" s="185" t="s">
        <v>63</v>
      </c>
      <c r="J83" s="384" t="s">
        <v>64</v>
      </c>
      <c r="K83" s="185" t="s">
        <v>1170</v>
      </c>
      <c r="L83" s="179" t="s">
        <v>1644</v>
      </c>
    </row>
    <row r="84" spans="1:12" ht="17.25" customHeight="1" thickBot="1" x14ac:dyDescent="0.3">
      <c r="A84" s="384">
        <v>81</v>
      </c>
      <c r="B84" s="385" t="s">
        <v>1509</v>
      </c>
      <c r="C84" s="179" t="s">
        <v>1645</v>
      </c>
      <c r="D84" s="179" t="s">
        <v>1619</v>
      </c>
      <c r="E84" s="185" t="s">
        <v>1569</v>
      </c>
      <c r="F84" s="185" t="s">
        <v>1055</v>
      </c>
      <c r="G84" s="185" t="s">
        <v>1569</v>
      </c>
      <c r="H84" s="185" t="s">
        <v>1055</v>
      </c>
      <c r="I84" s="185" t="s">
        <v>63</v>
      </c>
      <c r="J84" s="384" t="s">
        <v>64</v>
      </c>
      <c r="K84" s="185" t="s">
        <v>1170</v>
      </c>
      <c r="L84" s="179" t="s">
        <v>1205</v>
      </c>
    </row>
    <row r="85" spans="1:12" ht="17.25" customHeight="1" thickBot="1" x14ac:dyDescent="0.3">
      <c r="A85" s="384">
        <v>82</v>
      </c>
      <c r="B85" s="385" t="s">
        <v>1509</v>
      </c>
      <c r="C85" s="179" t="s">
        <v>1646</v>
      </c>
      <c r="D85" s="179" t="s">
        <v>1619</v>
      </c>
      <c r="E85" s="185" t="s">
        <v>1540</v>
      </c>
      <c r="F85" s="185" t="s">
        <v>1055</v>
      </c>
      <c r="G85" s="185" t="s">
        <v>1540</v>
      </c>
      <c r="H85" s="185" t="s">
        <v>1055</v>
      </c>
      <c r="I85" s="185" t="s">
        <v>63</v>
      </c>
      <c r="J85" s="384" t="s">
        <v>64</v>
      </c>
      <c r="K85" s="185" t="s">
        <v>1170</v>
      </c>
      <c r="L85" s="179" t="s">
        <v>1206</v>
      </c>
    </row>
    <row r="86" spans="1:12" ht="17.25" customHeight="1" thickBot="1" x14ac:dyDescent="0.3">
      <c r="A86" s="384">
        <v>83</v>
      </c>
      <c r="B86" s="385" t="s">
        <v>1509</v>
      </c>
      <c r="C86" s="179" t="s">
        <v>1647</v>
      </c>
      <c r="D86" s="179" t="s">
        <v>1619</v>
      </c>
      <c r="E86" s="185" t="s">
        <v>1546</v>
      </c>
      <c r="F86" s="185" t="s">
        <v>1055</v>
      </c>
      <c r="G86" s="185" t="s">
        <v>1546</v>
      </c>
      <c r="H86" s="185" t="s">
        <v>1055</v>
      </c>
      <c r="I86" s="185" t="s">
        <v>63</v>
      </c>
      <c r="J86" s="384" t="s">
        <v>64</v>
      </c>
      <c r="K86" s="185" t="s">
        <v>1170</v>
      </c>
      <c r="L86" s="179" t="s">
        <v>1207</v>
      </c>
    </row>
    <row r="87" spans="1:12" ht="17.25" customHeight="1" thickBot="1" x14ac:dyDescent="0.3">
      <c r="A87" s="384">
        <v>84</v>
      </c>
      <c r="B87" s="385" t="s">
        <v>1509</v>
      </c>
      <c r="C87" s="179" t="s">
        <v>1648</v>
      </c>
      <c r="D87" s="179" t="s">
        <v>1619</v>
      </c>
      <c r="E87" s="185" t="s">
        <v>1601</v>
      </c>
      <c r="F87" s="185" t="s">
        <v>1055</v>
      </c>
      <c r="G87" s="185" t="s">
        <v>1601</v>
      </c>
      <c r="H87" s="185" t="s">
        <v>1055</v>
      </c>
      <c r="I87" s="185" t="s">
        <v>63</v>
      </c>
      <c r="J87" s="384" t="s">
        <v>64</v>
      </c>
      <c r="K87" s="185" t="s">
        <v>1170</v>
      </c>
      <c r="L87" s="179" t="s">
        <v>1208</v>
      </c>
    </row>
    <row r="88" spans="1:12" ht="17.25" customHeight="1" thickBot="1" x14ac:dyDescent="0.3">
      <c r="A88" s="384">
        <v>85</v>
      </c>
      <c r="B88" s="385" t="s">
        <v>1509</v>
      </c>
      <c r="C88" s="179" t="s">
        <v>1649</v>
      </c>
      <c r="D88" s="179" t="s">
        <v>1619</v>
      </c>
      <c r="E88" s="185" t="s">
        <v>1549</v>
      </c>
      <c r="F88" s="185" t="s">
        <v>1055</v>
      </c>
      <c r="G88" s="185" t="s">
        <v>1549</v>
      </c>
      <c r="H88" s="185" t="s">
        <v>1055</v>
      </c>
      <c r="I88" s="185" t="s">
        <v>63</v>
      </c>
      <c r="J88" s="384" t="s">
        <v>64</v>
      </c>
      <c r="K88" s="185" t="s">
        <v>1170</v>
      </c>
      <c r="L88" s="179" t="s">
        <v>1209</v>
      </c>
    </row>
    <row r="89" spans="1:12" ht="17.25" customHeight="1" thickBot="1" x14ac:dyDescent="0.3">
      <c r="A89" s="384">
        <v>86</v>
      </c>
      <c r="B89" s="385" t="s">
        <v>1509</v>
      </c>
      <c r="C89" s="179" t="s">
        <v>1650</v>
      </c>
      <c r="D89" s="179" t="s">
        <v>1619</v>
      </c>
      <c r="E89" s="185" t="s">
        <v>1550</v>
      </c>
      <c r="F89" s="185" t="s">
        <v>1055</v>
      </c>
      <c r="G89" s="185" t="s">
        <v>1550</v>
      </c>
      <c r="H89" s="185" t="s">
        <v>1055</v>
      </c>
      <c r="I89" s="185" t="s">
        <v>63</v>
      </c>
      <c r="J89" s="384" t="s">
        <v>64</v>
      </c>
      <c r="K89" s="185" t="s">
        <v>1170</v>
      </c>
      <c r="L89" s="179" t="s">
        <v>1210</v>
      </c>
    </row>
    <row r="90" spans="1:12" ht="17.25" customHeight="1" thickBot="1" x14ac:dyDescent="0.3">
      <c r="A90" s="384">
        <v>87</v>
      </c>
      <c r="B90" s="179" t="s">
        <v>1167</v>
      </c>
      <c r="C90" s="179" t="s">
        <v>1651</v>
      </c>
      <c r="D90" s="179" t="s">
        <v>1619</v>
      </c>
      <c r="E90" s="185" t="s">
        <v>1652</v>
      </c>
      <c r="F90" s="185" t="s">
        <v>1055</v>
      </c>
      <c r="G90" s="185" t="s">
        <v>1652</v>
      </c>
      <c r="H90" s="185" t="s">
        <v>1055</v>
      </c>
      <c r="I90" s="185" t="s">
        <v>63</v>
      </c>
      <c r="J90" s="185" t="s">
        <v>64</v>
      </c>
      <c r="K90" s="185" t="s">
        <v>1170</v>
      </c>
      <c r="L90" s="179" t="s">
        <v>1653</v>
      </c>
    </row>
    <row r="91" spans="1:12" ht="17.25" customHeight="1" thickBot="1" x14ac:dyDescent="0.3">
      <c r="A91" s="384">
        <v>88</v>
      </c>
      <c r="B91" s="179" t="s">
        <v>1167</v>
      </c>
      <c r="C91" s="179" t="s">
        <v>1654</v>
      </c>
      <c r="D91" s="179" t="s">
        <v>1194</v>
      </c>
      <c r="E91" s="185" t="s">
        <v>1655</v>
      </c>
      <c r="F91" s="185" t="s">
        <v>1055</v>
      </c>
      <c r="G91" s="185" t="s">
        <v>1655</v>
      </c>
      <c r="H91" s="185" t="s">
        <v>1055</v>
      </c>
      <c r="I91" s="185" t="s">
        <v>63</v>
      </c>
      <c r="J91" s="185" t="s">
        <v>64</v>
      </c>
      <c r="K91" s="185" t="s">
        <v>1170</v>
      </c>
      <c r="L91" s="179" t="s">
        <v>1656</v>
      </c>
    </row>
    <row r="92" spans="1:12" ht="17.25" customHeight="1" thickBot="1" x14ac:dyDescent="0.3">
      <c r="A92" s="384">
        <v>89</v>
      </c>
      <c r="B92" s="179" t="s">
        <v>1167</v>
      </c>
      <c r="C92" s="179" t="s">
        <v>1657</v>
      </c>
      <c r="D92" s="179" t="s">
        <v>1619</v>
      </c>
      <c r="E92" s="185" t="s">
        <v>1658</v>
      </c>
      <c r="F92" s="185" t="s">
        <v>1055</v>
      </c>
      <c r="G92" s="185" t="s">
        <v>1658</v>
      </c>
      <c r="H92" s="185" t="s">
        <v>1055</v>
      </c>
      <c r="I92" s="185" t="s">
        <v>63</v>
      </c>
      <c r="J92" s="185" t="s">
        <v>64</v>
      </c>
      <c r="K92" s="185" t="s">
        <v>1170</v>
      </c>
      <c r="L92" s="179" t="s">
        <v>1659</v>
      </c>
    </row>
    <row r="93" spans="1:12" ht="17.25" customHeight="1" thickBot="1" x14ac:dyDescent="0.3">
      <c r="A93" s="384">
        <v>90</v>
      </c>
      <c r="B93" s="179" t="s">
        <v>1167</v>
      </c>
      <c r="C93" s="179" t="s">
        <v>1660</v>
      </c>
      <c r="D93" s="179" t="s">
        <v>1194</v>
      </c>
      <c r="E93" s="185" t="s">
        <v>1661</v>
      </c>
      <c r="F93" s="185" t="s">
        <v>1055</v>
      </c>
      <c r="G93" s="185" t="s">
        <v>1661</v>
      </c>
      <c r="H93" s="185" t="s">
        <v>1055</v>
      </c>
      <c r="I93" s="185" t="s">
        <v>63</v>
      </c>
      <c r="J93" s="185" t="s">
        <v>64</v>
      </c>
      <c r="K93" s="185" t="s">
        <v>1170</v>
      </c>
      <c r="L93" s="179" t="s">
        <v>1662</v>
      </c>
    </row>
    <row r="94" spans="1:12" ht="17.25" customHeight="1" thickBot="1" x14ac:dyDescent="0.3">
      <c r="A94" s="384">
        <v>91</v>
      </c>
      <c r="B94" s="179" t="s">
        <v>1167</v>
      </c>
      <c r="C94" s="179" t="s">
        <v>1663</v>
      </c>
      <c r="D94" s="179" t="s">
        <v>1619</v>
      </c>
      <c r="E94" s="185" t="s">
        <v>1664</v>
      </c>
      <c r="F94" s="185" t="s">
        <v>1055</v>
      </c>
      <c r="G94" s="185" t="s">
        <v>1664</v>
      </c>
      <c r="H94" s="185" t="s">
        <v>1055</v>
      </c>
      <c r="I94" s="185" t="s">
        <v>63</v>
      </c>
      <c r="J94" s="185" t="s">
        <v>64</v>
      </c>
      <c r="K94" s="185" t="s">
        <v>1170</v>
      </c>
      <c r="L94" s="179" t="s">
        <v>1665</v>
      </c>
    </row>
    <row r="95" spans="1:12" ht="17.25" customHeight="1" thickBot="1" x14ac:dyDescent="0.3">
      <c r="A95" s="384">
        <v>92</v>
      </c>
      <c r="B95" s="179" t="s">
        <v>1167</v>
      </c>
      <c r="C95" s="179" t="s">
        <v>1666</v>
      </c>
      <c r="D95" s="179" t="s">
        <v>1619</v>
      </c>
      <c r="E95" s="185" t="s">
        <v>1667</v>
      </c>
      <c r="F95" s="185" t="s">
        <v>1055</v>
      </c>
      <c r="G95" s="185" t="s">
        <v>1667</v>
      </c>
      <c r="H95" s="185" t="s">
        <v>1055</v>
      </c>
      <c r="I95" s="185" t="s">
        <v>63</v>
      </c>
      <c r="J95" s="185" t="s">
        <v>64</v>
      </c>
      <c r="K95" s="185" t="s">
        <v>1170</v>
      </c>
      <c r="L95" s="179" t="s">
        <v>1668</v>
      </c>
    </row>
    <row r="96" spans="1:12" ht="17.25" customHeight="1" thickBot="1" x14ac:dyDescent="0.3">
      <c r="A96" s="384">
        <v>93</v>
      </c>
      <c r="B96" s="179" t="s">
        <v>1167</v>
      </c>
      <c r="C96" s="179" t="s">
        <v>1669</v>
      </c>
      <c r="D96" s="179" t="s">
        <v>1619</v>
      </c>
      <c r="E96" s="185" t="s">
        <v>1607</v>
      </c>
      <c r="F96" s="185" t="s">
        <v>1055</v>
      </c>
      <c r="G96" s="185" t="s">
        <v>1607</v>
      </c>
      <c r="H96" s="185" t="s">
        <v>1055</v>
      </c>
      <c r="I96" s="185" t="s">
        <v>63</v>
      </c>
      <c r="J96" s="185" t="s">
        <v>64</v>
      </c>
      <c r="K96" s="185" t="s">
        <v>1170</v>
      </c>
      <c r="L96" s="179" t="s">
        <v>1670</v>
      </c>
    </row>
    <row r="97" spans="1:12" ht="17.25" customHeight="1" thickBot="1" x14ac:dyDescent="0.3">
      <c r="A97" s="384">
        <v>94</v>
      </c>
      <c r="B97" s="179" t="s">
        <v>1167</v>
      </c>
      <c r="C97" s="179" t="s">
        <v>1475</v>
      </c>
      <c r="D97" s="179" t="s">
        <v>1194</v>
      </c>
      <c r="E97" s="185" t="s">
        <v>1671</v>
      </c>
      <c r="F97" s="185" t="s">
        <v>1055</v>
      </c>
      <c r="G97" s="185" t="s">
        <v>1671</v>
      </c>
      <c r="H97" s="185" t="s">
        <v>1055</v>
      </c>
      <c r="I97" s="185" t="s">
        <v>63</v>
      </c>
      <c r="J97" s="185" t="s">
        <v>64</v>
      </c>
      <c r="K97" s="185" t="s">
        <v>1170</v>
      </c>
      <c r="L97" s="179" t="s">
        <v>1672</v>
      </c>
    </row>
    <row r="98" spans="1:12" ht="17.25" customHeight="1" thickBot="1" x14ac:dyDescent="0.3">
      <c r="A98" s="384">
        <v>95</v>
      </c>
      <c r="B98" s="179" t="s">
        <v>1167</v>
      </c>
      <c r="C98" s="179" t="s">
        <v>1673</v>
      </c>
      <c r="D98" s="179" t="s">
        <v>1619</v>
      </c>
      <c r="E98" s="185" t="s">
        <v>1674</v>
      </c>
      <c r="F98" s="185" t="s">
        <v>1055</v>
      </c>
      <c r="G98" s="185" t="s">
        <v>1674</v>
      </c>
      <c r="H98" s="185" t="s">
        <v>1055</v>
      </c>
      <c r="I98" s="185" t="s">
        <v>63</v>
      </c>
      <c r="J98" s="185" t="s">
        <v>64</v>
      </c>
      <c r="K98" s="185" t="s">
        <v>1170</v>
      </c>
      <c r="L98" s="179" t="s">
        <v>1675</v>
      </c>
    </row>
    <row r="99" spans="1:12" ht="17.25" customHeight="1" thickBot="1" x14ac:dyDescent="0.3">
      <c r="A99" s="384">
        <v>96</v>
      </c>
      <c r="B99" s="179" t="s">
        <v>1167</v>
      </c>
      <c r="C99" s="179" t="s">
        <v>1676</v>
      </c>
      <c r="D99" s="179" t="s">
        <v>1619</v>
      </c>
      <c r="E99" s="185" t="s">
        <v>1677</v>
      </c>
      <c r="F99" s="185" t="s">
        <v>1055</v>
      </c>
      <c r="G99" s="185" t="s">
        <v>1677</v>
      </c>
      <c r="H99" s="185" t="s">
        <v>1055</v>
      </c>
      <c r="I99" s="185" t="s">
        <v>63</v>
      </c>
      <c r="J99" s="185" t="s">
        <v>64</v>
      </c>
      <c r="K99" s="185" t="s">
        <v>1170</v>
      </c>
      <c r="L99" s="179" t="s">
        <v>1678</v>
      </c>
    </row>
    <row r="100" spans="1:12" ht="17.25" customHeight="1" thickBot="1" x14ac:dyDescent="0.3">
      <c r="A100" s="384">
        <v>97</v>
      </c>
      <c r="B100" s="179" t="s">
        <v>1167</v>
      </c>
      <c r="C100" s="179" t="s">
        <v>1679</v>
      </c>
      <c r="D100" s="179" t="s">
        <v>1619</v>
      </c>
      <c r="E100" s="185" t="s">
        <v>1532</v>
      </c>
      <c r="F100" s="185" t="s">
        <v>1055</v>
      </c>
      <c r="G100" s="185" t="s">
        <v>1532</v>
      </c>
      <c r="H100" s="185" t="s">
        <v>1055</v>
      </c>
      <c r="I100" s="185" t="s">
        <v>63</v>
      </c>
      <c r="J100" s="185" t="s">
        <v>64</v>
      </c>
      <c r="K100" s="185" t="s">
        <v>1170</v>
      </c>
      <c r="L100" s="179" t="s">
        <v>1680</v>
      </c>
    </row>
    <row r="101" spans="1:12" ht="17.25" customHeight="1" thickBot="1" x14ac:dyDescent="0.3">
      <c r="A101" s="384">
        <v>98</v>
      </c>
      <c r="B101" s="179" t="s">
        <v>1167</v>
      </c>
      <c r="C101" s="179" t="s">
        <v>1681</v>
      </c>
      <c r="D101" s="179" t="s">
        <v>1619</v>
      </c>
      <c r="E101" s="185" t="s">
        <v>1682</v>
      </c>
      <c r="F101" s="185" t="s">
        <v>1055</v>
      </c>
      <c r="G101" s="185" t="s">
        <v>1682</v>
      </c>
      <c r="H101" s="185" t="s">
        <v>1055</v>
      </c>
      <c r="I101" s="185" t="s">
        <v>63</v>
      </c>
      <c r="J101" s="185" t="s">
        <v>64</v>
      </c>
      <c r="K101" s="185" t="s">
        <v>1170</v>
      </c>
      <c r="L101" s="179" t="s">
        <v>1683</v>
      </c>
    </row>
    <row r="102" spans="1:12" ht="17.25" customHeight="1" thickBot="1" x14ac:dyDescent="0.3">
      <c r="A102" s="384">
        <v>99</v>
      </c>
      <c r="B102" s="385" t="s">
        <v>1505</v>
      </c>
      <c r="C102" s="179" t="s">
        <v>133</v>
      </c>
      <c r="D102" s="398"/>
      <c r="E102" s="185" t="s">
        <v>1600</v>
      </c>
      <c r="F102" s="185" t="s">
        <v>300</v>
      </c>
      <c r="G102" s="185" t="s">
        <v>1601</v>
      </c>
      <c r="H102" s="185" t="s">
        <v>14</v>
      </c>
      <c r="I102" s="185" t="s">
        <v>63</v>
      </c>
      <c r="J102" s="185" t="s">
        <v>20</v>
      </c>
      <c r="K102" s="185" t="s">
        <v>1170</v>
      </c>
      <c r="L102" s="179" t="s">
        <v>1287</v>
      </c>
    </row>
    <row r="103" spans="1:12" ht="17.25" customHeight="1" thickBot="1" x14ac:dyDescent="0.3">
      <c r="A103" s="384">
        <v>100</v>
      </c>
      <c r="B103" s="385" t="s">
        <v>1505</v>
      </c>
      <c r="C103" s="179" t="s">
        <v>136</v>
      </c>
      <c r="D103" s="398"/>
      <c r="E103" s="185" t="s">
        <v>1620</v>
      </c>
      <c r="F103" s="185" t="s">
        <v>56</v>
      </c>
      <c r="G103" s="185" t="s">
        <v>1637</v>
      </c>
      <c r="H103" s="185" t="s">
        <v>14</v>
      </c>
      <c r="I103" s="185" t="s">
        <v>63</v>
      </c>
      <c r="J103" s="185" t="s">
        <v>20</v>
      </c>
      <c r="K103" s="185" t="s">
        <v>1170</v>
      </c>
      <c r="L103" s="179" t="s">
        <v>1941</v>
      </c>
    </row>
    <row r="104" spans="1:12" ht="17.25" customHeight="1" thickBot="1" x14ac:dyDescent="0.3">
      <c r="A104" s="384">
        <v>101</v>
      </c>
      <c r="B104" s="385" t="s">
        <v>1505</v>
      </c>
      <c r="C104" s="179" t="s">
        <v>2131</v>
      </c>
      <c r="D104" s="398"/>
      <c r="E104" s="185" t="s">
        <v>1906</v>
      </c>
      <c r="F104" s="185" t="s">
        <v>300</v>
      </c>
      <c r="G104" s="185" t="s">
        <v>1945</v>
      </c>
      <c r="H104" s="185" t="s">
        <v>14</v>
      </c>
      <c r="I104" s="185" t="s">
        <v>63</v>
      </c>
      <c r="J104" s="185" t="s">
        <v>20</v>
      </c>
      <c r="K104" s="185" t="s">
        <v>1170</v>
      </c>
      <c r="L104" s="179" t="s">
        <v>1946</v>
      </c>
    </row>
    <row r="105" spans="1:12" ht="17.25" customHeight="1" thickBot="1" x14ac:dyDescent="0.3">
      <c r="A105" s="384">
        <v>102</v>
      </c>
      <c r="B105" s="385" t="s">
        <v>1505</v>
      </c>
      <c r="C105" s="179" t="s">
        <v>2132</v>
      </c>
      <c r="D105" s="386"/>
      <c r="E105" s="185" t="s">
        <v>1699</v>
      </c>
      <c r="F105" s="185" t="s">
        <v>281</v>
      </c>
      <c r="G105" s="185" t="s">
        <v>1769</v>
      </c>
      <c r="H105" s="185" t="s">
        <v>14</v>
      </c>
      <c r="I105" s="185" t="s">
        <v>63</v>
      </c>
      <c r="J105" s="384" t="s">
        <v>20</v>
      </c>
      <c r="K105" s="185" t="s">
        <v>1170</v>
      </c>
      <c r="L105" s="179" t="s">
        <v>1246</v>
      </c>
    </row>
    <row r="106" spans="1:12" ht="17.25" customHeight="1" thickBot="1" x14ac:dyDescent="0.3">
      <c r="A106" s="384">
        <v>103</v>
      </c>
      <c r="B106" s="385" t="s">
        <v>1505</v>
      </c>
      <c r="C106" s="179" t="s">
        <v>132</v>
      </c>
      <c r="D106" s="398"/>
      <c r="E106" s="185" t="s">
        <v>1506</v>
      </c>
      <c r="F106" s="185" t="s">
        <v>153</v>
      </c>
      <c r="G106" s="185" t="s">
        <v>1507</v>
      </c>
      <c r="H106" s="185" t="s">
        <v>14</v>
      </c>
      <c r="I106" s="185" t="s">
        <v>63</v>
      </c>
      <c r="J106" s="185" t="s">
        <v>20</v>
      </c>
      <c r="K106" s="185" t="s">
        <v>1170</v>
      </c>
      <c r="L106" s="179" t="s">
        <v>1947</v>
      </c>
    </row>
    <row r="107" spans="1:12" ht="17.25" customHeight="1" thickBot="1" x14ac:dyDescent="0.3">
      <c r="A107" s="384">
        <v>104</v>
      </c>
      <c r="B107" s="385" t="s">
        <v>1505</v>
      </c>
      <c r="C107" s="179" t="s">
        <v>1298</v>
      </c>
      <c r="D107" s="399" t="s">
        <v>1299</v>
      </c>
      <c r="E107" s="185" t="s">
        <v>1684</v>
      </c>
      <c r="F107" s="185" t="s">
        <v>1511</v>
      </c>
      <c r="G107" s="185" t="s">
        <v>1685</v>
      </c>
      <c r="H107" s="185" t="s">
        <v>14</v>
      </c>
      <c r="I107" s="185" t="s">
        <v>63</v>
      </c>
      <c r="J107" s="390" t="s">
        <v>20</v>
      </c>
      <c r="K107" s="185" t="s">
        <v>1170</v>
      </c>
      <c r="L107" s="179" t="s">
        <v>1686</v>
      </c>
    </row>
    <row r="108" spans="1:12" ht="17.25" customHeight="1" thickBot="1" x14ac:dyDescent="0.3">
      <c r="A108" s="384">
        <v>105</v>
      </c>
      <c r="B108" s="385" t="s">
        <v>1505</v>
      </c>
      <c r="C108" s="179" t="s">
        <v>1211</v>
      </c>
      <c r="D108" s="179" t="s">
        <v>1212</v>
      </c>
      <c r="E108" s="185" t="s">
        <v>1684</v>
      </c>
      <c r="F108" s="185" t="s">
        <v>1511</v>
      </c>
      <c r="G108" s="185" t="s">
        <v>1684</v>
      </c>
      <c r="H108" s="185" t="s">
        <v>14</v>
      </c>
      <c r="I108" s="185" t="s">
        <v>63</v>
      </c>
      <c r="J108" s="384" t="s">
        <v>20</v>
      </c>
      <c r="K108" s="185" t="s">
        <v>1170</v>
      </c>
      <c r="L108" s="179" t="s">
        <v>1687</v>
      </c>
    </row>
    <row r="109" spans="1:12" ht="17.25" customHeight="1" thickBot="1" x14ac:dyDescent="0.3">
      <c r="A109" s="384">
        <v>106</v>
      </c>
      <c r="B109" s="385" t="s">
        <v>1505</v>
      </c>
      <c r="C109" s="179" t="s">
        <v>1280</v>
      </c>
      <c r="D109" s="386"/>
      <c r="E109" s="185" t="s">
        <v>1689</v>
      </c>
      <c r="F109" s="185" t="s">
        <v>155</v>
      </c>
      <c r="G109" s="185" t="s">
        <v>1690</v>
      </c>
      <c r="H109" s="185" t="s">
        <v>14</v>
      </c>
      <c r="I109" s="185" t="s">
        <v>63</v>
      </c>
      <c r="J109" s="185" t="s">
        <v>20</v>
      </c>
      <c r="K109" s="185" t="s">
        <v>1170</v>
      </c>
      <c r="L109" s="179" t="s">
        <v>1691</v>
      </c>
    </row>
    <row r="110" spans="1:12" ht="17.25" customHeight="1" thickBot="1" x14ac:dyDescent="0.3">
      <c r="A110" s="384">
        <v>107</v>
      </c>
      <c r="B110" s="385" t="s">
        <v>1505</v>
      </c>
      <c r="C110" s="181" t="s">
        <v>1148</v>
      </c>
      <c r="D110" s="388"/>
      <c r="E110" s="197" t="s">
        <v>1692</v>
      </c>
      <c r="F110" s="197" t="s">
        <v>156</v>
      </c>
      <c r="G110" s="197" t="s">
        <v>1693</v>
      </c>
      <c r="H110" s="197" t="s">
        <v>156</v>
      </c>
      <c r="I110" s="197" t="s">
        <v>63</v>
      </c>
      <c r="J110" s="400" t="s">
        <v>20</v>
      </c>
      <c r="K110" s="197" t="s">
        <v>1170</v>
      </c>
      <c r="L110" s="181" t="s">
        <v>277</v>
      </c>
    </row>
    <row r="111" spans="1:12" ht="17.25" customHeight="1" thickBot="1" x14ac:dyDescent="0.3">
      <c r="A111" s="384">
        <v>108</v>
      </c>
      <c r="B111" s="385" t="s">
        <v>1505</v>
      </c>
      <c r="C111" s="179" t="s">
        <v>1281</v>
      </c>
      <c r="D111" s="386"/>
      <c r="E111" s="185" t="s">
        <v>1696</v>
      </c>
      <c r="F111" s="185" t="s">
        <v>322</v>
      </c>
      <c r="G111" s="185" t="s">
        <v>1697</v>
      </c>
      <c r="H111" s="185" t="s">
        <v>14</v>
      </c>
      <c r="I111" s="185" t="s">
        <v>63</v>
      </c>
      <c r="J111" s="185" t="s">
        <v>20</v>
      </c>
      <c r="K111" s="185" t="s">
        <v>1170</v>
      </c>
      <c r="L111" s="179" t="s">
        <v>1698</v>
      </c>
    </row>
    <row r="112" spans="1:12" ht="17.25" customHeight="1" thickBot="1" x14ac:dyDescent="0.3">
      <c r="A112" s="384">
        <v>109</v>
      </c>
      <c r="B112" s="385" t="s">
        <v>1505</v>
      </c>
      <c r="C112" s="179" t="s">
        <v>1213</v>
      </c>
      <c r="D112" s="386"/>
      <c r="E112" s="185" t="s">
        <v>1699</v>
      </c>
      <c r="F112" s="185" t="s">
        <v>1511</v>
      </c>
      <c r="G112" s="185" t="s">
        <v>1700</v>
      </c>
      <c r="H112" s="185" t="s">
        <v>14</v>
      </c>
      <c r="I112" s="185" t="s">
        <v>63</v>
      </c>
      <c r="J112" s="384" t="s">
        <v>20</v>
      </c>
      <c r="K112" s="185" t="s">
        <v>1170</v>
      </c>
      <c r="L112" s="179" t="s">
        <v>1214</v>
      </c>
    </row>
    <row r="113" spans="1:12" ht="17.25" customHeight="1" thickBot="1" x14ac:dyDescent="0.3">
      <c r="A113" s="384">
        <v>110</v>
      </c>
      <c r="B113" s="385" t="s">
        <v>1505</v>
      </c>
      <c r="C113" s="179" t="s">
        <v>1701</v>
      </c>
      <c r="D113" s="386"/>
      <c r="E113" s="185" t="s">
        <v>1702</v>
      </c>
      <c r="F113" s="185" t="s">
        <v>1511</v>
      </c>
      <c r="G113" s="185" t="s">
        <v>1703</v>
      </c>
      <c r="H113" s="185" t="s">
        <v>1511</v>
      </c>
      <c r="I113" s="185" t="s">
        <v>63</v>
      </c>
      <c r="J113" s="390" t="s">
        <v>20</v>
      </c>
      <c r="K113" s="185" t="s">
        <v>1170</v>
      </c>
      <c r="L113" s="181" t="s">
        <v>1704</v>
      </c>
    </row>
    <row r="114" spans="1:12" ht="17.25" customHeight="1" thickBot="1" x14ac:dyDescent="0.3">
      <c r="A114" s="384">
        <v>111</v>
      </c>
      <c r="B114" s="385" t="s">
        <v>1505</v>
      </c>
      <c r="C114" s="179" t="s">
        <v>1215</v>
      </c>
      <c r="D114" s="386"/>
      <c r="E114" s="185" t="s">
        <v>1705</v>
      </c>
      <c r="F114" s="185" t="s">
        <v>1511</v>
      </c>
      <c r="G114" s="185" t="s">
        <v>1706</v>
      </c>
      <c r="H114" s="185" t="s">
        <v>14</v>
      </c>
      <c r="I114" s="185" t="s">
        <v>63</v>
      </c>
      <c r="J114" s="384" t="s">
        <v>20</v>
      </c>
      <c r="K114" s="185" t="s">
        <v>1170</v>
      </c>
      <c r="L114" s="179" t="s">
        <v>1216</v>
      </c>
    </row>
    <row r="115" spans="1:12" ht="17.25" customHeight="1" thickBot="1" x14ac:dyDescent="0.3">
      <c r="A115" s="384">
        <v>112</v>
      </c>
      <c r="B115" s="385" t="s">
        <v>1505</v>
      </c>
      <c r="C115" s="179" t="s">
        <v>1217</v>
      </c>
      <c r="D115" s="386"/>
      <c r="E115" s="185" t="s">
        <v>1707</v>
      </c>
      <c r="F115" s="185" t="s">
        <v>58</v>
      </c>
      <c r="G115" s="185" t="s">
        <v>1708</v>
      </c>
      <c r="H115" s="185" t="s">
        <v>14</v>
      </c>
      <c r="I115" s="185" t="s">
        <v>63</v>
      </c>
      <c r="J115" s="384" t="s">
        <v>20</v>
      </c>
      <c r="K115" s="185" t="s">
        <v>1170</v>
      </c>
      <c r="L115" s="179" t="s">
        <v>1218</v>
      </c>
    </row>
    <row r="116" spans="1:12" ht="17.25" customHeight="1" thickBot="1" x14ac:dyDescent="0.3">
      <c r="A116" s="384">
        <v>113</v>
      </c>
      <c r="B116" s="385" t="s">
        <v>1505</v>
      </c>
      <c r="C116" s="179" t="s">
        <v>1709</v>
      </c>
      <c r="D116" s="386"/>
      <c r="E116" s="185" t="s">
        <v>1710</v>
      </c>
      <c r="F116" s="185" t="s">
        <v>1511</v>
      </c>
      <c r="G116" s="185" t="s">
        <v>1711</v>
      </c>
      <c r="H116" s="185" t="s">
        <v>1511</v>
      </c>
      <c r="I116" s="185" t="s">
        <v>63</v>
      </c>
      <c r="J116" s="390" t="s">
        <v>20</v>
      </c>
      <c r="K116" s="185" t="s">
        <v>1170</v>
      </c>
      <c r="L116" s="181" t="s">
        <v>1712</v>
      </c>
    </row>
    <row r="117" spans="1:12" ht="17.25" customHeight="1" thickBot="1" x14ac:dyDescent="0.3">
      <c r="A117" s="384">
        <v>114</v>
      </c>
      <c r="B117" s="385" t="s">
        <v>1505</v>
      </c>
      <c r="C117" s="179" t="s">
        <v>1219</v>
      </c>
      <c r="D117" s="386"/>
      <c r="E117" s="185" t="s">
        <v>1713</v>
      </c>
      <c r="F117" s="185" t="s">
        <v>281</v>
      </c>
      <c r="G117" s="185" t="s">
        <v>1714</v>
      </c>
      <c r="H117" s="185" t="s">
        <v>14</v>
      </c>
      <c r="I117" s="185" t="s">
        <v>63</v>
      </c>
      <c r="J117" s="384" t="s">
        <v>20</v>
      </c>
      <c r="K117" s="185" t="s">
        <v>1170</v>
      </c>
      <c r="L117" s="179" t="s">
        <v>1220</v>
      </c>
    </row>
    <row r="118" spans="1:12" ht="17.25" customHeight="1" thickBot="1" x14ac:dyDescent="0.3">
      <c r="A118" s="384">
        <v>115</v>
      </c>
      <c r="B118" s="385" t="s">
        <v>1505</v>
      </c>
      <c r="C118" s="179" t="s">
        <v>1715</v>
      </c>
      <c r="D118" s="386"/>
      <c r="E118" s="185" t="s">
        <v>1716</v>
      </c>
      <c r="F118" s="185" t="s">
        <v>1511</v>
      </c>
      <c r="G118" s="185" t="s">
        <v>1703</v>
      </c>
      <c r="H118" s="185" t="s">
        <v>1511</v>
      </c>
      <c r="I118" s="185" t="s">
        <v>63</v>
      </c>
      <c r="J118" s="390" t="s">
        <v>20</v>
      </c>
      <c r="K118" s="185" t="s">
        <v>1170</v>
      </c>
      <c r="L118" s="181" t="s">
        <v>1717</v>
      </c>
    </row>
    <row r="119" spans="1:12" ht="17.25" customHeight="1" thickBot="1" x14ac:dyDescent="0.3">
      <c r="A119" s="384">
        <v>116</v>
      </c>
      <c r="B119" s="385" t="s">
        <v>1505</v>
      </c>
      <c r="C119" s="181" t="s">
        <v>1221</v>
      </c>
      <c r="D119" s="388"/>
      <c r="E119" s="197" t="s">
        <v>1718</v>
      </c>
      <c r="F119" s="197" t="s">
        <v>1511</v>
      </c>
      <c r="G119" s="197" t="s">
        <v>1719</v>
      </c>
      <c r="H119" s="197" t="s">
        <v>14</v>
      </c>
      <c r="I119" s="197" t="s">
        <v>63</v>
      </c>
      <c r="J119" s="400" t="s">
        <v>20</v>
      </c>
      <c r="K119" s="197" t="s">
        <v>1170</v>
      </c>
      <c r="L119" s="181" t="s">
        <v>1720</v>
      </c>
    </row>
    <row r="120" spans="1:12" ht="17.25" customHeight="1" thickBot="1" x14ac:dyDescent="0.3">
      <c r="A120" s="384">
        <v>117</v>
      </c>
      <c r="B120" s="385" t="s">
        <v>1505</v>
      </c>
      <c r="C120" s="179" t="s">
        <v>1222</v>
      </c>
      <c r="D120" s="386"/>
      <c r="E120" s="185" t="s">
        <v>1721</v>
      </c>
      <c r="F120" s="185" t="s">
        <v>1511</v>
      </c>
      <c r="G120" s="185" t="s">
        <v>1722</v>
      </c>
      <c r="H120" s="185" t="s">
        <v>14</v>
      </c>
      <c r="I120" s="185" t="s">
        <v>63</v>
      </c>
      <c r="J120" s="384" t="s">
        <v>20</v>
      </c>
      <c r="K120" s="185" t="s">
        <v>1170</v>
      </c>
      <c r="L120" s="179" t="s">
        <v>1223</v>
      </c>
    </row>
    <row r="121" spans="1:12" ht="17.25" customHeight="1" thickBot="1" x14ac:dyDescent="0.3">
      <c r="A121" s="384">
        <v>118</v>
      </c>
      <c r="B121" s="385" t="s">
        <v>1505</v>
      </c>
      <c r="C121" s="179" t="s">
        <v>1224</v>
      </c>
      <c r="D121" s="386"/>
      <c r="E121" s="185" t="s">
        <v>1723</v>
      </c>
      <c r="F121" s="185" t="s">
        <v>1511</v>
      </c>
      <c r="G121" s="185" t="s">
        <v>1724</v>
      </c>
      <c r="H121" s="185" t="s">
        <v>14</v>
      </c>
      <c r="I121" s="185" t="s">
        <v>63</v>
      </c>
      <c r="J121" s="384" t="s">
        <v>20</v>
      </c>
      <c r="K121" s="185" t="s">
        <v>1170</v>
      </c>
      <c r="L121" s="179" t="s">
        <v>1225</v>
      </c>
    </row>
    <row r="122" spans="1:12" ht="17.25" customHeight="1" thickBot="1" x14ac:dyDescent="0.3">
      <c r="A122" s="384">
        <v>119</v>
      </c>
      <c r="B122" s="385" t="s">
        <v>1505</v>
      </c>
      <c r="C122" s="179" t="s">
        <v>1725</v>
      </c>
      <c r="D122" s="386"/>
      <c r="E122" s="185" t="s">
        <v>1710</v>
      </c>
      <c r="F122" s="185" t="s">
        <v>1511</v>
      </c>
      <c r="G122" s="185" t="s">
        <v>1711</v>
      </c>
      <c r="H122" s="185" t="s">
        <v>1511</v>
      </c>
      <c r="I122" s="185" t="s">
        <v>63</v>
      </c>
      <c r="J122" s="390" t="s">
        <v>20</v>
      </c>
      <c r="K122" s="185" t="s">
        <v>1170</v>
      </c>
      <c r="L122" s="181" t="s">
        <v>1726</v>
      </c>
    </row>
    <row r="123" spans="1:12" ht="17.25" customHeight="1" thickBot="1" x14ac:dyDescent="0.3">
      <c r="A123" s="384">
        <v>120</v>
      </c>
      <c r="B123" s="385" t="s">
        <v>1505</v>
      </c>
      <c r="C123" s="179" t="s">
        <v>1226</v>
      </c>
      <c r="D123" s="386"/>
      <c r="E123" s="185" t="s">
        <v>1713</v>
      </c>
      <c r="F123" s="185" t="s">
        <v>1511</v>
      </c>
      <c r="G123" s="185" t="s">
        <v>1727</v>
      </c>
      <c r="H123" s="185" t="s">
        <v>14</v>
      </c>
      <c r="I123" s="185" t="s">
        <v>63</v>
      </c>
      <c r="J123" s="384" t="s">
        <v>20</v>
      </c>
      <c r="K123" s="185" t="s">
        <v>1170</v>
      </c>
      <c r="L123" s="179" t="s">
        <v>1227</v>
      </c>
    </row>
    <row r="124" spans="1:12" ht="17.25" customHeight="1" thickBot="1" x14ac:dyDescent="0.3">
      <c r="A124" s="384">
        <v>121</v>
      </c>
      <c r="B124" s="385" t="s">
        <v>1505</v>
      </c>
      <c r="C124" s="179" t="s">
        <v>1228</v>
      </c>
      <c r="D124" s="386"/>
      <c r="E124" s="185" t="s">
        <v>1728</v>
      </c>
      <c r="F124" s="185" t="s">
        <v>1511</v>
      </c>
      <c r="G124" s="185" t="s">
        <v>1708</v>
      </c>
      <c r="H124" s="185" t="s">
        <v>14</v>
      </c>
      <c r="I124" s="185" t="s">
        <v>63</v>
      </c>
      <c r="J124" s="384" t="s">
        <v>20</v>
      </c>
      <c r="K124" s="185" t="s">
        <v>1170</v>
      </c>
      <c r="L124" s="179" t="s">
        <v>1084</v>
      </c>
    </row>
    <row r="125" spans="1:12" ht="17.25" customHeight="1" thickBot="1" x14ac:dyDescent="0.3">
      <c r="A125" s="384">
        <v>122</v>
      </c>
      <c r="B125" s="385" t="s">
        <v>1505</v>
      </c>
      <c r="C125" s="179" t="s">
        <v>1729</v>
      </c>
      <c r="D125" s="386"/>
      <c r="E125" s="185" t="s">
        <v>1730</v>
      </c>
      <c r="F125" s="185" t="s">
        <v>1511</v>
      </c>
      <c r="G125" s="185" t="s">
        <v>1731</v>
      </c>
      <c r="H125" s="185" t="s">
        <v>1511</v>
      </c>
      <c r="I125" s="185" t="s">
        <v>63</v>
      </c>
      <c r="J125" s="185" t="s">
        <v>20</v>
      </c>
      <c r="K125" s="185" t="s">
        <v>1170</v>
      </c>
      <c r="L125" s="181" t="s">
        <v>1732</v>
      </c>
    </row>
    <row r="126" spans="1:12" ht="17.25" customHeight="1" thickBot="1" x14ac:dyDescent="0.3">
      <c r="A126" s="384">
        <v>123</v>
      </c>
      <c r="B126" s="385" t="s">
        <v>1505</v>
      </c>
      <c r="C126" s="179" t="s">
        <v>1229</v>
      </c>
      <c r="D126" s="386"/>
      <c r="E126" s="185" t="s">
        <v>1735</v>
      </c>
      <c r="F126" s="185" t="s">
        <v>1511</v>
      </c>
      <c r="G126" s="185" t="s">
        <v>1736</v>
      </c>
      <c r="H126" s="185" t="s">
        <v>14</v>
      </c>
      <c r="I126" s="185" t="s">
        <v>63</v>
      </c>
      <c r="J126" s="384" t="s">
        <v>20</v>
      </c>
      <c r="K126" s="185" t="s">
        <v>1170</v>
      </c>
      <c r="L126" s="179" t="s">
        <v>1230</v>
      </c>
    </row>
    <row r="127" spans="1:12" ht="17.25" customHeight="1" thickBot="1" x14ac:dyDescent="0.3">
      <c r="A127" s="384">
        <v>124</v>
      </c>
      <c r="B127" s="385" t="s">
        <v>1505</v>
      </c>
      <c r="C127" s="179" t="s">
        <v>1737</v>
      </c>
      <c r="D127" s="386"/>
      <c r="E127" s="185" t="s">
        <v>1702</v>
      </c>
      <c r="F127" s="185" t="s">
        <v>1511</v>
      </c>
      <c r="G127" s="185" t="s">
        <v>1703</v>
      </c>
      <c r="H127" s="185" t="s">
        <v>1511</v>
      </c>
      <c r="I127" s="185" t="s">
        <v>63</v>
      </c>
      <c r="J127" s="390" t="s">
        <v>20</v>
      </c>
      <c r="K127" s="185" t="s">
        <v>1170</v>
      </c>
      <c r="L127" s="181" t="s">
        <v>1738</v>
      </c>
    </row>
    <row r="128" spans="1:12" ht="17.25" customHeight="1" thickBot="1" x14ac:dyDescent="0.3">
      <c r="A128" s="384">
        <v>125</v>
      </c>
      <c r="B128" s="385" t="s">
        <v>1505</v>
      </c>
      <c r="C128" s="179" t="s">
        <v>1231</v>
      </c>
      <c r="D128" s="386"/>
      <c r="E128" s="185" t="s">
        <v>1739</v>
      </c>
      <c r="F128" s="185" t="s">
        <v>1511</v>
      </c>
      <c r="G128" s="185" t="s">
        <v>1740</v>
      </c>
      <c r="H128" s="185" t="s">
        <v>14</v>
      </c>
      <c r="I128" s="185" t="s">
        <v>63</v>
      </c>
      <c r="J128" s="384" t="s">
        <v>20</v>
      </c>
      <c r="K128" s="185" t="s">
        <v>1170</v>
      </c>
      <c r="L128" s="179" t="s">
        <v>1083</v>
      </c>
    </row>
    <row r="129" spans="1:12" ht="17.25" customHeight="1" thickBot="1" x14ac:dyDescent="0.3">
      <c r="A129" s="384">
        <v>126</v>
      </c>
      <c r="B129" s="385" t="s">
        <v>1505</v>
      </c>
      <c r="C129" s="179" t="s">
        <v>1741</v>
      </c>
      <c r="D129" s="386"/>
      <c r="E129" s="185" t="s">
        <v>1730</v>
      </c>
      <c r="F129" s="185" t="s">
        <v>1511</v>
      </c>
      <c r="G129" s="185" t="s">
        <v>1731</v>
      </c>
      <c r="H129" s="185" t="s">
        <v>1511</v>
      </c>
      <c r="I129" s="185" t="s">
        <v>63</v>
      </c>
      <c r="J129" s="185" t="s">
        <v>20</v>
      </c>
      <c r="K129" s="185" t="s">
        <v>1170</v>
      </c>
      <c r="L129" s="181" t="s">
        <v>1742</v>
      </c>
    </row>
    <row r="130" spans="1:12" ht="17.25" customHeight="1" thickBot="1" x14ac:dyDescent="0.3">
      <c r="A130" s="384">
        <v>127</v>
      </c>
      <c r="B130" s="385" t="s">
        <v>1505</v>
      </c>
      <c r="C130" s="179" t="s">
        <v>1232</v>
      </c>
      <c r="D130" s="386"/>
      <c r="E130" s="185" t="s">
        <v>1743</v>
      </c>
      <c r="F130" s="185" t="s">
        <v>1511</v>
      </c>
      <c r="G130" s="185" t="s">
        <v>1744</v>
      </c>
      <c r="H130" s="185" t="s">
        <v>14</v>
      </c>
      <c r="I130" s="185" t="s">
        <v>63</v>
      </c>
      <c r="J130" s="384" t="s">
        <v>20</v>
      </c>
      <c r="K130" s="185" t="s">
        <v>1170</v>
      </c>
      <c r="L130" s="179" t="s">
        <v>1233</v>
      </c>
    </row>
    <row r="131" spans="1:12" ht="17.25" customHeight="1" thickBot="1" x14ac:dyDescent="0.3">
      <c r="A131" s="384">
        <v>128</v>
      </c>
      <c r="B131" s="385" t="s">
        <v>1505</v>
      </c>
      <c r="C131" s="179" t="s">
        <v>1745</v>
      </c>
      <c r="D131" s="386"/>
      <c r="E131" s="185" t="s">
        <v>1710</v>
      </c>
      <c r="F131" s="185" t="s">
        <v>1511</v>
      </c>
      <c r="G131" s="185" t="s">
        <v>1711</v>
      </c>
      <c r="H131" s="185" t="s">
        <v>1511</v>
      </c>
      <c r="I131" s="185" t="s">
        <v>63</v>
      </c>
      <c r="J131" s="390" t="s">
        <v>20</v>
      </c>
      <c r="K131" s="185" t="s">
        <v>1170</v>
      </c>
      <c r="L131" s="181" t="s">
        <v>1746</v>
      </c>
    </row>
    <row r="132" spans="1:12" ht="17.25" customHeight="1" thickBot="1" x14ac:dyDescent="0.3">
      <c r="A132" s="384">
        <v>129</v>
      </c>
      <c r="B132" s="385" t="s">
        <v>1505</v>
      </c>
      <c r="C132" s="179" t="s">
        <v>1747</v>
      </c>
      <c r="D132" s="386"/>
      <c r="E132" s="185" t="s">
        <v>1748</v>
      </c>
      <c r="F132" s="185" t="s">
        <v>155</v>
      </c>
      <c r="G132" s="185" t="s">
        <v>1749</v>
      </c>
      <c r="H132" s="185" t="s">
        <v>14</v>
      </c>
      <c r="I132" s="185" t="s">
        <v>63</v>
      </c>
      <c r="J132" s="185" t="s">
        <v>20</v>
      </c>
      <c r="K132" s="185" t="s">
        <v>1170</v>
      </c>
      <c r="L132" s="385" t="s">
        <v>1750</v>
      </c>
    </row>
    <row r="133" spans="1:12" ht="17.25" customHeight="1" thickBot="1" x14ac:dyDescent="0.3">
      <c r="A133" s="384">
        <v>130</v>
      </c>
      <c r="B133" s="385" t="s">
        <v>1505</v>
      </c>
      <c r="C133" s="179" t="s">
        <v>1234</v>
      </c>
      <c r="D133" s="386"/>
      <c r="E133" s="185" t="s">
        <v>1751</v>
      </c>
      <c r="F133" s="185" t="s">
        <v>1511</v>
      </c>
      <c r="G133" s="185" t="s">
        <v>1752</v>
      </c>
      <c r="H133" s="185" t="s">
        <v>14</v>
      </c>
      <c r="I133" s="185" t="s">
        <v>63</v>
      </c>
      <c r="J133" s="384" t="s">
        <v>20</v>
      </c>
      <c r="K133" s="185" t="s">
        <v>1170</v>
      </c>
      <c r="L133" s="179" t="s">
        <v>1235</v>
      </c>
    </row>
    <row r="134" spans="1:12" ht="17.25" customHeight="1" thickBot="1" x14ac:dyDescent="0.3">
      <c r="A134" s="384">
        <v>131</v>
      </c>
      <c r="B134" s="385" t="s">
        <v>1505</v>
      </c>
      <c r="C134" s="179" t="s">
        <v>1753</v>
      </c>
      <c r="D134" s="386"/>
      <c r="E134" s="185" t="s">
        <v>1702</v>
      </c>
      <c r="F134" s="185" t="s">
        <v>1511</v>
      </c>
      <c r="G134" s="185" t="s">
        <v>1703</v>
      </c>
      <c r="H134" s="185" t="s">
        <v>1511</v>
      </c>
      <c r="I134" s="185" t="s">
        <v>63</v>
      </c>
      <c r="J134" s="185" t="s">
        <v>20</v>
      </c>
      <c r="K134" s="185" t="s">
        <v>1170</v>
      </c>
      <c r="L134" s="181" t="s">
        <v>1754</v>
      </c>
    </row>
    <row r="135" spans="1:12" ht="17.25" customHeight="1" thickBot="1" x14ac:dyDescent="0.3">
      <c r="A135" s="384">
        <v>132</v>
      </c>
      <c r="B135" s="385" t="s">
        <v>1505</v>
      </c>
      <c r="C135" s="179" t="s">
        <v>1236</v>
      </c>
      <c r="D135" s="386"/>
      <c r="E135" s="185" t="s">
        <v>1755</v>
      </c>
      <c r="F135" s="185" t="s">
        <v>1511</v>
      </c>
      <c r="G135" s="185" t="s">
        <v>1722</v>
      </c>
      <c r="H135" s="185" t="s">
        <v>14</v>
      </c>
      <c r="I135" s="185" t="s">
        <v>63</v>
      </c>
      <c r="J135" s="384" t="s">
        <v>20</v>
      </c>
      <c r="K135" s="185" t="s">
        <v>1170</v>
      </c>
      <c r="L135" s="179" t="s">
        <v>1237</v>
      </c>
    </row>
    <row r="136" spans="1:12" ht="17.25" customHeight="1" thickBot="1" x14ac:dyDescent="0.3">
      <c r="A136" s="384">
        <v>133</v>
      </c>
      <c r="B136" s="385" t="s">
        <v>1505</v>
      </c>
      <c r="C136" s="179" t="s">
        <v>1756</v>
      </c>
      <c r="D136" s="386"/>
      <c r="E136" s="185" t="s">
        <v>1702</v>
      </c>
      <c r="F136" s="185" t="s">
        <v>1511</v>
      </c>
      <c r="G136" s="185" t="s">
        <v>1703</v>
      </c>
      <c r="H136" s="185" t="s">
        <v>1511</v>
      </c>
      <c r="I136" s="185" t="s">
        <v>63</v>
      </c>
      <c r="J136" s="185" t="s">
        <v>20</v>
      </c>
      <c r="K136" s="185" t="s">
        <v>1170</v>
      </c>
      <c r="L136" s="181" t="s">
        <v>1757</v>
      </c>
    </row>
    <row r="137" spans="1:12" ht="17.25" customHeight="1" thickBot="1" x14ac:dyDescent="0.3">
      <c r="A137" s="384">
        <v>134</v>
      </c>
      <c r="B137" s="385" t="s">
        <v>1505</v>
      </c>
      <c r="C137" s="179" t="s">
        <v>1238</v>
      </c>
      <c r="D137" s="386"/>
      <c r="E137" s="185" t="s">
        <v>1758</v>
      </c>
      <c r="F137" s="185" t="s">
        <v>1511</v>
      </c>
      <c r="G137" s="185" t="s">
        <v>1759</v>
      </c>
      <c r="H137" s="185" t="s">
        <v>14</v>
      </c>
      <c r="I137" s="185" t="s">
        <v>63</v>
      </c>
      <c r="J137" s="384" t="s">
        <v>20</v>
      </c>
      <c r="K137" s="185" t="s">
        <v>1170</v>
      </c>
      <c r="L137" s="179" t="s">
        <v>1239</v>
      </c>
    </row>
    <row r="138" spans="1:12" ht="17.25" customHeight="1" thickBot="1" x14ac:dyDescent="0.3">
      <c r="A138" s="384">
        <v>135</v>
      </c>
      <c r="B138" s="385" t="s">
        <v>1505</v>
      </c>
      <c r="C138" s="179" t="s">
        <v>1240</v>
      </c>
      <c r="D138" s="386"/>
      <c r="E138" s="185" t="s">
        <v>1760</v>
      </c>
      <c r="F138" s="185" t="s">
        <v>1511</v>
      </c>
      <c r="G138" s="185" t="s">
        <v>1761</v>
      </c>
      <c r="H138" s="185" t="s">
        <v>14</v>
      </c>
      <c r="I138" s="185" t="s">
        <v>63</v>
      </c>
      <c r="J138" s="384" t="s">
        <v>20</v>
      </c>
      <c r="K138" s="185" t="s">
        <v>1170</v>
      </c>
      <c r="L138" s="179" t="s">
        <v>1241</v>
      </c>
    </row>
    <row r="139" spans="1:12" ht="17.25" customHeight="1" thickBot="1" x14ac:dyDescent="0.3">
      <c r="A139" s="384">
        <v>136</v>
      </c>
      <c r="B139" s="385" t="s">
        <v>1505</v>
      </c>
      <c r="C139" s="179" t="s">
        <v>1762</v>
      </c>
      <c r="D139" s="386"/>
      <c r="E139" s="185" t="s">
        <v>1710</v>
      </c>
      <c r="F139" s="185" t="s">
        <v>1511</v>
      </c>
      <c r="G139" s="185" t="s">
        <v>1711</v>
      </c>
      <c r="H139" s="185" t="s">
        <v>1511</v>
      </c>
      <c r="I139" s="185" t="s">
        <v>63</v>
      </c>
      <c r="J139" s="185" t="s">
        <v>20</v>
      </c>
      <c r="K139" s="185" t="s">
        <v>1170</v>
      </c>
      <c r="L139" s="181" t="s">
        <v>1763</v>
      </c>
    </row>
    <row r="140" spans="1:12" ht="17.25" customHeight="1" thickBot="1" x14ac:dyDescent="0.3">
      <c r="A140" s="384">
        <v>137</v>
      </c>
      <c r="B140" s="385" t="s">
        <v>1505</v>
      </c>
      <c r="C140" s="179" t="s">
        <v>1242</v>
      </c>
      <c r="D140" s="386"/>
      <c r="E140" s="185" t="s">
        <v>1699</v>
      </c>
      <c r="F140" s="185" t="s">
        <v>1511</v>
      </c>
      <c r="G140" s="185" t="s">
        <v>1764</v>
      </c>
      <c r="H140" s="185" t="s">
        <v>14</v>
      </c>
      <c r="I140" s="185" t="s">
        <v>63</v>
      </c>
      <c r="J140" s="384" t="s">
        <v>20</v>
      </c>
      <c r="K140" s="185" t="s">
        <v>1170</v>
      </c>
      <c r="L140" s="179" t="s">
        <v>1243</v>
      </c>
    </row>
    <row r="141" spans="1:12" ht="17.25" customHeight="1" thickBot="1" x14ac:dyDescent="0.3">
      <c r="A141" s="384">
        <v>138</v>
      </c>
      <c r="B141" s="385" t="s">
        <v>1505</v>
      </c>
      <c r="C141" s="179" t="s">
        <v>1765</v>
      </c>
      <c r="D141" s="386"/>
      <c r="E141" s="185" t="s">
        <v>1730</v>
      </c>
      <c r="F141" s="185" t="s">
        <v>1511</v>
      </c>
      <c r="G141" s="185" t="s">
        <v>1759</v>
      </c>
      <c r="H141" s="185" t="s">
        <v>1511</v>
      </c>
      <c r="I141" s="185" t="s">
        <v>63</v>
      </c>
      <c r="J141" s="185" t="s">
        <v>20</v>
      </c>
      <c r="K141" s="185" t="s">
        <v>1170</v>
      </c>
      <c r="L141" s="179" t="s">
        <v>1766</v>
      </c>
    </row>
    <row r="142" spans="1:12" ht="17.25" customHeight="1" thickBot="1" x14ac:dyDescent="0.3">
      <c r="A142" s="384">
        <v>139</v>
      </c>
      <c r="B142" s="385" t="s">
        <v>1505</v>
      </c>
      <c r="C142" s="179" t="s">
        <v>1244</v>
      </c>
      <c r="D142" s="386"/>
      <c r="E142" s="185" t="s">
        <v>1767</v>
      </c>
      <c r="F142" s="185" t="s">
        <v>1511</v>
      </c>
      <c r="G142" s="185" t="s">
        <v>1768</v>
      </c>
      <c r="H142" s="185" t="s">
        <v>14</v>
      </c>
      <c r="I142" s="185" t="s">
        <v>63</v>
      </c>
      <c r="J142" s="384" t="s">
        <v>20</v>
      </c>
      <c r="K142" s="185" t="s">
        <v>1170</v>
      </c>
      <c r="L142" s="179" t="s">
        <v>1245</v>
      </c>
    </row>
    <row r="143" spans="1:12" ht="17.25" customHeight="1" thickBot="1" x14ac:dyDescent="0.3">
      <c r="A143" s="384">
        <v>140</v>
      </c>
      <c r="B143" s="385" t="s">
        <v>1505</v>
      </c>
      <c r="C143" s="179" t="s">
        <v>1247</v>
      </c>
      <c r="D143" s="386"/>
      <c r="E143" s="185" t="s">
        <v>1770</v>
      </c>
      <c r="F143" s="185" t="s">
        <v>1511</v>
      </c>
      <c r="G143" s="185" t="s">
        <v>1700</v>
      </c>
      <c r="H143" s="185" t="s">
        <v>14</v>
      </c>
      <c r="I143" s="185" t="s">
        <v>63</v>
      </c>
      <c r="J143" s="384" t="s">
        <v>20</v>
      </c>
      <c r="K143" s="185" t="s">
        <v>1170</v>
      </c>
      <c r="L143" s="179" t="s">
        <v>1248</v>
      </c>
    </row>
    <row r="144" spans="1:12" ht="17.25" customHeight="1" thickBot="1" x14ac:dyDescent="0.3">
      <c r="A144" s="384">
        <v>141</v>
      </c>
      <c r="B144" s="385" t="s">
        <v>1505</v>
      </c>
      <c r="C144" s="179" t="s">
        <v>1771</v>
      </c>
      <c r="D144" s="386"/>
      <c r="E144" s="185" t="s">
        <v>1710</v>
      </c>
      <c r="F144" s="185" t="s">
        <v>1511</v>
      </c>
      <c r="G144" s="185" t="s">
        <v>1711</v>
      </c>
      <c r="H144" s="185" t="s">
        <v>14</v>
      </c>
      <c r="I144" s="185" t="s">
        <v>63</v>
      </c>
      <c r="J144" s="185" t="s">
        <v>20</v>
      </c>
      <c r="K144" s="185" t="s">
        <v>1170</v>
      </c>
      <c r="L144" s="181" t="s">
        <v>1772</v>
      </c>
    </row>
    <row r="145" spans="1:12" ht="17.25" customHeight="1" thickBot="1" x14ac:dyDescent="0.3">
      <c r="A145" s="384">
        <v>142</v>
      </c>
      <c r="B145" s="385" t="s">
        <v>1509</v>
      </c>
      <c r="C145" s="179" t="s">
        <v>1249</v>
      </c>
      <c r="D145" s="179" t="s">
        <v>1773</v>
      </c>
      <c r="E145" s="185" t="s">
        <v>1774</v>
      </c>
      <c r="F145" s="185" t="s">
        <v>1511</v>
      </c>
      <c r="G145" s="185" t="s">
        <v>1774</v>
      </c>
      <c r="H145" s="185" t="s">
        <v>153</v>
      </c>
      <c r="I145" s="185" t="s">
        <v>63</v>
      </c>
      <c r="J145" s="384" t="s">
        <v>64</v>
      </c>
      <c r="K145" s="185" t="s">
        <v>1170</v>
      </c>
      <c r="L145" s="179" t="s">
        <v>1775</v>
      </c>
    </row>
    <row r="146" spans="1:12" ht="17.25" customHeight="1" thickBot="1" x14ac:dyDescent="0.3">
      <c r="A146" s="384">
        <v>143</v>
      </c>
      <c r="B146" s="385" t="s">
        <v>1505</v>
      </c>
      <c r="C146" s="179" t="s">
        <v>1250</v>
      </c>
      <c r="D146" s="386"/>
      <c r="E146" s="185" t="s">
        <v>1777</v>
      </c>
      <c r="F146" s="185" t="s">
        <v>57</v>
      </c>
      <c r="G146" s="185" t="s">
        <v>1778</v>
      </c>
      <c r="H146" s="185" t="s">
        <v>57</v>
      </c>
      <c r="I146" s="185" t="s">
        <v>63</v>
      </c>
      <c r="J146" s="384" t="s">
        <v>20</v>
      </c>
      <c r="K146" s="185" t="s">
        <v>1170</v>
      </c>
      <c r="L146" s="179" t="s">
        <v>1779</v>
      </c>
    </row>
    <row r="147" spans="1:12" ht="17.25" customHeight="1" thickBot="1" x14ac:dyDescent="0.3">
      <c r="A147" s="384">
        <v>144</v>
      </c>
      <c r="B147" s="385" t="s">
        <v>1505</v>
      </c>
      <c r="C147" s="179" t="s">
        <v>1251</v>
      </c>
      <c r="D147" s="386"/>
      <c r="E147" s="185" t="s">
        <v>1780</v>
      </c>
      <c r="F147" s="185" t="s">
        <v>57</v>
      </c>
      <c r="G147" s="185" t="s">
        <v>1781</v>
      </c>
      <c r="H147" s="185" t="s">
        <v>57</v>
      </c>
      <c r="I147" s="185" t="s">
        <v>63</v>
      </c>
      <c r="J147" s="384" t="s">
        <v>20</v>
      </c>
      <c r="K147" s="185" t="s">
        <v>1170</v>
      </c>
      <c r="L147" s="179" t="s">
        <v>1779</v>
      </c>
    </row>
    <row r="148" spans="1:12" ht="17.25" customHeight="1" thickBot="1" x14ac:dyDescent="0.3">
      <c r="A148" s="384">
        <v>145</v>
      </c>
      <c r="B148" s="385" t="s">
        <v>1509</v>
      </c>
      <c r="C148" s="179" t="s">
        <v>320</v>
      </c>
      <c r="D148" s="386"/>
      <c r="E148" s="185" t="s">
        <v>1782</v>
      </c>
      <c r="F148" s="185" t="s">
        <v>57</v>
      </c>
      <c r="G148" s="185" t="s">
        <v>1782</v>
      </c>
      <c r="H148" s="185" t="s">
        <v>57</v>
      </c>
      <c r="I148" s="185" t="s">
        <v>63</v>
      </c>
      <c r="J148" s="384" t="s">
        <v>64</v>
      </c>
      <c r="K148" s="185" t="s">
        <v>1170</v>
      </c>
      <c r="L148" s="179" t="s">
        <v>1783</v>
      </c>
    </row>
    <row r="149" spans="1:12" ht="17.25" customHeight="1" thickBot="1" x14ac:dyDescent="0.3">
      <c r="A149" s="384">
        <v>146</v>
      </c>
      <c r="B149" s="385" t="s">
        <v>1509</v>
      </c>
      <c r="C149" s="179" t="s">
        <v>223</v>
      </c>
      <c r="D149" s="386"/>
      <c r="E149" s="185" t="s">
        <v>1784</v>
      </c>
      <c r="F149" s="185" t="s">
        <v>224</v>
      </c>
      <c r="G149" s="185" t="s">
        <v>1784</v>
      </c>
      <c r="H149" s="185" t="s">
        <v>224</v>
      </c>
      <c r="I149" s="185" t="s">
        <v>63</v>
      </c>
      <c r="J149" s="384" t="s">
        <v>64</v>
      </c>
      <c r="K149" s="185" t="s">
        <v>1170</v>
      </c>
      <c r="L149" s="179" t="s">
        <v>1252</v>
      </c>
    </row>
    <row r="150" spans="1:12" ht="17.25" customHeight="1" thickBot="1" x14ac:dyDescent="0.3">
      <c r="A150" s="384">
        <v>147</v>
      </c>
      <c r="B150" s="385" t="s">
        <v>1505</v>
      </c>
      <c r="C150" s="179" t="s">
        <v>1785</v>
      </c>
      <c r="D150" s="389"/>
      <c r="E150" s="185" t="s">
        <v>1786</v>
      </c>
      <c r="F150" s="185" t="s">
        <v>224</v>
      </c>
      <c r="G150" s="185" t="s">
        <v>1787</v>
      </c>
      <c r="H150" s="185" t="s">
        <v>224</v>
      </c>
      <c r="I150" s="185" t="s">
        <v>63</v>
      </c>
      <c r="J150" s="384" t="s">
        <v>20</v>
      </c>
      <c r="K150" s="185" t="s">
        <v>1170</v>
      </c>
      <c r="L150" s="179" t="s">
        <v>1253</v>
      </c>
    </row>
    <row r="151" spans="1:12" ht="17.25" customHeight="1" thickBot="1" x14ac:dyDescent="0.3">
      <c r="A151" s="384">
        <v>148</v>
      </c>
      <c r="B151" s="385" t="s">
        <v>1505</v>
      </c>
      <c r="C151" s="179" t="s">
        <v>1788</v>
      </c>
      <c r="D151" s="389"/>
      <c r="E151" s="185" t="s">
        <v>1789</v>
      </c>
      <c r="F151" s="185" t="s">
        <v>224</v>
      </c>
      <c r="G151" s="185" t="s">
        <v>1790</v>
      </c>
      <c r="H151" s="185" t="s">
        <v>224</v>
      </c>
      <c r="I151" s="185" t="s">
        <v>63</v>
      </c>
      <c r="J151" s="384" t="s">
        <v>20</v>
      </c>
      <c r="K151" s="185" t="s">
        <v>1170</v>
      </c>
      <c r="L151" s="179" t="s">
        <v>1254</v>
      </c>
    </row>
    <row r="152" spans="1:12" ht="17.25" customHeight="1" thickBot="1" x14ac:dyDescent="0.3">
      <c r="A152" s="384">
        <v>149</v>
      </c>
      <c r="B152" s="385" t="s">
        <v>1505</v>
      </c>
      <c r="C152" s="179" t="s">
        <v>1791</v>
      </c>
      <c r="D152" s="389"/>
      <c r="E152" s="185" t="s">
        <v>1792</v>
      </c>
      <c r="F152" s="185" t="s">
        <v>224</v>
      </c>
      <c r="G152" s="185" t="s">
        <v>1793</v>
      </c>
      <c r="H152" s="185" t="s">
        <v>224</v>
      </c>
      <c r="I152" s="185" t="s">
        <v>63</v>
      </c>
      <c r="J152" s="384" t="s">
        <v>20</v>
      </c>
      <c r="K152" s="185" t="s">
        <v>1170</v>
      </c>
      <c r="L152" s="179" t="s">
        <v>1255</v>
      </c>
    </row>
    <row r="153" spans="1:12" ht="17.25" customHeight="1" thickBot="1" x14ac:dyDescent="0.3">
      <c r="A153" s="384">
        <v>150</v>
      </c>
      <c r="B153" s="385" t="s">
        <v>1505</v>
      </c>
      <c r="C153" s="179" t="s">
        <v>1794</v>
      </c>
      <c r="D153" s="389"/>
      <c r="E153" s="185" t="s">
        <v>1795</v>
      </c>
      <c r="F153" s="185" t="s">
        <v>224</v>
      </c>
      <c r="G153" s="185" t="s">
        <v>1796</v>
      </c>
      <c r="H153" s="185" t="s">
        <v>224</v>
      </c>
      <c r="I153" s="185" t="s">
        <v>63</v>
      </c>
      <c r="J153" s="384" t="s">
        <v>20</v>
      </c>
      <c r="K153" s="185" t="s">
        <v>1170</v>
      </c>
      <c r="L153" s="179" t="s">
        <v>1256</v>
      </c>
    </row>
    <row r="154" spans="1:12" ht="17.25" customHeight="1" thickBot="1" x14ac:dyDescent="0.3">
      <c r="A154" s="384">
        <v>151</v>
      </c>
      <c r="B154" s="385" t="s">
        <v>1505</v>
      </c>
      <c r="C154" s="179" t="s">
        <v>1797</v>
      </c>
      <c r="D154" s="389"/>
      <c r="E154" s="185" t="s">
        <v>1798</v>
      </c>
      <c r="F154" s="185" t="s">
        <v>224</v>
      </c>
      <c r="G154" s="185" t="s">
        <v>1799</v>
      </c>
      <c r="H154" s="185" t="s">
        <v>224</v>
      </c>
      <c r="I154" s="185" t="s">
        <v>63</v>
      </c>
      <c r="J154" s="384" t="s">
        <v>20</v>
      </c>
      <c r="K154" s="185" t="s">
        <v>1170</v>
      </c>
      <c r="L154" s="179" t="s">
        <v>1257</v>
      </c>
    </row>
    <row r="155" spans="1:12" ht="17.25" customHeight="1" thickBot="1" x14ac:dyDescent="0.3">
      <c r="A155" s="384">
        <v>152</v>
      </c>
      <c r="B155" s="385" t="s">
        <v>1505</v>
      </c>
      <c r="C155" s="179" t="s">
        <v>1800</v>
      </c>
      <c r="D155" s="389"/>
      <c r="E155" s="185" t="s">
        <v>1801</v>
      </c>
      <c r="F155" s="185" t="s">
        <v>224</v>
      </c>
      <c r="G155" s="185" t="s">
        <v>1801</v>
      </c>
      <c r="H155" s="185" t="s">
        <v>224</v>
      </c>
      <c r="I155" s="185" t="s">
        <v>63</v>
      </c>
      <c r="J155" s="384" t="s">
        <v>20</v>
      </c>
      <c r="K155" s="185" t="s">
        <v>1170</v>
      </c>
      <c r="L155" s="386"/>
    </row>
    <row r="156" spans="1:12" ht="17.25" customHeight="1" thickBot="1" x14ac:dyDescent="0.3">
      <c r="A156" s="384">
        <v>153</v>
      </c>
      <c r="B156" s="385" t="s">
        <v>1505</v>
      </c>
      <c r="C156" s="179" t="s">
        <v>1802</v>
      </c>
      <c r="D156" s="389"/>
      <c r="E156" s="185" t="s">
        <v>1803</v>
      </c>
      <c r="F156" s="185" t="s">
        <v>224</v>
      </c>
      <c r="G156" s="185" t="s">
        <v>1803</v>
      </c>
      <c r="H156" s="185" t="s">
        <v>224</v>
      </c>
      <c r="I156" s="185" t="s">
        <v>63</v>
      </c>
      <c r="J156" s="384" t="s">
        <v>20</v>
      </c>
      <c r="K156" s="185" t="s">
        <v>1170</v>
      </c>
      <c r="L156" s="386"/>
    </row>
    <row r="157" spans="1:12" ht="17.25" customHeight="1" thickBot="1" x14ac:dyDescent="0.3">
      <c r="A157" s="384">
        <v>154</v>
      </c>
      <c r="B157" s="385" t="s">
        <v>1505</v>
      </c>
      <c r="C157" s="179" t="s">
        <v>1804</v>
      </c>
      <c r="D157" s="389"/>
      <c r="E157" s="185" t="s">
        <v>1805</v>
      </c>
      <c r="F157" s="185" t="s">
        <v>1511</v>
      </c>
      <c r="G157" s="185" t="s">
        <v>1805</v>
      </c>
      <c r="H157" s="185" t="s">
        <v>224</v>
      </c>
      <c r="I157" s="185" t="s">
        <v>63</v>
      </c>
      <c r="J157" s="384" t="s">
        <v>20</v>
      </c>
      <c r="K157" s="185" t="s">
        <v>1170</v>
      </c>
      <c r="L157" s="386"/>
    </row>
    <row r="158" spans="1:12" ht="17.25" customHeight="1" thickBot="1" x14ac:dyDescent="0.3">
      <c r="A158" s="384">
        <v>155</v>
      </c>
      <c r="B158" s="385" t="s">
        <v>1505</v>
      </c>
      <c r="C158" s="179" t="s">
        <v>220</v>
      </c>
      <c r="D158" s="389"/>
      <c r="E158" s="185" t="s">
        <v>1571</v>
      </c>
      <c r="F158" s="185" t="s">
        <v>224</v>
      </c>
      <c r="G158" s="185" t="s">
        <v>1571</v>
      </c>
      <c r="H158" s="185" t="s">
        <v>224</v>
      </c>
      <c r="I158" s="185" t="s">
        <v>63</v>
      </c>
      <c r="J158" s="384" t="s">
        <v>20</v>
      </c>
      <c r="K158" s="185" t="s">
        <v>1170</v>
      </c>
      <c r="L158" s="386"/>
    </row>
    <row r="159" spans="1:12" ht="17.25" customHeight="1" thickBot="1" x14ac:dyDescent="0.3">
      <c r="A159" s="384">
        <v>156</v>
      </c>
      <c r="B159" s="385" t="s">
        <v>1505</v>
      </c>
      <c r="C159" s="179" t="s">
        <v>219</v>
      </c>
      <c r="D159" s="389"/>
      <c r="E159" s="185" t="s">
        <v>1806</v>
      </c>
      <c r="F159" s="185" t="s">
        <v>1511</v>
      </c>
      <c r="G159" s="185" t="s">
        <v>1806</v>
      </c>
      <c r="H159" s="185" t="s">
        <v>224</v>
      </c>
      <c r="I159" s="185" t="s">
        <v>63</v>
      </c>
      <c r="J159" s="384" t="s">
        <v>20</v>
      </c>
      <c r="K159" s="185" t="s">
        <v>1170</v>
      </c>
      <c r="L159" s="386"/>
    </row>
    <row r="160" spans="1:12" ht="17.25" customHeight="1" thickBot="1" x14ac:dyDescent="0.3">
      <c r="A160" s="384">
        <v>157</v>
      </c>
      <c r="B160" s="385" t="s">
        <v>1505</v>
      </c>
      <c r="C160" s="179" t="s">
        <v>222</v>
      </c>
      <c r="D160" s="389"/>
      <c r="E160" s="185" t="s">
        <v>1807</v>
      </c>
      <c r="F160" s="185" t="s">
        <v>224</v>
      </c>
      <c r="G160" s="185" t="s">
        <v>1807</v>
      </c>
      <c r="H160" s="185" t="s">
        <v>224</v>
      </c>
      <c r="I160" s="185" t="s">
        <v>63</v>
      </c>
      <c r="J160" s="384" t="s">
        <v>20</v>
      </c>
      <c r="K160" s="185" t="s">
        <v>1170</v>
      </c>
      <c r="L160" s="386"/>
    </row>
    <row r="161" spans="1:12" ht="17.25" customHeight="1" thickBot="1" x14ac:dyDescent="0.3">
      <c r="A161" s="384">
        <v>158</v>
      </c>
      <c r="B161" s="385" t="s">
        <v>1505</v>
      </c>
      <c r="C161" s="179" t="s">
        <v>221</v>
      </c>
      <c r="D161" s="389"/>
      <c r="E161" s="185" t="s">
        <v>1808</v>
      </c>
      <c r="F161" s="185" t="s">
        <v>224</v>
      </c>
      <c r="G161" s="185" t="s">
        <v>1808</v>
      </c>
      <c r="H161" s="185" t="s">
        <v>224</v>
      </c>
      <c r="I161" s="185" t="s">
        <v>63</v>
      </c>
      <c r="J161" s="384" t="s">
        <v>20</v>
      </c>
      <c r="K161" s="185" t="s">
        <v>1170</v>
      </c>
      <c r="L161" s="386"/>
    </row>
    <row r="162" spans="1:12" ht="17.25" customHeight="1" thickBot="1" x14ac:dyDescent="0.3">
      <c r="A162" s="384">
        <v>159</v>
      </c>
      <c r="B162" s="385" t="s">
        <v>1509</v>
      </c>
      <c r="C162" s="179" t="s">
        <v>956</v>
      </c>
      <c r="D162" s="389"/>
      <c r="E162" s="185" t="s">
        <v>1809</v>
      </c>
      <c r="F162" s="185" t="s">
        <v>131</v>
      </c>
      <c r="G162" s="185" t="s">
        <v>1809</v>
      </c>
      <c r="H162" s="185" t="s">
        <v>131</v>
      </c>
      <c r="I162" s="185" t="s">
        <v>63</v>
      </c>
      <c r="J162" s="384" t="s">
        <v>64</v>
      </c>
      <c r="K162" s="185" t="s">
        <v>1170</v>
      </c>
      <c r="L162" s="391" t="s">
        <v>1258</v>
      </c>
    </row>
    <row r="163" spans="1:12" ht="17.25" customHeight="1" thickBot="1" x14ac:dyDescent="0.3">
      <c r="A163" s="384">
        <v>160</v>
      </c>
      <c r="B163" s="385" t="s">
        <v>1505</v>
      </c>
      <c r="C163" s="179" t="s">
        <v>170</v>
      </c>
      <c r="D163" s="389"/>
      <c r="E163" s="185" t="s">
        <v>1814</v>
      </c>
      <c r="F163" s="185" t="s">
        <v>56</v>
      </c>
      <c r="G163" s="185" t="s">
        <v>1815</v>
      </c>
      <c r="H163" s="185" t="s">
        <v>14</v>
      </c>
      <c r="I163" s="185" t="s">
        <v>63</v>
      </c>
      <c r="J163" s="384" t="s">
        <v>20</v>
      </c>
      <c r="K163" s="185" t="s">
        <v>1170</v>
      </c>
      <c r="L163" s="179" t="s">
        <v>1816</v>
      </c>
    </row>
    <row r="164" spans="1:12" ht="17.25" customHeight="1" thickBot="1" x14ac:dyDescent="0.3">
      <c r="A164" s="384">
        <v>161</v>
      </c>
      <c r="B164" s="385" t="s">
        <v>1505</v>
      </c>
      <c r="C164" s="179" t="s">
        <v>1282</v>
      </c>
      <c r="D164" s="386"/>
      <c r="E164" s="185" t="s">
        <v>1526</v>
      </c>
      <c r="F164" s="185" t="s">
        <v>131</v>
      </c>
      <c r="G164" s="185" t="s">
        <v>1823</v>
      </c>
      <c r="H164" s="185" t="s">
        <v>14</v>
      </c>
      <c r="I164" s="185" t="s">
        <v>63</v>
      </c>
      <c r="J164" s="185" t="s">
        <v>20</v>
      </c>
      <c r="K164" s="185" t="s">
        <v>1170</v>
      </c>
      <c r="L164" s="179" t="s">
        <v>1824</v>
      </c>
    </row>
    <row r="165" spans="1:12" ht="17.25" customHeight="1" thickBot="1" x14ac:dyDescent="0.3">
      <c r="A165" s="384">
        <v>162</v>
      </c>
      <c r="B165" s="385" t="s">
        <v>1505</v>
      </c>
      <c r="C165" s="179" t="s">
        <v>1825</v>
      </c>
      <c r="D165" s="385" t="s">
        <v>1826</v>
      </c>
      <c r="E165" s="185" t="s">
        <v>1827</v>
      </c>
      <c r="F165" s="185" t="s">
        <v>1511</v>
      </c>
      <c r="G165" s="185" t="s">
        <v>1828</v>
      </c>
      <c r="H165" s="185" t="s">
        <v>14</v>
      </c>
      <c r="I165" s="185" t="s">
        <v>63</v>
      </c>
      <c r="J165" s="384" t="s">
        <v>64</v>
      </c>
      <c r="K165" s="185" t="s">
        <v>1170</v>
      </c>
      <c r="L165" s="179" t="s">
        <v>1829</v>
      </c>
    </row>
    <row r="166" spans="1:12" ht="17.25" customHeight="1" thickBot="1" x14ac:dyDescent="0.3">
      <c r="A166" s="384">
        <v>163</v>
      </c>
      <c r="B166" s="385" t="s">
        <v>1505</v>
      </c>
      <c r="C166" s="179" t="s">
        <v>1830</v>
      </c>
      <c r="D166" s="385" t="s">
        <v>1826</v>
      </c>
      <c r="E166" s="185" t="s">
        <v>1831</v>
      </c>
      <c r="F166" s="185" t="s">
        <v>1511</v>
      </c>
      <c r="G166" s="185" t="s">
        <v>1832</v>
      </c>
      <c r="H166" s="185" t="s">
        <v>14</v>
      </c>
      <c r="I166" s="185" t="s">
        <v>63</v>
      </c>
      <c r="J166" s="384" t="s">
        <v>64</v>
      </c>
      <c r="K166" s="185" t="s">
        <v>1170</v>
      </c>
      <c r="L166" s="179" t="s">
        <v>1833</v>
      </c>
    </row>
    <row r="167" spans="1:12" ht="17.25" customHeight="1" thickBot="1" x14ac:dyDescent="0.3">
      <c r="A167" s="384">
        <v>164</v>
      </c>
      <c r="B167" s="385" t="s">
        <v>1505</v>
      </c>
      <c r="C167" s="179" t="s">
        <v>1834</v>
      </c>
      <c r="D167" s="385" t="s">
        <v>1826</v>
      </c>
      <c r="E167" s="185" t="s">
        <v>1835</v>
      </c>
      <c r="F167" s="185" t="s">
        <v>1511</v>
      </c>
      <c r="G167" s="185" t="s">
        <v>1836</v>
      </c>
      <c r="H167" s="185" t="s">
        <v>14</v>
      </c>
      <c r="I167" s="185" t="s">
        <v>63</v>
      </c>
      <c r="J167" s="384" t="s">
        <v>64</v>
      </c>
      <c r="K167" s="185" t="s">
        <v>1170</v>
      </c>
      <c r="L167" s="179" t="s">
        <v>1837</v>
      </c>
    </row>
    <row r="168" spans="1:12" ht="17.25" customHeight="1" thickBot="1" x14ac:dyDescent="0.3">
      <c r="A168" s="384">
        <v>165</v>
      </c>
      <c r="B168" s="385" t="s">
        <v>1505</v>
      </c>
      <c r="C168" s="179" t="s">
        <v>1838</v>
      </c>
      <c r="D168" s="385" t="s">
        <v>1826</v>
      </c>
      <c r="E168" s="185" t="s">
        <v>1839</v>
      </c>
      <c r="F168" s="185" t="s">
        <v>1511</v>
      </c>
      <c r="G168" s="185" t="s">
        <v>230</v>
      </c>
      <c r="H168" s="185" t="s">
        <v>14</v>
      </c>
      <c r="I168" s="185" t="s">
        <v>63</v>
      </c>
      <c r="J168" s="384" t="s">
        <v>64</v>
      </c>
      <c r="K168" s="185" t="s">
        <v>1170</v>
      </c>
      <c r="L168" s="179" t="s">
        <v>1840</v>
      </c>
    </row>
    <row r="169" spans="1:12" ht="17.25" customHeight="1" thickBot="1" x14ac:dyDescent="0.3">
      <c r="A169" s="384">
        <v>166</v>
      </c>
      <c r="B169" s="385" t="s">
        <v>1505</v>
      </c>
      <c r="C169" s="179" t="s">
        <v>1841</v>
      </c>
      <c r="D169" s="385" t="s">
        <v>1259</v>
      </c>
      <c r="E169" s="185" t="s">
        <v>1842</v>
      </c>
      <c r="F169" s="185" t="s">
        <v>1511</v>
      </c>
      <c r="G169" s="185" t="s">
        <v>1843</v>
      </c>
      <c r="H169" s="185" t="s">
        <v>14</v>
      </c>
      <c r="I169" s="185" t="s">
        <v>63</v>
      </c>
      <c r="J169" s="384" t="s">
        <v>64</v>
      </c>
      <c r="K169" s="185" t="s">
        <v>1170</v>
      </c>
      <c r="L169" s="179" t="s">
        <v>1844</v>
      </c>
    </row>
    <row r="170" spans="1:12" ht="17.25" customHeight="1" thickBot="1" x14ac:dyDescent="0.3">
      <c r="A170" s="384">
        <v>167</v>
      </c>
      <c r="B170" s="385" t="s">
        <v>1505</v>
      </c>
      <c r="C170" s="179" t="s">
        <v>1845</v>
      </c>
      <c r="D170" s="385" t="s">
        <v>1259</v>
      </c>
      <c r="E170" s="185" t="s">
        <v>1846</v>
      </c>
      <c r="F170" s="185" t="s">
        <v>1511</v>
      </c>
      <c r="G170" s="185" t="s">
        <v>1847</v>
      </c>
      <c r="H170" s="185" t="s">
        <v>14</v>
      </c>
      <c r="I170" s="185" t="s">
        <v>63</v>
      </c>
      <c r="J170" s="384" t="s">
        <v>64</v>
      </c>
      <c r="K170" s="185" t="s">
        <v>1170</v>
      </c>
      <c r="L170" s="179" t="s">
        <v>1848</v>
      </c>
    </row>
    <row r="171" spans="1:12" ht="17.25" customHeight="1" thickBot="1" x14ac:dyDescent="0.3">
      <c r="A171" s="384">
        <v>168</v>
      </c>
      <c r="B171" s="385" t="s">
        <v>1505</v>
      </c>
      <c r="C171" s="385" t="s">
        <v>1849</v>
      </c>
      <c r="D171" s="385" t="s">
        <v>1826</v>
      </c>
      <c r="E171" s="185" t="s">
        <v>1850</v>
      </c>
      <c r="F171" s="185" t="s">
        <v>1511</v>
      </c>
      <c r="G171" s="185" t="s">
        <v>1851</v>
      </c>
      <c r="H171" s="185" t="s">
        <v>14</v>
      </c>
      <c r="I171" s="185" t="s">
        <v>63</v>
      </c>
      <c r="J171" s="384" t="s">
        <v>64</v>
      </c>
      <c r="K171" s="185" t="s">
        <v>1170</v>
      </c>
      <c r="L171" s="179" t="s">
        <v>1852</v>
      </c>
    </row>
    <row r="172" spans="1:12" ht="17.25" customHeight="1" thickBot="1" x14ac:dyDescent="0.3">
      <c r="A172" s="384">
        <v>169</v>
      </c>
      <c r="B172" s="385" t="s">
        <v>1505</v>
      </c>
      <c r="C172" s="385" t="s">
        <v>1853</v>
      </c>
      <c r="D172" s="385" t="s">
        <v>1854</v>
      </c>
      <c r="E172" s="185" t="s">
        <v>1855</v>
      </c>
      <c r="F172" s="185" t="s">
        <v>1511</v>
      </c>
      <c r="G172" s="185" t="s">
        <v>1856</v>
      </c>
      <c r="H172" s="185" t="s">
        <v>14</v>
      </c>
      <c r="I172" s="185" t="s">
        <v>63</v>
      </c>
      <c r="J172" s="384" t="s">
        <v>64</v>
      </c>
      <c r="K172" s="185" t="s">
        <v>1170</v>
      </c>
      <c r="L172" s="179" t="s">
        <v>1857</v>
      </c>
    </row>
    <row r="173" spans="1:12" ht="17.25" customHeight="1" thickBot="1" x14ac:dyDescent="0.3">
      <c r="A173" s="384">
        <v>170</v>
      </c>
      <c r="B173" s="385" t="s">
        <v>1505</v>
      </c>
      <c r="C173" s="385" t="s">
        <v>1858</v>
      </c>
      <c r="D173" s="385" t="s">
        <v>1854</v>
      </c>
      <c r="E173" s="185" t="s">
        <v>1859</v>
      </c>
      <c r="F173" s="185" t="s">
        <v>1511</v>
      </c>
      <c r="G173" s="185" t="s">
        <v>1860</v>
      </c>
      <c r="H173" s="185" t="s">
        <v>14</v>
      </c>
      <c r="I173" s="185" t="s">
        <v>63</v>
      </c>
      <c r="J173" s="384" t="s">
        <v>64</v>
      </c>
      <c r="K173" s="185" t="s">
        <v>1170</v>
      </c>
      <c r="L173" s="179" t="s">
        <v>1861</v>
      </c>
    </row>
    <row r="174" spans="1:12" ht="17.25" customHeight="1" thickBot="1" x14ac:dyDescent="0.3">
      <c r="A174" s="384">
        <v>171</v>
      </c>
      <c r="B174" s="385" t="s">
        <v>1505</v>
      </c>
      <c r="C174" s="385" t="s">
        <v>1862</v>
      </c>
      <c r="D174" s="385" t="s">
        <v>1854</v>
      </c>
      <c r="E174" s="185" t="s">
        <v>1863</v>
      </c>
      <c r="F174" s="185" t="s">
        <v>1511</v>
      </c>
      <c r="G174" s="185" t="s">
        <v>1864</v>
      </c>
      <c r="H174" s="185" t="s">
        <v>14</v>
      </c>
      <c r="I174" s="185" t="s">
        <v>63</v>
      </c>
      <c r="J174" s="384" t="s">
        <v>64</v>
      </c>
      <c r="K174" s="185" t="s">
        <v>1170</v>
      </c>
      <c r="L174" s="179" t="s">
        <v>1865</v>
      </c>
    </row>
    <row r="175" spans="1:12" ht="17.25" customHeight="1" thickBot="1" x14ac:dyDescent="0.3">
      <c r="A175" s="384">
        <v>172</v>
      </c>
      <c r="B175" s="385" t="s">
        <v>1505</v>
      </c>
      <c r="C175" s="385" t="s">
        <v>1866</v>
      </c>
      <c r="D175" s="385" t="s">
        <v>1260</v>
      </c>
      <c r="E175" s="185" t="s">
        <v>1867</v>
      </c>
      <c r="F175" s="185" t="s">
        <v>1511</v>
      </c>
      <c r="G175" s="185" t="s">
        <v>1868</v>
      </c>
      <c r="H175" s="185" t="s">
        <v>14</v>
      </c>
      <c r="I175" s="185" t="s">
        <v>63</v>
      </c>
      <c r="J175" s="384" t="s">
        <v>64</v>
      </c>
      <c r="K175" s="185" t="s">
        <v>1170</v>
      </c>
      <c r="L175" s="179" t="s">
        <v>1869</v>
      </c>
    </row>
    <row r="176" spans="1:12" ht="17.25" customHeight="1" thickBot="1" x14ac:dyDescent="0.3">
      <c r="A176" s="384">
        <v>173</v>
      </c>
      <c r="B176" s="385" t="s">
        <v>1509</v>
      </c>
      <c r="C176" s="179" t="s">
        <v>1870</v>
      </c>
      <c r="D176" s="385" t="s">
        <v>1871</v>
      </c>
      <c r="E176" s="185" t="s">
        <v>1872</v>
      </c>
      <c r="F176" s="185" t="s">
        <v>1511</v>
      </c>
      <c r="G176" s="185" t="s">
        <v>1872</v>
      </c>
      <c r="H176" s="197" t="s">
        <v>14</v>
      </c>
      <c r="I176" s="185" t="s">
        <v>63</v>
      </c>
      <c r="J176" s="384" t="s">
        <v>64</v>
      </c>
      <c r="K176" s="185" t="s">
        <v>1170</v>
      </c>
      <c r="L176" s="179" t="s">
        <v>1873</v>
      </c>
    </row>
    <row r="177" spans="1:12" ht="17.25" customHeight="1" thickBot="1" x14ac:dyDescent="0.3">
      <c r="A177" s="384">
        <v>174</v>
      </c>
      <c r="B177" s="385" t="s">
        <v>1509</v>
      </c>
      <c r="C177" s="179" t="s">
        <v>1339</v>
      </c>
      <c r="D177" s="391" t="s">
        <v>1871</v>
      </c>
      <c r="E177" s="185" t="s">
        <v>1874</v>
      </c>
      <c r="F177" s="185" t="s">
        <v>1511</v>
      </c>
      <c r="G177" s="185" t="s">
        <v>1874</v>
      </c>
      <c r="H177" s="197" t="s">
        <v>14</v>
      </c>
      <c r="I177" s="185" t="s">
        <v>63</v>
      </c>
      <c r="J177" s="384" t="s">
        <v>64</v>
      </c>
      <c r="K177" s="185" t="s">
        <v>1170</v>
      </c>
      <c r="L177" s="179" t="s">
        <v>1875</v>
      </c>
    </row>
    <row r="178" spans="1:12" ht="17.25" customHeight="1" thickBot="1" x14ac:dyDescent="0.3">
      <c r="A178" s="384">
        <v>175</v>
      </c>
      <c r="B178" s="385" t="s">
        <v>1509</v>
      </c>
      <c r="C178" s="179" t="s">
        <v>1876</v>
      </c>
      <c r="D178" s="391" t="s">
        <v>1871</v>
      </c>
      <c r="E178" s="185" t="s">
        <v>1877</v>
      </c>
      <c r="F178" s="185" t="s">
        <v>1511</v>
      </c>
      <c r="G178" s="185" t="s">
        <v>1877</v>
      </c>
      <c r="H178" s="197" t="s">
        <v>14</v>
      </c>
      <c r="I178" s="185" t="s">
        <v>63</v>
      </c>
      <c r="J178" s="384" t="s">
        <v>64</v>
      </c>
      <c r="K178" s="185" t="s">
        <v>1170</v>
      </c>
      <c r="L178" s="179" t="s">
        <v>1878</v>
      </c>
    </row>
    <row r="179" spans="1:12" ht="17.25" customHeight="1" thickBot="1" x14ac:dyDescent="0.3">
      <c r="A179" s="384">
        <v>176</v>
      </c>
      <c r="B179" s="385" t="s">
        <v>1509</v>
      </c>
      <c r="C179" s="179" t="s">
        <v>1879</v>
      </c>
      <c r="D179" s="385" t="s">
        <v>1261</v>
      </c>
      <c r="E179" s="185" t="s">
        <v>1880</v>
      </c>
      <c r="F179" s="185" t="s">
        <v>1511</v>
      </c>
      <c r="G179" s="185" t="s">
        <v>1880</v>
      </c>
      <c r="H179" s="197" t="s">
        <v>14</v>
      </c>
      <c r="I179" s="185" t="s">
        <v>63</v>
      </c>
      <c r="J179" s="384" t="s">
        <v>64</v>
      </c>
      <c r="K179" s="185" t="s">
        <v>1170</v>
      </c>
      <c r="L179" s="179" t="s">
        <v>1881</v>
      </c>
    </row>
    <row r="180" spans="1:12" ht="17.25" customHeight="1" thickBot="1" x14ac:dyDescent="0.3">
      <c r="A180" s="384">
        <v>177</v>
      </c>
      <c r="B180" s="385" t="s">
        <v>1509</v>
      </c>
      <c r="C180" s="179" t="s">
        <v>1882</v>
      </c>
      <c r="D180" s="385" t="s">
        <v>1261</v>
      </c>
      <c r="E180" s="185" t="s">
        <v>1883</v>
      </c>
      <c r="F180" s="185" t="s">
        <v>1511</v>
      </c>
      <c r="G180" s="185" t="s">
        <v>1883</v>
      </c>
      <c r="H180" s="197" t="s">
        <v>14</v>
      </c>
      <c r="I180" s="185" t="s">
        <v>63</v>
      </c>
      <c r="J180" s="384" t="s">
        <v>64</v>
      </c>
      <c r="K180" s="185" t="s">
        <v>1170</v>
      </c>
      <c r="L180" s="179" t="s">
        <v>1884</v>
      </c>
    </row>
    <row r="181" spans="1:12" ht="17.25" customHeight="1" thickBot="1" x14ac:dyDescent="0.3">
      <c r="A181" s="384">
        <v>178</v>
      </c>
      <c r="B181" s="385" t="s">
        <v>1509</v>
      </c>
      <c r="C181" s="179" t="s">
        <v>1885</v>
      </c>
      <c r="D181" s="385" t="s">
        <v>1261</v>
      </c>
      <c r="E181" s="185" t="s">
        <v>1886</v>
      </c>
      <c r="F181" s="185" t="s">
        <v>1511</v>
      </c>
      <c r="G181" s="185" t="s">
        <v>1886</v>
      </c>
      <c r="H181" s="197" t="s">
        <v>14</v>
      </c>
      <c r="I181" s="185" t="s">
        <v>63</v>
      </c>
      <c r="J181" s="384" t="s">
        <v>64</v>
      </c>
      <c r="K181" s="185" t="s">
        <v>1170</v>
      </c>
      <c r="L181" s="179" t="s">
        <v>1887</v>
      </c>
    </row>
    <row r="182" spans="1:12" ht="17.25" customHeight="1" thickBot="1" x14ac:dyDescent="0.3">
      <c r="A182" s="384">
        <v>179</v>
      </c>
      <c r="B182" s="385" t="s">
        <v>1505</v>
      </c>
      <c r="C182" s="181" t="s">
        <v>1283</v>
      </c>
      <c r="D182" s="388"/>
      <c r="E182" s="197" t="s">
        <v>1888</v>
      </c>
      <c r="F182" s="197" t="s">
        <v>300</v>
      </c>
      <c r="G182" s="197" t="s">
        <v>1572</v>
      </c>
      <c r="H182" s="197" t="s">
        <v>300</v>
      </c>
      <c r="I182" s="197" t="s">
        <v>63</v>
      </c>
      <c r="J182" s="400" t="s">
        <v>20</v>
      </c>
      <c r="K182" s="197" t="s">
        <v>1170</v>
      </c>
      <c r="L182" s="387" t="s">
        <v>1889</v>
      </c>
    </row>
    <row r="183" spans="1:12" ht="17.25" customHeight="1" thickBot="1" x14ac:dyDescent="0.3">
      <c r="A183" s="384">
        <v>180</v>
      </c>
      <c r="B183" s="385" t="s">
        <v>1505</v>
      </c>
      <c r="C183" s="179" t="s">
        <v>43</v>
      </c>
      <c r="D183" s="185" t="s">
        <v>1300</v>
      </c>
      <c r="E183" s="185" t="s">
        <v>1890</v>
      </c>
      <c r="F183" s="185" t="s">
        <v>1511</v>
      </c>
      <c r="G183" s="185" t="s">
        <v>1891</v>
      </c>
      <c r="H183" s="185" t="s">
        <v>14</v>
      </c>
      <c r="I183" s="185" t="s">
        <v>63</v>
      </c>
      <c r="J183" s="390" t="s">
        <v>20</v>
      </c>
      <c r="K183" s="185" t="s">
        <v>1170</v>
      </c>
      <c r="L183" s="179" t="s">
        <v>1892</v>
      </c>
    </row>
    <row r="184" spans="1:12" ht="17.25" customHeight="1" thickBot="1" x14ac:dyDescent="0.3">
      <c r="A184" s="384">
        <v>181</v>
      </c>
      <c r="B184" s="385" t="s">
        <v>1505</v>
      </c>
      <c r="C184" s="179" t="s">
        <v>44</v>
      </c>
      <c r="D184" s="185" t="s">
        <v>1300</v>
      </c>
      <c r="E184" s="185" t="s">
        <v>1890</v>
      </c>
      <c r="F184" s="185" t="s">
        <v>1511</v>
      </c>
      <c r="G184" s="185" t="s">
        <v>1690</v>
      </c>
      <c r="H184" s="185" t="s">
        <v>14</v>
      </c>
      <c r="I184" s="185" t="s">
        <v>63</v>
      </c>
      <c r="J184" s="185" t="s">
        <v>20</v>
      </c>
      <c r="K184" s="185" t="s">
        <v>1170</v>
      </c>
      <c r="L184" s="179" t="s">
        <v>1893</v>
      </c>
    </row>
    <row r="185" spans="1:12" ht="17.25" customHeight="1" thickBot="1" x14ac:dyDescent="0.3">
      <c r="A185" s="384">
        <v>182</v>
      </c>
      <c r="B185" s="385" t="s">
        <v>1505</v>
      </c>
      <c r="C185" s="179" t="s">
        <v>46</v>
      </c>
      <c r="D185" s="185" t="s">
        <v>1300</v>
      </c>
      <c r="E185" s="185" t="s">
        <v>1894</v>
      </c>
      <c r="F185" s="185" t="s">
        <v>1511</v>
      </c>
      <c r="G185" s="185" t="s">
        <v>1891</v>
      </c>
      <c r="H185" s="185" t="s">
        <v>14</v>
      </c>
      <c r="I185" s="185" t="s">
        <v>63</v>
      </c>
      <c r="J185" s="185" t="s">
        <v>20</v>
      </c>
      <c r="K185" s="185" t="s">
        <v>1170</v>
      </c>
      <c r="L185" s="179" t="s">
        <v>1895</v>
      </c>
    </row>
    <row r="186" spans="1:12" ht="17.25" customHeight="1" thickBot="1" x14ac:dyDescent="0.3">
      <c r="A186" s="384">
        <v>183</v>
      </c>
      <c r="B186" s="385" t="s">
        <v>1505</v>
      </c>
      <c r="C186" s="179" t="s">
        <v>45</v>
      </c>
      <c r="D186" s="185" t="s">
        <v>1300</v>
      </c>
      <c r="E186" s="185" t="s">
        <v>1894</v>
      </c>
      <c r="F186" s="185" t="s">
        <v>1511</v>
      </c>
      <c r="G186" s="185" t="s">
        <v>1690</v>
      </c>
      <c r="H186" s="185" t="s">
        <v>14</v>
      </c>
      <c r="I186" s="185" t="s">
        <v>63</v>
      </c>
      <c r="J186" s="185" t="s">
        <v>20</v>
      </c>
      <c r="K186" s="185" t="s">
        <v>1170</v>
      </c>
      <c r="L186" s="179" t="s">
        <v>1896</v>
      </c>
    </row>
    <row r="187" spans="1:12" ht="17.25" customHeight="1" thickBot="1" x14ac:dyDescent="0.3">
      <c r="A187" s="384">
        <v>184</v>
      </c>
      <c r="B187" s="385" t="s">
        <v>1509</v>
      </c>
      <c r="C187" s="179" t="s">
        <v>218</v>
      </c>
      <c r="D187" s="385" t="s">
        <v>1262</v>
      </c>
      <c r="E187" s="185" t="s">
        <v>1897</v>
      </c>
      <c r="F187" s="185" t="s">
        <v>1511</v>
      </c>
      <c r="G187" s="185" t="s">
        <v>1897</v>
      </c>
      <c r="H187" s="197" t="s">
        <v>14</v>
      </c>
      <c r="I187" s="185" t="s">
        <v>63</v>
      </c>
      <c r="J187" s="384" t="s">
        <v>64</v>
      </c>
      <c r="K187" s="185" t="s">
        <v>1170</v>
      </c>
      <c r="L187" s="179" t="s">
        <v>1898</v>
      </c>
    </row>
    <row r="188" spans="1:12" ht="17.25" customHeight="1" thickBot="1" x14ac:dyDescent="0.3">
      <c r="A188" s="384">
        <v>185</v>
      </c>
      <c r="B188" s="385" t="s">
        <v>1509</v>
      </c>
      <c r="C188" s="179" t="s">
        <v>217</v>
      </c>
      <c r="D188" s="385" t="s">
        <v>1899</v>
      </c>
      <c r="E188" s="185" t="s">
        <v>1900</v>
      </c>
      <c r="F188" s="185" t="s">
        <v>1511</v>
      </c>
      <c r="G188" s="185" t="s">
        <v>1900</v>
      </c>
      <c r="H188" s="197" t="s">
        <v>14</v>
      </c>
      <c r="I188" s="185" t="s">
        <v>63</v>
      </c>
      <c r="J188" s="384" t="s">
        <v>64</v>
      </c>
      <c r="K188" s="185" t="s">
        <v>1170</v>
      </c>
      <c r="L188" s="179" t="s">
        <v>1901</v>
      </c>
    </row>
    <row r="189" spans="1:12" ht="17.25" customHeight="1" thickBot="1" x14ac:dyDescent="0.3">
      <c r="A189" s="384">
        <v>186</v>
      </c>
      <c r="B189" s="385" t="s">
        <v>1509</v>
      </c>
      <c r="C189" s="179" t="s">
        <v>216</v>
      </c>
      <c r="D189" s="385" t="s">
        <v>1899</v>
      </c>
      <c r="E189" s="185" t="s">
        <v>1902</v>
      </c>
      <c r="F189" s="185" t="s">
        <v>1511</v>
      </c>
      <c r="G189" s="185" t="s">
        <v>1902</v>
      </c>
      <c r="H189" s="197" t="s">
        <v>14</v>
      </c>
      <c r="I189" s="185" t="s">
        <v>63</v>
      </c>
      <c r="J189" s="384" t="s">
        <v>64</v>
      </c>
      <c r="K189" s="185" t="s">
        <v>1170</v>
      </c>
      <c r="L189" s="179" t="s">
        <v>1903</v>
      </c>
    </row>
    <row r="190" spans="1:12" ht="17.25" customHeight="1" thickBot="1" x14ac:dyDescent="0.3">
      <c r="A190" s="384">
        <v>187</v>
      </c>
      <c r="B190" s="385" t="s">
        <v>1509</v>
      </c>
      <c r="C190" s="179" t="s">
        <v>237</v>
      </c>
      <c r="D190" s="386"/>
      <c r="E190" s="185" t="s">
        <v>1909</v>
      </c>
      <c r="F190" s="185" t="s">
        <v>1055</v>
      </c>
      <c r="G190" s="185" t="s">
        <v>1909</v>
      </c>
      <c r="H190" s="185" t="s">
        <v>1055</v>
      </c>
      <c r="I190" s="185" t="s">
        <v>63</v>
      </c>
      <c r="J190" s="384" t="s">
        <v>64</v>
      </c>
      <c r="K190" s="185" t="s">
        <v>1170</v>
      </c>
      <c r="L190" s="179" t="s">
        <v>1910</v>
      </c>
    </row>
    <row r="191" spans="1:12" ht="17.25" customHeight="1" thickBot="1" x14ac:dyDescent="0.3">
      <c r="A191" s="384">
        <v>188</v>
      </c>
      <c r="B191" s="385" t="s">
        <v>1505</v>
      </c>
      <c r="C191" s="179" t="s">
        <v>1340</v>
      </c>
      <c r="D191" s="386"/>
      <c r="E191" s="185" t="s">
        <v>1911</v>
      </c>
      <c r="F191" s="185" t="s">
        <v>1511</v>
      </c>
      <c r="G191" s="185" t="s">
        <v>1912</v>
      </c>
      <c r="H191" s="185" t="s">
        <v>14</v>
      </c>
      <c r="I191" s="185" t="s">
        <v>63</v>
      </c>
      <c r="J191" s="384" t="s">
        <v>20</v>
      </c>
      <c r="K191" s="185" t="s">
        <v>1170</v>
      </c>
      <c r="L191" s="179" t="s">
        <v>1913</v>
      </c>
    </row>
    <row r="192" spans="1:12" ht="17.25" customHeight="1" thickBot="1" x14ac:dyDescent="0.3">
      <c r="A192" s="384">
        <v>189</v>
      </c>
      <c r="B192" s="385" t="s">
        <v>1509</v>
      </c>
      <c r="C192" s="179" t="s">
        <v>1141</v>
      </c>
      <c r="D192" s="386"/>
      <c r="E192" s="185" t="s">
        <v>1914</v>
      </c>
      <c r="F192" s="185" t="s">
        <v>131</v>
      </c>
      <c r="G192" s="185" t="s">
        <v>1914</v>
      </c>
      <c r="H192" s="185" t="s">
        <v>131</v>
      </c>
      <c r="I192" s="185" t="s">
        <v>63</v>
      </c>
      <c r="J192" s="384" t="s">
        <v>20</v>
      </c>
      <c r="K192" s="185" t="s">
        <v>1170</v>
      </c>
      <c r="L192" s="179" t="s">
        <v>1915</v>
      </c>
    </row>
    <row r="193" spans="1:12" ht="17.25" customHeight="1" thickBot="1" x14ac:dyDescent="0.3">
      <c r="A193" s="384">
        <v>190</v>
      </c>
      <c r="B193" s="385" t="s">
        <v>1505</v>
      </c>
      <c r="C193" s="179" t="s">
        <v>1285</v>
      </c>
      <c r="D193" s="386"/>
      <c r="E193" s="185" t="s">
        <v>1916</v>
      </c>
      <c r="F193" s="185" t="s">
        <v>153</v>
      </c>
      <c r="G193" s="185" t="s">
        <v>1917</v>
      </c>
      <c r="H193" s="185" t="s">
        <v>300</v>
      </c>
      <c r="I193" s="185" t="s">
        <v>63</v>
      </c>
      <c r="J193" s="185" t="s">
        <v>20</v>
      </c>
      <c r="K193" s="185" t="s">
        <v>1170</v>
      </c>
      <c r="L193" s="386" t="s">
        <v>1918</v>
      </c>
    </row>
    <row r="194" spans="1:12" ht="17.25" customHeight="1" thickBot="1" x14ac:dyDescent="0.3">
      <c r="A194" s="384">
        <v>191</v>
      </c>
      <c r="B194" s="385" t="s">
        <v>1505</v>
      </c>
      <c r="C194" s="179" t="s">
        <v>1326</v>
      </c>
      <c r="D194" s="386"/>
      <c r="E194" s="185" t="s">
        <v>1919</v>
      </c>
      <c r="F194" s="185" t="s">
        <v>153</v>
      </c>
      <c r="G194" s="185" t="s">
        <v>1920</v>
      </c>
      <c r="H194" s="185" t="s">
        <v>1921</v>
      </c>
      <c r="I194" s="185" t="s">
        <v>63</v>
      </c>
      <c r="J194" s="384" t="s">
        <v>20</v>
      </c>
      <c r="K194" s="185" t="s">
        <v>1170</v>
      </c>
      <c r="L194" s="179" t="s">
        <v>1922</v>
      </c>
    </row>
    <row r="195" spans="1:12" ht="17.25" customHeight="1" thickBot="1" x14ac:dyDescent="0.3">
      <c r="A195" s="384">
        <v>192</v>
      </c>
      <c r="B195" s="385" t="s">
        <v>1505</v>
      </c>
      <c r="C195" s="179" t="s">
        <v>1327</v>
      </c>
      <c r="D195" s="386"/>
      <c r="E195" s="185" t="s">
        <v>1923</v>
      </c>
      <c r="F195" s="185" t="s">
        <v>153</v>
      </c>
      <c r="G195" s="185" t="s">
        <v>1924</v>
      </c>
      <c r="H195" s="185" t="s">
        <v>1921</v>
      </c>
      <c r="I195" s="185" t="s">
        <v>63</v>
      </c>
      <c r="J195" s="384" t="s">
        <v>20</v>
      </c>
      <c r="K195" s="185" t="s">
        <v>1170</v>
      </c>
      <c r="L195" s="179" t="s">
        <v>1925</v>
      </c>
    </row>
    <row r="196" spans="1:12" ht="17.25" customHeight="1" thickBot="1" x14ac:dyDescent="0.3">
      <c r="A196" s="384">
        <v>193</v>
      </c>
      <c r="B196" s="385" t="s">
        <v>1505</v>
      </c>
      <c r="C196" s="179" t="s">
        <v>1328</v>
      </c>
      <c r="D196" s="386"/>
      <c r="E196" s="185" t="s">
        <v>1926</v>
      </c>
      <c r="F196" s="185" t="s">
        <v>131</v>
      </c>
      <c r="G196" s="185" t="s">
        <v>1926</v>
      </c>
      <c r="H196" s="185" t="s">
        <v>131</v>
      </c>
      <c r="I196" s="185" t="s">
        <v>63</v>
      </c>
      <c r="J196" s="384" t="s">
        <v>20</v>
      </c>
      <c r="K196" s="185" t="s">
        <v>1170</v>
      </c>
      <c r="L196" s="386"/>
    </row>
    <row r="197" spans="1:12" ht="17.25" customHeight="1" thickBot="1" x14ac:dyDescent="0.3">
      <c r="A197" s="384">
        <v>194</v>
      </c>
      <c r="B197" s="385" t="s">
        <v>1505</v>
      </c>
      <c r="C197" s="179" t="s">
        <v>1329</v>
      </c>
      <c r="D197" s="386"/>
      <c r="E197" s="185" t="s">
        <v>1927</v>
      </c>
      <c r="F197" s="185" t="s">
        <v>131</v>
      </c>
      <c r="G197" s="185" t="s">
        <v>1927</v>
      </c>
      <c r="H197" s="185" t="s">
        <v>131</v>
      </c>
      <c r="I197" s="185" t="s">
        <v>63</v>
      </c>
      <c r="J197" s="384" t="s">
        <v>20</v>
      </c>
      <c r="K197" s="185" t="s">
        <v>1170</v>
      </c>
      <c r="L197" s="386"/>
    </row>
    <row r="198" spans="1:12" ht="17.25" customHeight="1" thickBot="1" x14ac:dyDescent="0.3">
      <c r="A198" s="384">
        <v>195</v>
      </c>
      <c r="B198" s="385" t="s">
        <v>1505</v>
      </c>
      <c r="C198" s="179" t="s">
        <v>1330</v>
      </c>
      <c r="D198" s="386"/>
      <c r="E198" s="185" t="s">
        <v>1928</v>
      </c>
      <c r="F198" s="185" t="s">
        <v>131</v>
      </c>
      <c r="G198" s="185" t="s">
        <v>1928</v>
      </c>
      <c r="H198" s="185" t="s">
        <v>131</v>
      </c>
      <c r="I198" s="185" t="s">
        <v>63</v>
      </c>
      <c r="J198" s="384" t="s">
        <v>20</v>
      </c>
      <c r="K198" s="185" t="s">
        <v>1170</v>
      </c>
      <c r="L198" s="386"/>
    </row>
    <row r="199" spans="1:12" ht="17.25" customHeight="1" thickBot="1" x14ac:dyDescent="0.3">
      <c r="A199" s="384">
        <v>196</v>
      </c>
      <c r="B199" s="385" t="s">
        <v>1505</v>
      </c>
      <c r="C199" s="179" t="s">
        <v>234</v>
      </c>
      <c r="D199" s="398"/>
      <c r="E199" s="185" t="s">
        <v>1929</v>
      </c>
      <c r="F199" s="185" t="s">
        <v>281</v>
      </c>
      <c r="G199" s="185" t="s">
        <v>1930</v>
      </c>
      <c r="H199" s="185" t="s">
        <v>14</v>
      </c>
      <c r="I199" s="185" t="s">
        <v>63</v>
      </c>
      <c r="J199" s="185" t="s">
        <v>20</v>
      </c>
      <c r="K199" s="185" t="s">
        <v>1170</v>
      </c>
      <c r="L199" s="179" t="s">
        <v>1931</v>
      </c>
    </row>
    <row r="200" spans="1:12" ht="17.25" customHeight="1" thickBot="1" x14ac:dyDescent="0.3">
      <c r="A200" s="384">
        <v>197</v>
      </c>
      <c r="B200" s="385" t="s">
        <v>1505</v>
      </c>
      <c r="C200" s="179" t="s">
        <v>150</v>
      </c>
      <c r="D200" s="398"/>
      <c r="E200" s="185" t="s">
        <v>1806</v>
      </c>
      <c r="F200" s="185" t="s">
        <v>300</v>
      </c>
      <c r="G200" s="185" t="s">
        <v>1933</v>
      </c>
      <c r="H200" s="185" t="s">
        <v>14</v>
      </c>
      <c r="I200" s="185" t="s">
        <v>63</v>
      </c>
      <c r="J200" s="185" t="s">
        <v>20</v>
      </c>
      <c r="K200" s="185" t="s">
        <v>1170</v>
      </c>
      <c r="L200" s="179" t="s">
        <v>1934</v>
      </c>
    </row>
    <row r="201" spans="1:12" ht="17.25" customHeight="1" thickBot="1" x14ac:dyDescent="0.3">
      <c r="A201" s="384">
        <v>198</v>
      </c>
      <c r="B201" s="385" t="s">
        <v>1505</v>
      </c>
      <c r="C201" s="179" t="s">
        <v>1286</v>
      </c>
      <c r="D201" s="398"/>
      <c r="E201" s="185" t="s">
        <v>1937</v>
      </c>
      <c r="F201" s="185" t="s">
        <v>151</v>
      </c>
      <c r="G201" s="185" t="s">
        <v>1938</v>
      </c>
      <c r="H201" s="185" t="s">
        <v>151</v>
      </c>
      <c r="I201" s="185" t="s">
        <v>63</v>
      </c>
      <c r="J201" s="185" t="s">
        <v>20</v>
      </c>
      <c r="K201" s="185" t="s">
        <v>1170</v>
      </c>
      <c r="L201" s="179" t="s">
        <v>1939</v>
      </c>
    </row>
    <row r="202" spans="1:12" ht="17.25" customHeight="1" thickBot="1" x14ac:dyDescent="0.3">
      <c r="A202" s="384">
        <v>199</v>
      </c>
      <c r="B202" s="385" t="s">
        <v>1505</v>
      </c>
      <c r="C202" s="179" t="s">
        <v>276</v>
      </c>
      <c r="D202" s="398"/>
      <c r="E202" s="185" t="s">
        <v>1697</v>
      </c>
      <c r="F202" s="185" t="s">
        <v>155</v>
      </c>
      <c r="G202" s="185" t="s">
        <v>1942</v>
      </c>
      <c r="H202" s="185" t="s">
        <v>14</v>
      </c>
      <c r="I202" s="185" t="s">
        <v>63</v>
      </c>
      <c r="J202" s="185" t="s">
        <v>20</v>
      </c>
      <c r="K202" s="185" t="s">
        <v>1170</v>
      </c>
      <c r="L202" s="179" t="s">
        <v>1943</v>
      </c>
    </row>
    <row r="203" spans="1:12" ht="17.25" customHeight="1" thickBot="1" x14ac:dyDescent="0.3">
      <c r="A203" s="384">
        <v>200</v>
      </c>
      <c r="B203" s="385" t="s">
        <v>1505</v>
      </c>
      <c r="C203" s="179" t="s">
        <v>1288</v>
      </c>
      <c r="D203" s="398"/>
      <c r="E203" s="185" t="s">
        <v>1919</v>
      </c>
      <c r="F203" s="185" t="s">
        <v>155</v>
      </c>
      <c r="G203" s="185" t="s">
        <v>1907</v>
      </c>
      <c r="H203" s="185" t="s">
        <v>155</v>
      </c>
      <c r="I203" s="185" t="s">
        <v>63</v>
      </c>
      <c r="J203" s="185" t="s">
        <v>20</v>
      </c>
      <c r="K203" s="185" t="s">
        <v>1170</v>
      </c>
      <c r="L203" s="179" t="s">
        <v>1944</v>
      </c>
    </row>
    <row r="204" spans="1:12" ht="17.25" customHeight="1" thickBot="1" x14ac:dyDescent="0.3">
      <c r="A204" s="384">
        <v>201</v>
      </c>
      <c r="B204" s="385" t="s">
        <v>1505</v>
      </c>
      <c r="C204" s="179" t="s">
        <v>1289</v>
      </c>
      <c r="D204" s="398"/>
      <c r="E204" s="185" t="s">
        <v>1948</v>
      </c>
      <c r="F204" s="185" t="s">
        <v>12</v>
      </c>
      <c r="G204" s="185" t="s">
        <v>1948</v>
      </c>
      <c r="H204" s="185" t="s">
        <v>1290</v>
      </c>
      <c r="I204" s="185" t="s">
        <v>1949</v>
      </c>
      <c r="J204" s="185" t="s">
        <v>20</v>
      </c>
      <c r="K204" s="185" t="s">
        <v>1170</v>
      </c>
      <c r="L204" s="179" t="s">
        <v>1291</v>
      </c>
    </row>
    <row r="205" spans="1:12" ht="17.25" customHeight="1" thickBot="1" x14ac:dyDescent="0.3">
      <c r="A205" s="384">
        <v>202</v>
      </c>
      <c r="B205" s="385" t="s">
        <v>1505</v>
      </c>
      <c r="C205" s="386" t="s">
        <v>1292</v>
      </c>
      <c r="D205" s="386"/>
      <c r="E205" s="361" t="s">
        <v>1950</v>
      </c>
      <c r="F205" s="361" t="s">
        <v>12</v>
      </c>
      <c r="G205" s="361" t="s">
        <v>1950</v>
      </c>
      <c r="H205" s="361" t="s">
        <v>1290</v>
      </c>
      <c r="I205" s="361" t="s">
        <v>1951</v>
      </c>
      <c r="J205" s="361" t="s">
        <v>20</v>
      </c>
      <c r="K205" s="361" t="s">
        <v>1170</v>
      </c>
      <c r="L205" s="386" t="s">
        <v>1293</v>
      </c>
    </row>
    <row r="206" spans="1:12" ht="17.25" customHeight="1" thickBot="1" x14ac:dyDescent="0.3">
      <c r="A206" s="384">
        <v>203</v>
      </c>
      <c r="B206" s="385" t="s">
        <v>1509</v>
      </c>
      <c r="C206" s="179" t="s">
        <v>1263</v>
      </c>
      <c r="D206" s="179" t="s">
        <v>584</v>
      </c>
      <c r="E206" s="185" t="s">
        <v>1952</v>
      </c>
      <c r="F206" s="185" t="s">
        <v>1511</v>
      </c>
      <c r="G206" s="185" t="s">
        <v>1952</v>
      </c>
      <c r="H206" s="185" t="s">
        <v>281</v>
      </c>
      <c r="I206" s="185" t="s">
        <v>63</v>
      </c>
      <c r="J206" s="384" t="s">
        <v>20</v>
      </c>
      <c r="K206" s="185" t="s">
        <v>1170</v>
      </c>
      <c r="L206" s="386"/>
    </row>
    <row r="207" spans="1:12" ht="17.25" customHeight="1" thickBot="1" x14ac:dyDescent="0.3">
      <c r="A207" s="384">
        <v>204</v>
      </c>
      <c r="B207" s="385" t="s">
        <v>1509</v>
      </c>
      <c r="C207" s="179" t="s">
        <v>1264</v>
      </c>
      <c r="D207" s="179" t="s">
        <v>1953</v>
      </c>
      <c r="E207" s="185" t="s">
        <v>1954</v>
      </c>
      <c r="F207" s="185" t="s">
        <v>281</v>
      </c>
      <c r="G207" s="185" t="s">
        <v>1954</v>
      </c>
      <c r="H207" s="185" t="s">
        <v>281</v>
      </c>
      <c r="I207" s="185" t="s">
        <v>63</v>
      </c>
      <c r="J207" s="384" t="s">
        <v>20</v>
      </c>
      <c r="K207" s="185" t="s">
        <v>1170</v>
      </c>
      <c r="L207" s="179" t="s">
        <v>1265</v>
      </c>
    </row>
    <row r="208" spans="1:12" ht="17.25" customHeight="1" thickBot="1" x14ac:dyDescent="0.3">
      <c r="A208" s="384">
        <v>205</v>
      </c>
      <c r="B208" s="385" t="s">
        <v>1509</v>
      </c>
      <c r="C208" s="401" t="s">
        <v>1266</v>
      </c>
      <c r="D208" s="401" t="s">
        <v>1955</v>
      </c>
      <c r="E208" s="402" t="s">
        <v>1956</v>
      </c>
      <c r="F208" s="402" t="s">
        <v>281</v>
      </c>
      <c r="G208" s="402" t="s">
        <v>1956</v>
      </c>
      <c r="H208" s="402" t="s">
        <v>281</v>
      </c>
      <c r="I208" s="402" t="s">
        <v>63</v>
      </c>
      <c r="J208" s="403" t="s">
        <v>64</v>
      </c>
      <c r="K208" s="402" t="s">
        <v>1170</v>
      </c>
      <c r="L208" s="401" t="s">
        <v>1265</v>
      </c>
    </row>
    <row r="209" spans="1:12" ht="17.25" customHeight="1" thickBot="1" x14ac:dyDescent="0.3">
      <c r="A209" s="384">
        <v>206</v>
      </c>
      <c r="B209" s="385" t="s">
        <v>1509</v>
      </c>
      <c r="C209" s="179" t="s">
        <v>1267</v>
      </c>
      <c r="D209" s="179" t="s">
        <v>1955</v>
      </c>
      <c r="E209" s="185" t="s">
        <v>1957</v>
      </c>
      <c r="F209" s="185" t="s">
        <v>281</v>
      </c>
      <c r="G209" s="185" t="s">
        <v>1957</v>
      </c>
      <c r="H209" s="185" t="s">
        <v>281</v>
      </c>
      <c r="I209" s="185" t="s">
        <v>63</v>
      </c>
      <c r="J209" s="384" t="s">
        <v>64</v>
      </c>
      <c r="K209" s="185" t="s">
        <v>1170</v>
      </c>
      <c r="L209" s="179" t="s">
        <v>1265</v>
      </c>
    </row>
    <row r="210" spans="1:12" ht="17.25" customHeight="1" thickBot="1" x14ac:dyDescent="0.3">
      <c r="A210" s="384">
        <v>207</v>
      </c>
      <c r="B210" s="385" t="s">
        <v>1509</v>
      </c>
      <c r="C210" s="179" t="s">
        <v>1268</v>
      </c>
      <c r="D210" s="179" t="s">
        <v>1955</v>
      </c>
      <c r="E210" s="185" t="s">
        <v>1958</v>
      </c>
      <c r="F210" s="185" t="s">
        <v>281</v>
      </c>
      <c r="G210" s="185" t="s">
        <v>1958</v>
      </c>
      <c r="H210" s="185" t="s">
        <v>281</v>
      </c>
      <c r="I210" s="185" t="s">
        <v>63</v>
      </c>
      <c r="J210" s="384" t="s">
        <v>64</v>
      </c>
      <c r="K210" s="185" t="s">
        <v>1170</v>
      </c>
      <c r="L210" s="179" t="s">
        <v>1265</v>
      </c>
    </row>
    <row r="211" spans="1:12" ht="17.25" customHeight="1" thickBot="1" x14ac:dyDescent="0.3">
      <c r="A211" s="384">
        <v>208</v>
      </c>
      <c r="B211" s="385" t="s">
        <v>1509</v>
      </c>
      <c r="C211" s="179" t="s">
        <v>1269</v>
      </c>
      <c r="D211" s="179" t="s">
        <v>1955</v>
      </c>
      <c r="E211" s="185" t="s">
        <v>1959</v>
      </c>
      <c r="F211" s="185" t="s">
        <v>281</v>
      </c>
      <c r="G211" s="185" t="s">
        <v>1959</v>
      </c>
      <c r="H211" s="185" t="s">
        <v>281</v>
      </c>
      <c r="I211" s="185" t="s">
        <v>63</v>
      </c>
      <c r="J211" s="384" t="s">
        <v>64</v>
      </c>
      <c r="K211" s="185" t="s">
        <v>1170</v>
      </c>
      <c r="L211" s="179" t="s">
        <v>1265</v>
      </c>
    </row>
    <row r="212" spans="1:12" ht="17.25" customHeight="1" thickBot="1" x14ac:dyDescent="0.3">
      <c r="A212" s="384">
        <v>209</v>
      </c>
      <c r="B212" s="385" t="s">
        <v>1509</v>
      </c>
      <c r="C212" s="179" t="s">
        <v>1270</v>
      </c>
      <c r="D212" s="179" t="s">
        <v>1955</v>
      </c>
      <c r="E212" s="185" t="s">
        <v>1960</v>
      </c>
      <c r="F212" s="185" t="s">
        <v>281</v>
      </c>
      <c r="G212" s="185" t="s">
        <v>1960</v>
      </c>
      <c r="H212" s="185" t="s">
        <v>281</v>
      </c>
      <c r="I212" s="185" t="s">
        <v>63</v>
      </c>
      <c r="J212" s="384" t="s">
        <v>64</v>
      </c>
      <c r="K212" s="185" t="s">
        <v>1170</v>
      </c>
      <c r="L212" s="179" t="s">
        <v>1265</v>
      </c>
    </row>
    <row r="213" spans="1:12" ht="17.25" customHeight="1" thickBot="1" x14ac:dyDescent="0.3">
      <c r="A213" s="384">
        <v>210</v>
      </c>
      <c r="B213" s="385" t="s">
        <v>1505</v>
      </c>
      <c r="C213" s="179" t="s">
        <v>1271</v>
      </c>
      <c r="D213" s="179" t="s">
        <v>1961</v>
      </c>
      <c r="E213" s="185" t="s">
        <v>1962</v>
      </c>
      <c r="F213" s="185" t="s">
        <v>281</v>
      </c>
      <c r="G213" s="185" t="s">
        <v>1962</v>
      </c>
      <c r="H213" s="185" t="s">
        <v>281</v>
      </c>
      <c r="I213" s="185" t="s">
        <v>63</v>
      </c>
      <c r="J213" s="384" t="s">
        <v>20</v>
      </c>
      <c r="K213" s="185" t="s">
        <v>1170</v>
      </c>
      <c r="L213" s="386"/>
    </row>
    <row r="214" spans="1:12" ht="17.25" customHeight="1" thickBot="1" x14ac:dyDescent="0.3">
      <c r="A214" s="384">
        <v>211</v>
      </c>
      <c r="B214" s="385" t="s">
        <v>1505</v>
      </c>
      <c r="C214" s="179" t="s">
        <v>1272</v>
      </c>
      <c r="D214" s="179" t="s">
        <v>1961</v>
      </c>
      <c r="E214" s="185" t="s">
        <v>1963</v>
      </c>
      <c r="F214" s="185" t="s">
        <v>281</v>
      </c>
      <c r="G214" s="185" t="s">
        <v>1963</v>
      </c>
      <c r="H214" s="185" t="s">
        <v>281</v>
      </c>
      <c r="I214" s="185" t="s">
        <v>63</v>
      </c>
      <c r="J214" s="384" t="s">
        <v>20</v>
      </c>
      <c r="K214" s="185" t="s">
        <v>1170</v>
      </c>
      <c r="L214" s="386"/>
    </row>
    <row r="215" spans="1:12" ht="17.25" customHeight="1" thickBot="1" x14ac:dyDescent="0.3">
      <c r="A215" s="384">
        <v>212</v>
      </c>
      <c r="B215" s="385" t="s">
        <v>1509</v>
      </c>
      <c r="C215" s="179" t="s">
        <v>226</v>
      </c>
      <c r="D215" s="386"/>
      <c r="E215" s="185" t="s">
        <v>1964</v>
      </c>
      <c r="F215" s="185" t="s">
        <v>57</v>
      </c>
      <c r="G215" s="185" t="s">
        <v>1964</v>
      </c>
      <c r="H215" s="185" t="s">
        <v>57</v>
      </c>
      <c r="I215" s="185" t="s">
        <v>63</v>
      </c>
      <c r="J215" s="384" t="s">
        <v>64</v>
      </c>
      <c r="K215" s="185" t="s">
        <v>1170</v>
      </c>
      <c r="L215" s="179" t="s">
        <v>1965</v>
      </c>
    </row>
    <row r="216" spans="1:12" ht="17.25" customHeight="1" thickBot="1" x14ac:dyDescent="0.3">
      <c r="A216" s="384">
        <v>213</v>
      </c>
      <c r="B216" s="385" t="s">
        <v>1505</v>
      </c>
      <c r="C216" s="179" t="s">
        <v>1332</v>
      </c>
      <c r="D216" s="386"/>
      <c r="E216" s="185" t="s">
        <v>1966</v>
      </c>
      <c r="F216" s="185" t="s">
        <v>152</v>
      </c>
      <c r="G216" s="185" t="s">
        <v>1967</v>
      </c>
      <c r="H216" s="185" t="s">
        <v>152</v>
      </c>
      <c r="I216" s="185" t="s">
        <v>63</v>
      </c>
      <c r="J216" s="384" t="s">
        <v>20</v>
      </c>
      <c r="K216" s="185" t="s">
        <v>1170</v>
      </c>
      <c r="L216" s="179" t="s">
        <v>1968</v>
      </c>
    </row>
    <row r="217" spans="1:12" ht="17.25" customHeight="1" thickBot="1" x14ac:dyDescent="0.3">
      <c r="A217" s="384">
        <v>214</v>
      </c>
      <c r="B217" s="385" t="s">
        <v>1505</v>
      </c>
      <c r="C217" s="179" t="s">
        <v>1334</v>
      </c>
      <c r="D217" s="386"/>
      <c r="E217" s="185" t="s">
        <v>1969</v>
      </c>
      <c r="F217" s="185" t="s">
        <v>225</v>
      </c>
      <c r="G217" s="185" t="s">
        <v>1970</v>
      </c>
      <c r="H217" s="185" t="s">
        <v>225</v>
      </c>
      <c r="I217" s="185" t="s">
        <v>63</v>
      </c>
      <c r="J217" s="384" t="s">
        <v>20</v>
      </c>
      <c r="K217" s="185" t="s">
        <v>1170</v>
      </c>
      <c r="L217" s="386"/>
    </row>
    <row r="218" spans="1:12" ht="17.25" customHeight="1" thickBot="1" x14ac:dyDescent="0.3">
      <c r="A218" s="384">
        <v>215</v>
      </c>
      <c r="B218" s="385" t="s">
        <v>1505</v>
      </c>
      <c r="C218" s="179" t="s">
        <v>1336</v>
      </c>
      <c r="D218" s="386"/>
      <c r="E218" s="185" t="s">
        <v>1696</v>
      </c>
      <c r="F218" s="185" t="s">
        <v>322</v>
      </c>
      <c r="G218" s="185" t="s">
        <v>1971</v>
      </c>
      <c r="H218" s="185" t="s">
        <v>322</v>
      </c>
      <c r="I218" s="185" t="s">
        <v>63</v>
      </c>
      <c r="J218" s="384" t="s">
        <v>20</v>
      </c>
      <c r="K218" s="185" t="s">
        <v>1170</v>
      </c>
      <c r="L218" s="179" t="s">
        <v>1972</v>
      </c>
    </row>
    <row r="219" spans="1:12" ht="17.25" customHeight="1" thickBot="1" x14ac:dyDescent="0.3">
      <c r="A219" s="384">
        <v>216</v>
      </c>
      <c r="B219" s="385" t="s">
        <v>1505</v>
      </c>
      <c r="C219" s="179" t="s">
        <v>1333</v>
      </c>
      <c r="D219" s="386"/>
      <c r="E219" s="185" t="s">
        <v>1973</v>
      </c>
      <c r="F219" s="185" t="s">
        <v>57</v>
      </c>
      <c r="G219" s="185" t="s">
        <v>1973</v>
      </c>
      <c r="H219" s="185" t="s">
        <v>57</v>
      </c>
      <c r="I219" s="185" t="s">
        <v>63</v>
      </c>
      <c r="J219" s="384" t="s">
        <v>20</v>
      </c>
      <c r="K219" s="185" t="s">
        <v>1170</v>
      </c>
      <c r="L219" s="386"/>
    </row>
    <row r="220" spans="1:12" ht="17.25" customHeight="1" thickBot="1" x14ac:dyDescent="0.3">
      <c r="A220" s="384">
        <v>217</v>
      </c>
      <c r="B220" s="385" t="s">
        <v>1505</v>
      </c>
      <c r="C220" s="179" t="s">
        <v>1335</v>
      </c>
      <c r="D220" s="386"/>
      <c r="E220" s="185" t="s">
        <v>1974</v>
      </c>
      <c r="F220" s="185" t="s">
        <v>57</v>
      </c>
      <c r="G220" s="185" t="s">
        <v>1974</v>
      </c>
      <c r="H220" s="185" t="s">
        <v>57</v>
      </c>
      <c r="I220" s="185" t="s">
        <v>63</v>
      </c>
      <c r="J220" s="384" t="s">
        <v>20</v>
      </c>
      <c r="K220" s="185" t="s">
        <v>1170</v>
      </c>
      <c r="L220" s="386"/>
    </row>
    <row r="221" spans="1:12" ht="17.25" customHeight="1" thickBot="1" x14ac:dyDescent="0.3">
      <c r="A221" s="384">
        <v>218</v>
      </c>
      <c r="B221" s="385" t="s">
        <v>1505</v>
      </c>
      <c r="C221" s="179" t="s">
        <v>1337</v>
      </c>
      <c r="D221" s="386"/>
      <c r="E221" s="185" t="s">
        <v>1975</v>
      </c>
      <c r="F221" s="185" t="s">
        <v>57</v>
      </c>
      <c r="G221" s="185" t="s">
        <v>1975</v>
      </c>
      <c r="H221" s="185" t="s">
        <v>57</v>
      </c>
      <c r="I221" s="185" t="s">
        <v>63</v>
      </c>
      <c r="J221" s="384" t="s">
        <v>20</v>
      </c>
      <c r="K221" s="185" t="s">
        <v>1170</v>
      </c>
      <c r="L221" s="386"/>
    </row>
    <row r="222" spans="1:12" ht="17.25" customHeight="1" thickBot="1" x14ac:dyDescent="0.3">
      <c r="A222" s="384">
        <v>219</v>
      </c>
      <c r="B222" s="385" t="s">
        <v>1509</v>
      </c>
      <c r="C222" s="179" t="s">
        <v>306</v>
      </c>
      <c r="D222" s="179" t="s">
        <v>1579</v>
      </c>
      <c r="E222" s="185" t="s">
        <v>1976</v>
      </c>
      <c r="F222" s="185" t="s">
        <v>12</v>
      </c>
      <c r="G222" s="185" t="s">
        <v>1976</v>
      </c>
      <c r="H222" s="185" t="s">
        <v>1921</v>
      </c>
      <c r="I222" s="185" t="s">
        <v>63</v>
      </c>
      <c r="J222" s="384" t="s">
        <v>20</v>
      </c>
      <c r="K222" s="185" t="s">
        <v>1170</v>
      </c>
      <c r="L222" s="386"/>
    </row>
    <row r="223" spans="1:12" ht="17.25" customHeight="1" thickBot="1" x14ac:dyDescent="0.3">
      <c r="A223" s="384">
        <v>220</v>
      </c>
      <c r="B223" s="385" t="s">
        <v>1509</v>
      </c>
      <c r="C223" s="179" t="s">
        <v>1273</v>
      </c>
      <c r="D223" s="179" t="s">
        <v>1961</v>
      </c>
      <c r="E223" s="185" t="s">
        <v>1977</v>
      </c>
      <c r="F223" s="185" t="s">
        <v>281</v>
      </c>
      <c r="G223" s="185" t="s">
        <v>1977</v>
      </c>
      <c r="H223" s="185" t="s">
        <v>281</v>
      </c>
      <c r="I223" s="185" t="s">
        <v>63</v>
      </c>
      <c r="J223" s="384" t="s">
        <v>64</v>
      </c>
      <c r="K223" s="185" t="s">
        <v>1170</v>
      </c>
      <c r="L223" s="179" t="s">
        <v>1978</v>
      </c>
    </row>
    <row r="224" spans="1:12" ht="17.25" customHeight="1" thickBot="1" x14ac:dyDescent="0.3">
      <c r="A224" s="384">
        <v>221</v>
      </c>
      <c r="B224" s="385" t="s">
        <v>1509</v>
      </c>
      <c r="C224" s="179" t="s">
        <v>1274</v>
      </c>
      <c r="D224" s="179" t="s">
        <v>1961</v>
      </c>
      <c r="E224" s="185" t="s">
        <v>1979</v>
      </c>
      <c r="F224" s="185" t="s">
        <v>281</v>
      </c>
      <c r="G224" s="185" t="s">
        <v>1979</v>
      </c>
      <c r="H224" s="185" t="s">
        <v>281</v>
      </c>
      <c r="I224" s="185" t="s">
        <v>63</v>
      </c>
      <c r="J224" s="384" t="s">
        <v>64</v>
      </c>
      <c r="K224" s="185" t="s">
        <v>1170</v>
      </c>
      <c r="L224" s="179" t="s">
        <v>1978</v>
      </c>
    </row>
    <row r="225" spans="1:12" ht="17.25" customHeight="1" thickBot="1" x14ac:dyDescent="0.3">
      <c r="A225" s="384">
        <v>222</v>
      </c>
      <c r="B225" s="385" t="s">
        <v>1509</v>
      </c>
      <c r="C225" s="179" t="s">
        <v>1275</v>
      </c>
      <c r="D225" s="179" t="s">
        <v>1961</v>
      </c>
      <c r="E225" s="185" t="s">
        <v>1980</v>
      </c>
      <c r="F225" s="185" t="s">
        <v>281</v>
      </c>
      <c r="G225" s="185" t="s">
        <v>1980</v>
      </c>
      <c r="H225" s="185" t="s">
        <v>281</v>
      </c>
      <c r="I225" s="185" t="s">
        <v>63</v>
      </c>
      <c r="J225" s="384" t="s">
        <v>64</v>
      </c>
      <c r="K225" s="185" t="s">
        <v>1170</v>
      </c>
      <c r="L225" s="179" t="s">
        <v>1978</v>
      </c>
    </row>
    <row r="226" spans="1:12" ht="17.25" customHeight="1" thickBot="1" x14ac:dyDescent="0.3">
      <c r="A226" s="384">
        <v>223</v>
      </c>
      <c r="B226" s="385" t="s">
        <v>1509</v>
      </c>
      <c r="C226" s="179" t="s">
        <v>1276</v>
      </c>
      <c r="D226" s="179" t="s">
        <v>1961</v>
      </c>
      <c r="E226" s="185" t="s">
        <v>1981</v>
      </c>
      <c r="F226" s="185" t="s">
        <v>281</v>
      </c>
      <c r="G226" s="185" t="s">
        <v>1981</v>
      </c>
      <c r="H226" s="185" t="s">
        <v>281</v>
      </c>
      <c r="I226" s="185" t="s">
        <v>63</v>
      </c>
      <c r="J226" s="384" t="s">
        <v>64</v>
      </c>
      <c r="K226" s="185" t="s">
        <v>1170</v>
      </c>
      <c r="L226" s="179" t="s">
        <v>1978</v>
      </c>
    </row>
    <row r="227" spans="1:12" ht="17.25" customHeight="1" thickBot="1" x14ac:dyDescent="0.3">
      <c r="A227" s="384">
        <v>224</v>
      </c>
      <c r="B227" s="385" t="s">
        <v>1505</v>
      </c>
      <c r="C227" s="179" t="s">
        <v>1982</v>
      </c>
      <c r="D227" s="179" t="s">
        <v>1579</v>
      </c>
      <c r="E227" s="185" t="s">
        <v>1981</v>
      </c>
      <c r="F227" s="185" t="s">
        <v>281</v>
      </c>
      <c r="G227" s="185" t="s">
        <v>1977</v>
      </c>
      <c r="H227" s="185" t="s">
        <v>300</v>
      </c>
      <c r="I227" s="185" t="s">
        <v>63</v>
      </c>
      <c r="J227" s="185" t="s">
        <v>64</v>
      </c>
      <c r="K227" s="185" t="s">
        <v>1170</v>
      </c>
      <c r="L227" s="179" t="s">
        <v>1294</v>
      </c>
    </row>
    <row r="228" spans="1:12" ht="17.25" customHeight="1" thickBot="1" x14ac:dyDescent="0.3">
      <c r="A228" s="384">
        <v>225</v>
      </c>
      <c r="B228" s="385" t="s">
        <v>1505</v>
      </c>
      <c r="C228" s="179" t="s">
        <v>1983</v>
      </c>
      <c r="D228" s="179" t="s">
        <v>1579</v>
      </c>
      <c r="E228" s="185" t="s">
        <v>1980</v>
      </c>
      <c r="F228" s="185" t="s">
        <v>281</v>
      </c>
      <c r="G228" s="185" t="s">
        <v>1979</v>
      </c>
      <c r="H228" s="185" t="s">
        <v>300</v>
      </c>
      <c r="I228" s="185" t="s">
        <v>63</v>
      </c>
      <c r="J228" s="185" t="s">
        <v>64</v>
      </c>
      <c r="K228" s="185" t="s">
        <v>1170</v>
      </c>
      <c r="L228" s="179" t="s">
        <v>1294</v>
      </c>
    </row>
    <row r="229" spans="1:12" ht="17.25" customHeight="1" thickBot="1" x14ac:dyDescent="0.3">
      <c r="A229" s="384">
        <v>226</v>
      </c>
      <c r="B229" s="385" t="s">
        <v>1505</v>
      </c>
      <c r="C229" s="179" t="s">
        <v>1984</v>
      </c>
      <c r="D229" s="179" t="s">
        <v>1579</v>
      </c>
      <c r="E229" s="185" t="s">
        <v>1981</v>
      </c>
      <c r="F229" s="185" t="s">
        <v>281</v>
      </c>
      <c r="G229" s="185" t="s">
        <v>1980</v>
      </c>
      <c r="H229" s="185" t="s">
        <v>300</v>
      </c>
      <c r="I229" s="185" t="s">
        <v>63</v>
      </c>
      <c r="J229" s="185" t="s">
        <v>64</v>
      </c>
      <c r="K229" s="185" t="s">
        <v>1170</v>
      </c>
      <c r="L229" s="179" t="s">
        <v>1294</v>
      </c>
    </row>
    <row r="230" spans="1:12" ht="17.25" customHeight="1" thickBot="1" x14ac:dyDescent="0.3">
      <c r="A230" s="384">
        <v>227</v>
      </c>
      <c r="B230" s="385" t="s">
        <v>1505</v>
      </c>
      <c r="C230" s="179" t="s">
        <v>1338</v>
      </c>
      <c r="D230" s="179" t="s">
        <v>1579</v>
      </c>
      <c r="E230" s="185" t="s">
        <v>1977</v>
      </c>
      <c r="F230" s="185" t="s">
        <v>281</v>
      </c>
      <c r="G230" s="185" t="s">
        <v>1981</v>
      </c>
      <c r="H230" s="185" t="s">
        <v>300</v>
      </c>
      <c r="I230" s="185" t="s">
        <v>63</v>
      </c>
      <c r="J230" s="185" t="s">
        <v>64</v>
      </c>
      <c r="K230" s="185" t="s">
        <v>1170</v>
      </c>
      <c r="L230" s="179" t="s">
        <v>1294</v>
      </c>
    </row>
    <row r="231" spans="1:12" ht="17.25" customHeight="1" thickBot="1" x14ac:dyDescent="0.3">
      <c r="A231" s="384">
        <v>228</v>
      </c>
      <c r="B231" s="385" t="s">
        <v>1505</v>
      </c>
      <c r="C231" s="179" t="s">
        <v>1985</v>
      </c>
      <c r="D231" s="179" t="s">
        <v>1579</v>
      </c>
      <c r="E231" s="185" t="s">
        <v>1979</v>
      </c>
      <c r="F231" s="185" t="s">
        <v>281</v>
      </c>
      <c r="G231" s="185" t="s">
        <v>1980</v>
      </c>
      <c r="H231" s="185" t="s">
        <v>300</v>
      </c>
      <c r="I231" s="185" t="s">
        <v>63</v>
      </c>
      <c r="J231" s="185" t="s">
        <v>64</v>
      </c>
      <c r="K231" s="185" t="s">
        <v>1170</v>
      </c>
      <c r="L231" s="179" t="s">
        <v>1294</v>
      </c>
    </row>
    <row r="232" spans="1:12" ht="17.25" customHeight="1" thickBot="1" x14ac:dyDescent="0.3">
      <c r="A232" s="384">
        <v>229</v>
      </c>
      <c r="B232" s="385" t="s">
        <v>1505</v>
      </c>
      <c r="C232" s="179" t="s">
        <v>1986</v>
      </c>
      <c r="D232" s="179" t="s">
        <v>1579</v>
      </c>
      <c r="E232" s="185" t="s">
        <v>1980</v>
      </c>
      <c r="F232" s="185" t="s">
        <v>281</v>
      </c>
      <c r="G232" s="185" t="s">
        <v>1981</v>
      </c>
      <c r="H232" s="185" t="s">
        <v>300</v>
      </c>
      <c r="I232" s="185" t="s">
        <v>63</v>
      </c>
      <c r="J232" s="185" t="s">
        <v>64</v>
      </c>
      <c r="K232" s="185" t="s">
        <v>1170</v>
      </c>
      <c r="L232" s="179" t="s">
        <v>1294</v>
      </c>
    </row>
    <row r="233" spans="1:12" ht="17.25" customHeight="1" thickBot="1" x14ac:dyDescent="0.3">
      <c r="A233" s="384">
        <v>230</v>
      </c>
      <c r="B233" s="385" t="s">
        <v>1509</v>
      </c>
      <c r="C233" s="385" t="s">
        <v>1277</v>
      </c>
      <c r="D233" s="386"/>
      <c r="E233" s="185" t="s">
        <v>1937</v>
      </c>
      <c r="F233" s="185" t="s">
        <v>300</v>
      </c>
      <c r="G233" s="185" t="s">
        <v>1987</v>
      </c>
      <c r="H233" s="185" t="s">
        <v>281</v>
      </c>
      <c r="I233" s="185" t="s">
        <v>63</v>
      </c>
      <c r="J233" s="384" t="s">
        <v>20</v>
      </c>
      <c r="K233" s="185" t="s">
        <v>1170</v>
      </c>
      <c r="L233" s="386"/>
    </row>
    <row r="234" spans="1:12" ht="17.25" customHeight="1" thickBot="1" x14ac:dyDescent="0.3">
      <c r="A234" s="384">
        <v>231</v>
      </c>
      <c r="B234" s="385" t="s">
        <v>1505</v>
      </c>
      <c r="C234" s="179" t="s">
        <v>1295</v>
      </c>
      <c r="D234" s="386"/>
      <c r="E234" s="185" t="s">
        <v>1988</v>
      </c>
      <c r="F234" s="185" t="s">
        <v>156</v>
      </c>
      <c r="G234" s="185" t="s">
        <v>1815</v>
      </c>
      <c r="H234" s="185" t="s">
        <v>14</v>
      </c>
      <c r="I234" s="185" t="s">
        <v>63</v>
      </c>
      <c r="J234" s="185" t="s">
        <v>20</v>
      </c>
      <c r="K234" s="185" t="s">
        <v>1170</v>
      </c>
      <c r="L234" s="179" t="s">
        <v>1989</v>
      </c>
    </row>
    <row r="235" spans="1:12" ht="17.25" customHeight="1" thickBot="1" x14ac:dyDescent="0.3">
      <c r="A235" s="384">
        <v>232</v>
      </c>
      <c r="B235" s="385" t="s">
        <v>1505</v>
      </c>
      <c r="C235" s="179" t="s">
        <v>1296</v>
      </c>
      <c r="D235" s="386"/>
      <c r="E235" s="185" t="s">
        <v>1990</v>
      </c>
      <c r="F235" s="185" t="s">
        <v>322</v>
      </c>
      <c r="G235" s="185" t="s">
        <v>1550</v>
      </c>
      <c r="H235" s="185" t="s">
        <v>14</v>
      </c>
      <c r="I235" s="185" t="s">
        <v>63</v>
      </c>
      <c r="J235" s="185" t="s">
        <v>20</v>
      </c>
      <c r="K235" s="185" t="s">
        <v>1170</v>
      </c>
      <c r="L235" s="179" t="s">
        <v>1991</v>
      </c>
    </row>
    <row r="236" spans="1:12" ht="17.25" customHeight="1" thickBot="1" x14ac:dyDescent="0.3">
      <c r="A236" s="384">
        <v>233</v>
      </c>
      <c r="B236" s="385" t="s">
        <v>1505</v>
      </c>
      <c r="C236" s="179" t="s">
        <v>235</v>
      </c>
      <c r="D236" s="386"/>
      <c r="E236" s="185" t="s">
        <v>1992</v>
      </c>
      <c r="F236" s="185" t="s">
        <v>156</v>
      </c>
      <c r="G236" s="185" t="s">
        <v>1993</v>
      </c>
      <c r="H236" s="185" t="s">
        <v>14</v>
      </c>
      <c r="I236" s="185" t="s">
        <v>63</v>
      </c>
      <c r="J236" s="185" t="s">
        <v>20</v>
      </c>
      <c r="K236" s="185" t="s">
        <v>1170</v>
      </c>
      <c r="L236" s="179" t="s">
        <v>1994</v>
      </c>
    </row>
    <row r="237" spans="1:12" ht="17.25" customHeight="1" thickBot="1" x14ac:dyDescent="0.3">
      <c r="A237" s="384">
        <v>234</v>
      </c>
      <c r="B237" s="385" t="s">
        <v>1505</v>
      </c>
      <c r="C237" s="179" t="s">
        <v>1297</v>
      </c>
      <c r="D237" s="386"/>
      <c r="E237" s="185" t="s">
        <v>1571</v>
      </c>
      <c r="F237" s="185" t="s">
        <v>155</v>
      </c>
      <c r="G237" s="185" t="s">
        <v>1995</v>
      </c>
      <c r="H237" s="185" t="s">
        <v>14</v>
      </c>
      <c r="I237" s="185" t="s">
        <v>63</v>
      </c>
      <c r="J237" s="185" t="s">
        <v>20</v>
      </c>
      <c r="K237" s="185" t="s">
        <v>1170</v>
      </c>
      <c r="L237" s="179" t="s">
        <v>1996</v>
      </c>
    </row>
    <row r="238" spans="1:12" ht="17.25" customHeight="1" thickBot="1" x14ac:dyDescent="0.3">
      <c r="A238" s="384">
        <v>235</v>
      </c>
      <c r="B238" s="385" t="s">
        <v>1509</v>
      </c>
      <c r="C238" s="179" t="s">
        <v>318</v>
      </c>
      <c r="D238" s="386"/>
      <c r="E238" s="185" t="s">
        <v>1997</v>
      </c>
      <c r="F238" s="185" t="s">
        <v>303</v>
      </c>
      <c r="G238" s="185" t="s">
        <v>1997</v>
      </c>
      <c r="H238" s="185" t="s">
        <v>303</v>
      </c>
      <c r="I238" s="185" t="s">
        <v>63</v>
      </c>
      <c r="J238" s="384" t="s">
        <v>64</v>
      </c>
      <c r="K238" s="185" t="s">
        <v>1170</v>
      </c>
      <c r="L238" s="179" t="s">
        <v>1998</v>
      </c>
    </row>
    <row r="239" spans="1:12" ht="17.25" customHeight="1" thickBot="1" x14ac:dyDescent="0.3">
      <c r="A239" s="384">
        <v>236</v>
      </c>
      <c r="B239" s="385" t="s">
        <v>1505</v>
      </c>
      <c r="C239" s="179" t="s">
        <v>1999</v>
      </c>
      <c r="D239" s="386"/>
      <c r="E239" s="185" t="s">
        <v>2000</v>
      </c>
      <c r="F239" s="185" t="s">
        <v>58</v>
      </c>
      <c r="G239" s="185" t="s">
        <v>2001</v>
      </c>
      <c r="H239" s="185" t="s">
        <v>58</v>
      </c>
      <c r="I239" s="185" t="s">
        <v>63</v>
      </c>
      <c r="J239" s="185" t="s">
        <v>20</v>
      </c>
      <c r="K239" s="185" t="s">
        <v>1170</v>
      </c>
      <c r="L239" s="179" t="s">
        <v>2002</v>
      </c>
    </row>
    <row r="240" spans="1:12" ht="17.25" customHeight="1" thickBot="1" x14ac:dyDescent="0.3">
      <c r="A240" s="384">
        <v>237</v>
      </c>
      <c r="B240" s="385" t="s">
        <v>1505</v>
      </c>
      <c r="C240" s="179" t="s">
        <v>2003</v>
      </c>
      <c r="D240" s="386"/>
      <c r="E240" s="185" t="s">
        <v>2004</v>
      </c>
      <c r="F240" s="185" t="s">
        <v>303</v>
      </c>
      <c r="G240" s="185" t="s">
        <v>1933</v>
      </c>
      <c r="H240" s="185" t="s">
        <v>303</v>
      </c>
      <c r="I240" s="185" t="s">
        <v>63</v>
      </c>
      <c r="J240" s="185" t="s">
        <v>20</v>
      </c>
      <c r="K240" s="185" t="s">
        <v>1170</v>
      </c>
      <c r="L240" s="179" t="s">
        <v>2005</v>
      </c>
    </row>
    <row r="241" spans="1:12" ht="17.25" customHeight="1" thickBot="1" x14ac:dyDescent="0.3">
      <c r="A241" s="384">
        <v>238</v>
      </c>
      <c r="B241" s="385" t="s">
        <v>1505</v>
      </c>
      <c r="C241" s="179" t="s">
        <v>2006</v>
      </c>
      <c r="D241" s="386"/>
      <c r="E241" s="185" t="s">
        <v>2007</v>
      </c>
      <c r="F241" s="185" t="s">
        <v>153</v>
      </c>
      <c r="G241" s="185" t="s">
        <v>2008</v>
      </c>
      <c r="H241" s="185" t="s">
        <v>14</v>
      </c>
      <c r="I241" s="185" t="s">
        <v>63</v>
      </c>
      <c r="J241" s="185" t="s">
        <v>20</v>
      </c>
      <c r="K241" s="185" t="s">
        <v>1170</v>
      </c>
      <c r="L241" s="179" t="s">
        <v>2009</v>
      </c>
    </row>
    <row r="242" spans="1:12" ht="17.25" customHeight="1" thickBot="1" x14ac:dyDescent="0.3">
      <c r="A242" s="384">
        <v>239</v>
      </c>
      <c r="B242" s="385" t="s">
        <v>1505</v>
      </c>
      <c r="C242" s="179" t="s">
        <v>2010</v>
      </c>
      <c r="D242" s="386"/>
      <c r="E242" s="185" t="s">
        <v>1807</v>
      </c>
      <c r="F242" s="185" t="s">
        <v>58</v>
      </c>
      <c r="G242" s="185" t="s">
        <v>2011</v>
      </c>
      <c r="H242" s="185" t="s">
        <v>58</v>
      </c>
      <c r="I242" s="185" t="s">
        <v>63</v>
      </c>
      <c r="J242" s="384" t="s">
        <v>20</v>
      </c>
      <c r="K242" s="185" t="s">
        <v>1170</v>
      </c>
      <c r="L242" s="179" t="s">
        <v>2012</v>
      </c>
    </row>
    <row r="243" spans="1:12" ht="17.25" customHeight="1" thickBot="1" x14ac:dyDescent="0.3">
      <c r="A243" s="384">
        <v>240</v>
      </c>
      <c r="B243" s="385" t="s">
        <v>1505</v>
      </c>
      <c r="C243" s="179" t="s">
        <v>2013</v>
      </c>
      <c r="D243" s="386"/>
      <c r="E243" s="185" t="s">
        <v>1801</v>
      </c>
      <c r="F243" s="185" t="s">
        <v>281</v>
      </c>
      <c r="G243" s="185" t="s">
        <v>2014</v>
      </c>
      <c r="H243" s="185" t="s">
        <v>14</v>
      </c>
      <c r="I243" s="185" t="s">
        <v>63</v>
      </c>
      <c r="J243" s="384" t="s">
        <v>20</v>
      </c>
      <c r="K243" s="185" t="s">
        <v>1170</v>
      </c>
      <c r="L243" s="179" t="s">
        <v>2015</v>
      </c>
    </row>
    <row r="244" spans="1:12" ht="17.25" customHeight="1" thickBot="1" x14ac:dyDescent="0.3">
      <c r="A244" s="384">
        <v>241</v>
      </c>
      <c r="B244" s="385" t="s">
        <v>1505</v>
      </c>
      <c r="C244" s="385" t="s">
        <v>2016</v>
      </c>
      <c r="D244" s="386"/>
      <c r="E244" s="185" t="s">
        <v>2017</v>
      </c>
      <c r="F244" s="185" t="s">
        <v>281</v>
      </c>
      <c r="G244" s="185" t="s">
        <v>2018</v>
      </c>
      <c r="H244" s="185" t="s">
        <v>14</v>
      </c>
      <c r="I244" s="185" t="s">
        <v>63</v>
      </c>
      <c r="J244" s="384" t="s">
        <v>20</v>
      </c>
      <c r="K244" s="185" t="s">
        <v>1170</v>
      </c>
      <c r="L244" s="179" t="s">
        <v>2019</v>
      </c>
    </row>
    <row r="245" spans="1:12" ht="17.25" customHeight="1" thickBot="1" x14ac:dyDescent="0.3">
      <c r="A245" s="384">
        <v>242</v>
      </c>
      <c r="B245" s="385" t="s">
        <v>1505</v>
      </c>
      <c r="C245" s="179" t="s">
        <v>1331</v>
      </c>
      <c r="D245" s="386"/>
      <c r="E245" s="185" t="s">
        <v>2020</v>
      </c>
      <c r="F245" s="185" t="s">
        <v>1055</v>
      </c>
      <c r="G245" s="185" t="s">
        <v>2021</v>
      </c>
      <c r="H245" s="185" t="s">
        <v>1055</v>
      </c>
      <c r="I245" s="185" t="s">
        <v>63</v>
      </c>
      <c r="J245" s="185" t="s">
        <v>20</v>
      </c>
      <c r="K245" s="185" t="s">
        <v>1170</v>
      </c>
      <c r="L245" s="179" t="s">
        <v>2022</v>
      </c>
    </row>
    <row r="246" spans="1:12" ht="17.25" customHeight="1" thickBot="1" x14ac:dyDescent="0.3">
      <c r="A246" s="384">
        <v>243</v>
      </c>
      <c r="B246" s="385" t="s">
        <v>1505</v>
      </c>
      <c r="C246" s="385" t="s">
        <v>1278</v>
      </c>
      <c r="D246" s="386"/>
      <c r="E246" s="185" t="s">
        <v>1474</v>
      </c>
      <c r="F246" s="185" t="s">
        <v>57</v>
      </c>
      <c r="G246" s="185" t="s">
        <v>1933</v>
      </c>
      <c r="H246" s="185" t="s">
        <v>57</v>
      </c>
      <c r="I246" s="185" t="s">
        <v>63</v>
      </c>
      <c r="J246" s="384" t="s">
        <v>20</v>
      </c>
      <c r="K246" s="185" t="s">
        <v>1170</v>
      </c>
      <c r="L246" s="179" t="s">
        <v>2023</v>
      </c>
    </row>
  </sheetData>
  <sortState xmlns:xlrd2="http://schemas.microsoft.com/office/spreadsheetml/2017/richdata2" ref="A257:Z291">
    <sortCondition ref="C257:C291"/>
  </sortState>
  <mergeCells count="5">
    <mergeCell ref="A1:F2"/>
    <mergeCell ref="G1:I1"/>
    <mergeCell ref="J1:L1"/>
    <mergeCell ref="G2:I2"/>
    <mergeCell ref="J2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Y432"/>
  <sheetViews>
    <sheetView topLeftCell="A346" workbookViewId="0">
      <selection activeCell="D371" sqref="D371"/>
    </sheetView>
  </sheetViews>
  <sheetFormatPr defaultColWidth="9.140625" defaultRowHeight="15.75" x14ac:dyDescent="0.25"/>
  <cols>
    <col min="1" max="1" width="22.5703125" style="252" bestFit="1" customWidth="1"/>
    <col min="2" max="2" width="11.140625" style="157" customWidth="1"/>
    <col min="3" max="3" width="18.42578125" style="252" bestFit="1" customWidth="1"/>
    <col min="4" max="4" width="25" style="252" bestFit="1" customWidth="1"/>
    <col min="5" max="5" width="9" style="157" customWidth="1"/>
    <col min="6" max="6" width="11.28515625" style="252" bestFit="1" customWidth="1"/>
    <col min="7" max="7" width="11.7109375" style="157" bestFit="1" customWidth="1"/>
    <col min="8" max="8" width="16.28515625" style="157" bestFit="1" customWidth="1"/>
    <col min="9" max="9" width="16.140625" style="157" bestFit="1" customWidth="1"/>
    <col min="10" max="10" width="12" style="252" customWidth="1"/>
    <col min="11" max="11" width="4.85546875" style="157" bestFit="1" customWidth="1"/>
    <col min="12" max="12" width="9.42578125" style="157" customWidth="1"/>
    <col min="13" max="13" width="45.28515625" style="169" bestFit="1" customWidth="1"/>
    <col min="52" max="16384" width="9.140625" style="252"/>
  </cols>
  <sheetData>
    <row r="1" spans="1:51" ht="16.5" thickBot="1" x14ac:dyDescent="0.3">
      <c r="A1" s="594" t="s">
        <v>74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</row>
    <row r="2" spans="1:51" ht="31.5" customHeight="1" thickBot="1" x14ac:dyDescent="0.3">
      <c r="A2" s="253" t="s">
        <v>1397</v>
      </c>
      <c r="B2" s="254" t="s">
        <v>1344</v>
      </c>
      <c r="C2" s="356" t="s">
        <v>1345</v>
      </c>
      <c r="E2" s="254" t="s">
        <v>1343</v>
      </c>
      <c r="F2" s="254" t="s">
        <v>1344</v>
      </c>
      <c r="G2" s="356" t="s">
        <v>1345</v>
      </c>
      <c r="H2" s="272"/>
      <c r="I2" s="253" t="s">
        <v>1343</v>
      </c>
      <c r="J2" s="256" t="s">
        <v>1344</v>
      </c>
      <c r="K2" s="256" t="s">
        <v>1345</v>
      </c>
      <c r="M2" s="259" t="s">
        <v>1398</v>
      </c>
    </row>
    <row r="3" spans="1:51" ht="31.5" customHeight="1" thickBot="1" x14ac:dyDescent="0.3">
      <c r="A3" s="253" t="s">
        <v>1399</v>
      </c>
      <c r="B3" s="258" t="s">
        <v>1346</v>
      </c>
      <c r="C3" s="357">
        <v>455</v>
      </c>
      <c r="E3" s="258" t="s">
        <v>1400</v>
      </c>
      <c r="F3" s="258" t="s">
        <v>1361</v>
      </c>
      <c r="G3" s="356" t="s">
        <v>1362</v>
      </c>
      <c r="H3" s="272"/>
      <c r="I3" s="261" t="s">
        <v>1401</v>
      </c>
      <c r="J3" s="258" t="s">
        <v>1373</v>
      </c>
      <c r="K3" s="256" t="s">
        <v>581</v>
      </c>
      <c r="M3" s="259" t="s">
        <v>1402</v>
      </c>
    </row>
    <row r="4" spans="1:51" ht="31.5" customHeight="1" thickBot="1" x14ac:dyDescent="0.3">
      <c r="A4" s="253" t="s">
        <v>1403</v>
      </c>
      <c r="B4" s="258" t="s">
        <v>1347</v>
      </c>
      <c r="C4" s="356" t="s">
        <v>1348</v>
      </c>
      <c r="E4" s="258" t="s">
        <v>1404</v>
      </c>
      <c r="F4" s="258" t="s">
        <v>1363</v>
      </c>
      <c r="G4" s="357">
        <v>585</v>
      </c>
      <c r="H4"/>
      <c r="I4" s="261" t="s">
        <v>1405</v>
      </c>
      <c r="J4" s="258" t="s">
        <v>1374</v>
      </c>
      <c r="K4" s="256" t="s">
        <v>581</v>
      </c>
    </row>
    <row r="5" spans="1:51" ht="31.5" customHeight="1" thickBot="1" x14ac:dyDescent="0.3">
      <c r="A5" s="253" t="s">
        <v>1406</v>
      </c>
      <c r="B5" s="258" t="s">
        <v>1349</v>
      </c>
      <c r="C5" s="357">
        <v>526</v>
      </c>
      <c r="E5" s="258" t="s">
        <v>1407</v>
      </c>
      <c r="F5" s="258" t="s">
        <v>1324</v>
      </c>
      <c r="G5" s="356" t="s">
        <v>1364</v>
      </c>
      <c r="H5"/>
      <c r="I5" s="261" t="s">
        <v>1408</v>
      </c>
      <c r="J5" s="258" t="s">
        <v>1375</v>
      </c>
      <c r="K5" s="256" t="s">
        <v>581</v>
      </c>
    </row>
    <row r="6" spans="1:51" ht="31.5" customHeight="1" thickBot="1" x14ac:dyDescent="0.3">
      <c r="A6" s="253" t="s">
        <v>1409</v>
      </c>
      <c r="B6" s="258" t="s">
        <v>1350</v>
      </c>
      <c r="C6" s="357">
        <v>555</v>
      </c>
      <c r="E6" s="258" t="s">
        <v>1410</v>
      </c>
      <c r="F6" s="258" t="s">
        <v>1365</v>
      </c>
      <c r="G6" s="357">
        <v>656</v>
      </c>
      <c r="H6"/>
      <c r="I6" s="261" t="s">
        <v>1411</v>
      </c>
      <c r="J6" s="258" t="s">
        <v>1376</v>
      </c>
      <c r="K6" s="256" t="s">
        <v>581</v>
      </c>
      <c r="L6" s="252"/>
    </row>
    <row r="7" spans="1:51" ht="31.5" customHeight="1" thickBot="1" x14ac:dyDescent="0.3">
      <c r="A7" s="253" t="s">
        <v>1412</v>
      </c>
      <c r="B7" s="258" t="s">
        <v>1351</v>
      </c>
      <c r="C7" s="356" t="s">
        <v>1352</v>
      </c>
      <c r="E7" s="258" t="s">
        <v>1413</v>
      </c>
      <c r="F7" s="258" t="s">
        <v>1366</v>
      </c>
      <c r="G7" s="357">
        <v>788</v>
      </c>
      <c r="H7"/>
      <c r="I7" s="261" t="s">
        <v>1414</v>
      </c>
      <c r="J7" s="258" t="s">
        <v>1377</v>
      </c>
      <c r="K7" s="256" t="s">
        <v>581</v>
      </c>
      <c r="L7" s="252"/>
    </row>
    <row r="8" spans="1:51" ht="31.5" customHeight="1" thickBot="1" x14ac:dyDescent="0.3">
      <c r="A8" s="253" t="s">
        <v>1415</v>
      </c>
      <c r="B8" s="258" t="s">
        <v>1325</v>
      </c>
      <c r="C8" s="356" t="s">
        <v>1353</v>
      </c>
      <c r="E8" s="258" t="s">
        <v>1416</v>
      </c>
      <c r="F8" s="258" t="s">
        <v>1367</v>
      </c>
      <c r="G8" s="356" t="s">
        <v>581</v>
      </c>
      <c r="H8" s="252"/>
      <c r="I8" s="261" t="s">
        <v>1417</v>
      </c>
      <c r="J8" s="258" t="s">
        <v>1378</v>
      </c>
      <c r="K8" s="256" t="s">
        <v>581</v>
      </c>
      <c r="L8" s="252"/>
    </row>
    <row r="9" spans="1:51" ht="31.5" customHeight="1" thickBot="1" x14ac:dyDescent="0.3">
      <c r="A9" s="261" t="s">
        <v>1418</v>
      </c>
      <c r="B9" s="258" t="s">
        <v>1354</v>
      </c>
      <c r="C9" s="356" t="s">
        <v>1355</v>
      </c>
      <c r="E9" s="258" t="s">
        <v>1419</v>
      </c>
      <c r="F9" s="258" t="s">
        <v>1368</v>
      </c>
      <c r="G9" s="356" t="s">
        <v>581</v>
      </c>
      <c r="H9" s="262"/>
      <c r="I9" s="261" t="s">
        <v>1420</v>
      </c>
      <c r="J9" s="258" t="s">
        <v>1379</v>
      </c>
      <c r="K9" s="254" t="s">
        <v>581</v>
      </c>
      <c r="L9" s="262"/>
      <c r="M9" s="273"/>
    </row>
    <row r="10" spans="1:51" ht="31.5" customHeight="1" thickBot="1" x14ac:dyDescent="0.3">
      <c r="A10" s="261" t="s">
        <v>1421</v>
      </c>
      <c r="B10" s="258" t="s">
        <v>1342</v>
      </c>
      <c r="C10" s="356" t="s">
        <v>1356</v>
      </c>
      <c r="E10" s="258" t="s">
        <v>1422</v>
      </c>
      <c r="F10" s="258" t="s">
        <v>1369</v>
      </c>
      <c r="G10" s="356" t="s">
        <v>581</v>
      </c>
      <c r="H10" s="262"/>
      <c r="I10" s="261" t="s">
        <v>1423</v>
      </c>
      <c r="J10" s="258" t="s">
        <v>1380</v>
      </c>
      <c r="K10" s="254" t="s">
        <v>581</v>
      </c>
      <c r="L10" s="262"/>
      <c r="M10" s="273"/>
    </row>
    <row r="11" spans="1:51" ht="31.5" customHeight="1" thickBot="1" x14ac:dyDescent="0.3">
      <c r="A11" s="261" t="s">
        <v>1424</v>
      </c>
      <c r="B11" s="258" t="s">
        <v>1357</v>
      </c>
      <c r="C11" s="410" t="s">
        <v>1383</v>
      </c>
      <c r="E11" s="258" t="s">
        <v>1145</v>
      </c>
      <c r="F11" s="258" t="s">
        <v>1370</v>
      </c>
      <c r="G11" s="356" t="s">
        <v>581</v>
      </c>
      <c r="H11" s="262"/>
      <c r="I11" s="261" t="s">
        <v>1425</v>
      </c>
      <c r="J11" s="258" t="s">
        <v>1381</v>
      </c>
      <c r="K11" s="254" t="s">
        <v>581</v>
      </c>
      <c r="L11" s="262"/>
      <c r="M11" s="273"/>
    </row>
    <row r="12" spans="1:51" ht="31.5" customHeight="1" thickBot="1" x14ac:dyDescent="0.3">
      <c r="A12" s="261" t="s">
        <v>1144</v>
      </c>
      <c r="B12" s="258" t="s">
        <v>1358</v>
      </c>
      <c r="C12" s="357">
        <v>430</v>
      </c>
      <c r="E12" s="258" t="s">
        <v>1426</v>
      </c>
      <c r="F12" s="258" t="s">
        <v>1371</v>
      </c>
      <c r="G12" s="356" t="s">
        <v>581</v>
      </c>
      <c r="H12" s="262"/>
      <c r="I12" s="261" t="s">
        <v>1427</v>
      </c>
      <c r="J12" s="258" t="s">
        <v>1382</v>
      </c>
      <c r="K12" s="254" t="s">
        <v>581</v>
      </c>
      <c r="L12" s="262"/>
      <c r="M12" s="273"/>
    </row>
    <row r="13" spans="1:51" ht="31.5" customHeight="1" thickBot="1" x14ac:dyDescent="0.3">
      <c r="A13" s="261" t="s">
        <v>1428</v>
      </c>
      <c r="B13" s="258" t="s">
        <v>1359</v>
      </c>
      <c r="C13" s="356" t="s">
        <v>1360</v>
      </c>
      <c r="E13" s="258" t="s">
        <v>1429</v>
      </c>
      <c r="F13" s="258" t="s">
        <v>1372</v>
      </c>
      <c r="G13" s="356" t="s">
        <v>581</v>
      </c>
      <c r="H13" s="43"/>
      <c r="I13" s="43"/>
      <c r="J13"/>
      <c r="K13" s="43"/>
      <c r="L13" s="43"/>
      <c r="M13" s="170"/>
    </row>
    <row r="14" spans="1:51" ht="31.5" customHeight="1" x14ac:dyDescent="0.25">
      <c r="A14" s="274"/>
      <c r="B14" s="262"/>
      <c r="C14" s="273"/>
      <c r="E14" s="262"/>
      <c r="F14" s="262"/>
      <c r="G14" s="264"/>
      <c r="H14" s="43"/>
      <c r="I14" s="43"/>
      <c r="J14"/>
      <c r="K14" s="43"/>
      <c r="L14" s="43"/>
      <c r="M14" s="170"/>
    </row>
    <row r="15" spans="1:51" ht="16.5" thickBot="1" x14ac:dyDescent="0.3">
      <c r="A15" s="593"/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</row>
    <row r="16" spans="1:51" s="277" customFormat="1" ht="48.75" customHeight="1" thickBot="1" x14ac:dyDescent="0.3">
      <c r="A16" s="266" t="s">
        <v>1044</v>
      </c>
      <c r="B16" s="174" t="s">
        <v>71</v>
      </c>
      <c r="C16" s="267" t="s">
        <v>1384</v>
      </c>
      <c r="D16" s="275" t="s">
        <v>1157</v>
      </c>
      <c r="E16" s="267" t="s">
        <v>1158</v>
      </c>
      <c r="F16" s="267" t="s">
        <v>1159</v>
      </c>
      <c r="G16" s="268" t="s">
        <v>1160</v>
      </c>
      <c r="H16" s="267" t="s">
        <v>1161</v>
      </c>
      <c r="I16" s="268" t="s">
        <v>1162</v>
      </c>
      <c r="J16" s="267" t="s">
        <v>1163</v>
      </c>
      <c r="K16" s="267" t="s">
        <v>1164</v>
      </c>
      <c r="L16" s="267" t="s">
        <v>1165</v>
      </c>
      <c r="M16" s="276" t="s">
        <v>1166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13" ht="16.5" thickBot="1" x14ac:dyDescent="0.3">
      <c r="A17" s="208" t="str">
        <f>'Group 29-30'!$A$1</f>
        <v>G-29 M/Aid X-1</v>
      </c>
      <c r="B17" s="185">
        <f>'Group 29-30'!A3</f>
        <v>1</v>
      </c>
      <c r="C17" s="271" t="str">
        <f>'Group 27-28'!B21</f>
        <v>Mobile - Portable</v>
      </c>
      <c r="D17" s="217" t="str">
        <f>'Group 27-28'!C21</f>
        <v>VNC A/G</v>
      </c>
      <c r="E17" s="188" t="str">
        <f>'Group 27-28'!D21</f>
        <v>M/Aid</v>
      </c>
      <c r="F17" s="186" t="str">
        <f>'Group 27-28'!E21</f>
        <v>154.2350</v>
      </c>
      <c r="G17" s="192" t="str">
        <f>'Group 27-28'!F21</f>
        <v>167.9</v>
      </c>
      <c r="H17" s="186" t="str">
        <f>'Group 27-28'!G21</f>
        <v>154.2350</v>
      </c>
      <c r="I17" s="192" t="str">
        <f>'Group 27-28'!H21</f>
        <v>167.9</v>
      </c>
      <c r="J17" s="188" t="str">
        <f>'Group 27-28'!I21</f>
        <v>N</v>
      </c>
      <c r="K17" s="188" t="str">
        <f>'Group 27-28'!J21</f>
        <v>L</v>
      </c>
      <c r="L17" s="188" t="str">
        <f>'Group 27-28'!K21</f>
        <v>A</v>
      </c>
      <c r="M17" s="182" t="str">
        <f>'Group 27-28'!L21</f>
        <v>VENTURA CO. Air to Ground</v>
      </c>
    </row>
    <row r="18" spans="1:13" ht="16.5" thickBot="1" x14ac:dyDescent="0.3">
      <c r="A18" s="208" t="str">
        <f>'Group 29-30'!$A$1</f>
        <v>G-29 M/Aid X-1</v>
      </c>
      <c r="B18" s="185">
        <f>'Group 29-30'!A4</f>
        <v>2</v>
      </c>
      <c r="C18" s="271" t="str">
        <f>'Group 27-28'!B22</f>
        <v>Mobile - Portable</v>
      </c>
      <c r="D18" s="217" t="str">
        <f>'Group 27-28'!C22</f>
        <v>VNC C-2</v>
      </c>
      <c r="E18" s="188" t="str">
        <f>'Group 27-28'!D22</f>
        <v>M/Aid</v>
      </c>
      <c r="F18" s="186" t="str">
        <f>'Group 27-28'!E22</f>
        <v>154.3250</v>
      </c>
      <c r="G18" s="192" t="str">
        <f>'Group 27-28'!F22</f>
        <v>79.7</v>
      </c>
      <c r="H18" s="186" t="str">
        <f>'Group 27-28'!G22</f>
        <v>155.8350</v>
      </c>
      <c r="I18" s="192" t="str">
        <f>'Group 27-28'!H22</f>
        <v>79.7</v>
      </c>
      <c r="J18" s="188" t="str">
        <f>'Group 27-28'!I22</f>
        <v>N</v>
      </c>
      <c r="K18" s="188" t="str">
        <f>'Group 27-28'!J22</f>
        <v>H</v>
      </c>
      <c r="L18" s="188" t="str">
        <f>'Group 27-28'!K22</f>
        <v>A</v>
      </c>
      <c r="M18" s="182" t="str">
        <f>'Group 27-28'!L22</f>
        <v>VENTURA CO. CMD 2</v>
      </c>
    </row>
    <row r="19" spans="1:13" ht="16.5" thickBot="1" x14ac:dyDescent="0.3">
      <c r="A19" s="208" t="str">
        <f>'Group 29-30'!$A$1</f>
        <v>G-29 M/Aid X-1</v>
      </c>
      <c r="B19" s="185">
        <f>'Group 29-30'!A5</f>
        <v>3</v>
      </c>
      <c r="C19" s="271" t="str">
        <f>'Group 27-28'!B23</f>
        <v>Mobile - Portable</v>
      </c>
      <c r="D19" s="217" t="str">
        <f>'Group 27-28'!C23</f>
        <v>VNC C-5</v>
      </c>
      <c r="E19" s="188" t="str">
        <f>'Group 27-28'!D23</f>
        <v>M/Aid</v>
      </c>
      <c r="F19" s="186" t="str">
        <f>'Group 27-28'!E23</f>
        <v>153.8750</v>
      </c>
      <c r="G19" s="192" t="str">
        <f>'Group 27-28'!F23</f>
        <v>85.4</v>
      </c>
      <c r="H19" s="186" t="str">
        <f>'Group 27-28'!G23</f>
        <v>158.8050</v>
      </c>
      <c r="I19" s="192" t="str">
        <f>'Group 27-28'!H23</f>
        <v>85.4</v>
      </c>
      <c r="J19" s="188" t="str">
        <f>'Group 27-28'!I23</f>
        <v>N</v>
      </c>
      <c r="K19" s="188" t="str">
        <f>'Group 27-28'!J23</f>
        <v>H</v>
      </c>
      <c r="L19" s="188" t="str">
        <f>'Group 27-28'!K23</f>
        <v>A</v>
      </c>
      <c r="M19" s="182">
        <f>'Group 27-28'!L23</f>
        <v>0</v>
      </c>
    </row>
    <row r="20" spans="1:13" ht="16.5" thickBot="1" x14ac:dyDescent="0.3">
      <c r="A20" s="208" t="str">
        <f>'Group 29-30'!$A$1</f>
        <v>G-29 M/Aid X-1</v>
      </c>
      <c r="B20" s="185">
        <f>'Group 29-30'!A6</f>
        <v>4</v>
      </c>
      <c r="C20" s="271" t="str">
        <f>'Group 27-28'!B24</f>
        <v>Mobile - Portable</v>
      </c>
      <c r="D20" s="217" t="str">
        <f>'Group 27-28'!C24</f>
        <v>VNC C-8</v>
      </c>
      <c r="E20" s="188" t="str">
        <f>'Group 27-28'!D24</f>
        <v>M/Aid</v>
      </c>
      <c r="F20" s="186" t="str">
        <f>'Group 27-28'!E24</f>
        <v>155.9850</v>
      </c>
      <c r="G20" s="192" t="str">
        <f>'Group 27-28'!F24</f>
        <v>186.2</v>
      </c>
      <c r="H20" s="186" t="str">
        <f>'Group 27-28'!G24</f>
        <v>154.7250</v>
      </c>
      <c r="I20" s="192" t="str">
        <f>'Group 27-28'!H24</f>
        <v>186.2</v>
      </c>
      <c r="J20" s="188" t="str">
        <f>'Group 27-28'!I24</f>
        <v>N</v>
      </c>
      <c r="K20" s="188" t="str">
        <f>'Group 27-28'!J24</f>
        <v>H</v>
      </c>
      <c r="L20" s="188" t="str">
        <f>'Group 27-28'!K24</f>
        <v>A</v>
      </c>
      <c r="M20" s="182" t="str">
        <f>'Group 27-28'!L24</f>
        <v>VENTURA CO. CMD 8</v>
      </c>
    </row>
    <row r="21" spans="1:13" ht="16.5" thickBot="1" x14ac:dyDescent="0.3">
      <c r="A21" s="208" t="str">
        <f>'Group 29-30'!$A$1</f>
        <v>G-29 M/Aid X-1</v>
      </c>
      <c r="B21" s="185">
        <f>'Group 29-30'!A7</f>
        <v>5</v>
      </c>
      <c r="C21" s="271" t="str">
        <f>'Group 27-28'!B27</f>
        <v>Mobile - Portable</v>
      </c>
      <c r="D21" s="217" t="str">
        <f>'Group 27-28'!C27</f>
        <v>VNC T-3</v>
      </c>
      <c r="E21" s="188" t="str">
        <f>'Group 27-28'!D27</f>
        <v>M/Aid</v>
      </c>
      <c r="F21" s="186" t="str">
        <f>'Group 27-28'!E27</f>
        <v>153.9500</v>
      </c>
      <c r="G21" s="192" t="str">
        <f>'Group 27-28'!F27</f>
        <v>167.9</v>
      </c>
      <c r="H21" s="186" t="str">
        <f>'Group 27-28'!G27</f>
        <v>153.9500</v>
      </c>
      <c r="I21" s="192" t="str">
        <f>'Group 27-28'!H27</f>
        <v>167.9</v>
      </c>
      <c r="J21" s="188" t="str">
        <f>'Group 27-28'!I27</f>
        <v>N</v>
      </c>
      <c r="K21" s="188" t="str">
        <f>'Group 27-28'!J27</f>
        <v>H</v>
      </c>
      <c r="L21" s="188" t="str">
        <f>'Group 27-28'!K27</f>
        <v>A</v>
      </c>
      <c r="M21" s="182" t="str">
        <f>'Group 27-28'!L27</f>
        <v>VENTURA COUNTY Tac 3</v>
      </c>
    </row>
    <row r="22" spans="1:13" ht="16.5" thickBot="1" x14ac:dyDescent="0.3">
      <c r="A22" s="208" t="str">
        <f>'Group 29-30'!$A$1</f>
        <v>G-29 M/Aid X-1</v>
      </c>
      <c r="B22" s="185">
        <f>'Group 29-30'!A8</f>
        <v>6</v>
      </c>
      <c r="C22" s="271" t="str">
        <f>'Group 27-28'!B29</f>
        <v>Mobile - Portable</v>
      </c>
      <c r="D22" s="217" t="str">
        <f>'Group 27-28'!C29</f>
        <v>VNC T-6</v>
      </c>
      <c r="E22" s="188" t="str">
        <f>'Group 27-28'!D29</f>
        <v>M/Aid</v>
      </c>
      <c r="F22" s="186" t="str">
        <f>'Group 27-28'!E29</f>
        <v>154.0250</v>
      </c>
      <c r="G22" s="192" t="str">
        <f>'Group 27-28'!F29</f>
        <v>167.9</v>
      </c>
      <c r="H22" s="186" t="str">
        <f>'Group 27-28'!G29</f>
        <v>154.0250</v>
      </c>
      <c r="I22" s="192" t="str">
        <f>'Group 27-28'!H29</f>
        <v>167.9</v>
      </c>
      <c r="J22" s="188" t="str">
        <f>'Group 27-28'!I29</f>
        <v>N</v>
      </c>
      <c r="K22" s="188" t="str">
        <f>'Group 27-28'!J29</f>
        <v>H</v>
      </c>
      <c r="L22" s="188" t="str">
        <f>'Group 27-28'!K29</f>
        <v>A</v>
      </c>
      <c r="M22" s="182">
        <f>'Group 27-28'!L29</f>
        <v>0</v>
      </c>
    </row>
    <row r="23" spans="1:13" ht="16.5" thickBot="1" x14ac:dyDescent="0.3">
      <c r="A23" s="208" t="str">
        <f>'Group 29-30'!$A$1</f>
        <v>G-29 M/Aid X-1</v>
      </c>
      <c r="B23" s="185">
        <f>'Group 29-30'!A9</f>
        <v>7</v>
      </c>
      <c r="C23" s="271" t="str">
        <f>'Group 27-28'!B32</f>
        <v>Mobile - Portable</v>
      </c>
      <c r="D23" s="217" t="str">
        <f>'Group 27-28'!C31</f>
        <v>VNC T-9</v>
      </c>
      <c r="E23" s="188" t="str">
        <f>'Group 27-28'!D31</f>
        <v>M/Aid</v>
      </c>
      <c r="F23" s="186">
        <f>'Group 27-28'!E31</f>
        <v>153.83000000000001</v>
      </c>
      <c r="G23" s="192" t="str">
        <f>'Group 27-28'!F31</f>
        <v>167.9</v>
      </c>
      <c r="H23" s="186" t="str">
        <f>'Group 27-28'!G31</f>
        <v>153.8300</v>
      </c>
      <c r="I23" s="192" t="str">
        <f>'Group 27-28'!H31</f>
        <v>167.9</v>
      </c>
      <c r="J23" s="188" t="str">
        <f>'Group 27-28'!I31</f>
        <v>N</v>
      </c>
      <c r="K23" s="188" t="str">
        <f>'Group 27-28'!J31</f>
        <v>H</v>
      </c>
      <c r="L23" s="188" t="str">
        <f>'Group 27-28'!K31</f>
        <v>A</v>
      </c>
      <c r="M23" s="182">
        <f>'Group 27-28'!L31</f>
        <v>0</v>
      </c>
    </row>
    <row r="24" spans="1:13" ht="16.5" thickBot="1" x14ac:dyDescent="0.3">
      <c r="A24" s="208" t="str">
        <f>'Group 29-30'!$A$1</f>
        <v>G-29 M/Aid X-1</v>
      </c>
      <c r="B24" s="185">
        <f>'Group 29-30'!A10</f>
        <v>8</v>
      </c>
      <c r="C24" s="271" t="str">
        <f>'Group 27-28'!B36</f>
        <v>Mobile- Portable</v>
      </c>
      <c r="D24" s="217" t="str">
        <f>'Group 27-28'!C36</f>
        <v>VNC T-16</v>
      </c>
      <c r="E24" s="188" t="str">
        <f>'Group 27-28'!D36</f>
        <v>M/Aid</v>
      </c>
      <c r="F24" s="186">
        <f>'Group 27-28'!E36</f>
        <v>154.01</v>
      </c>
      <c r="G24" s="192" t="str">
        <f>'Group 27-28'!F36</f>
        <v>D165</v>
      </c>
      <c r="H24" s="186">
        <f>'Group 27-28'!G36</f>
        <v>154.01</v>
      </c>
      <c r="I24" s="192" t="str">
        <f>'Group 27-28'!H36</f>
        <v>D165</v>
      </c>
      <c r="J24" s="188" t="str">
        <f>'Group 27-28'!I36</f>
        <v>N</v>
      </c>
      <c r="K24" s="188" t="str">
        <f>'Group 27-28'!J36</f>
        <v>H</v>
      </c>
      <c r="L24" s="188" t="str">
        <f>'Group 27-28'!K36</f>
        <v>A</v>
      </c>
      <c r="M24" s="182" t="str">
        <f>'Group 27-28'!L36</f>
        <v>Ventura Cnty Tac 16 Digital Tone</v>
      </c>
    </row>
    <row r="25" spans="1:13" ht="16.5" thickBot="1" x14ac:dyDescent="0.3">
      <c r="A25" s="208" t="str">
        <f>'Group 29-30'!$A$1</f>
        <v>G-29 M/Aid X-1</v>
      </c>
      <c r="B25" s="185">
        <f>'Group 29-30'!A11</f>
        <v>9</v>
      </c>
      <c r="C25" s="271" t="e">
        <f>'Group 29-30'!#REF!</f>
        <v>#REF!</v>
      </c>
      <c r="D25" s="217" t="e">
        <f>'Group 29-30'!#REF!</f>
        <v>#REF!</v>
      </c>
      <c r="E25" s="188" t="e">
        <f>'Group 29-30'!#REF!</f>
        <v>#REF!</v>
      </c>
      <c r="F25" s="186" t="e">
        <f>'Group 29-30'!#REF!</f>
        <v>#REF!</v>
      </c>
      <c r="G25" s="192" t="e">
        <f>'Group 29-30'!#REF!</f>
        <v>#REF!</v>
      </c>
      <c r="H25" s="186" t="e">
        <f>'Group 29-30'!#REF!</f>
        <v>#REF!</v>
      </c>
      <c r="I25" s="192" t="e">
        <f>'Group 29-30'!#REF!</f>
        <v>#REF!</v>
      </c>
      <c r="J25" s="188" t="e">
        <f>'Group 29-30'!#REF!</f>
        <v>#REF!</v>
      </c>
      <c r="K25" s="188" t="e">
        <f>'Group 29-30'!#REF!</f>
        <v>#REF!</v>
      </c>
      <c r="L25" s="188" t="e">
        <f>'Group 29-30'!#REF!</f>
        <v>#REF!</v>
      </c>
      <c r="M25" s="182" t="e">
        <f>'Group 29-30'!#REF!</f>
        <v>#REF!</v>
      </c>
    </row>
    <row r="26" spans="1:13" ht="16.5" thickBot="1" x14ac:dyDescent="0.3">
      <c r="A26" s="208" t="str">
        <f>'Group 29-30'!$A$1</f>
        <v>G-29 M/Aid X-1</v>
      </c>
      <c r="B26" s="185">
        <f>'Group 29-30'!A12</f>
        <v>10</v>
      </c>
      <c r="C26" s="271" t="e">
        <f>'Group 29-30'!#REF!</f>
        <v>#REF!</v>
      </c>
      <c r="D26" s="217" t="e">
        <f>'Group 29-30'!#REF!</f>
        <v>#REF!</v>
      </c>
      <c r="E26" s="188" t="e">
        <f>'Group 29-30'!#REF!</f>
        <v>#REF!</v>
      </c>
      <c r="F26" s="186" t="e">
        <f>'Group 29-30'!#REF!</f>
        <v>#REF!</v>
      </c>
      <c r="G26" s="192" t="e">
        <f>'Group 29-30'!#REF!</f>
        <v>#REF!</v>
      </c>
      <c r="H26" s="186" t="e">
        <f>'Group 29-30'!#REF!</f>
        <v>#REF!</v>
      </c>
      <c r="I26" s="192" t="e">
        <f>'Group 29-30'!#REF!</f>
        <v>#REF!</v>
      </c>
      <c r="J26" s="188" t="e">
        <f>'Group 29-30'!#REF!</f>
        <v>#REF!</v>
      </c>
      <c r="K26" s="188" t="e">
        <f>'Group 29-30'!#REF!</f>
        <v>#REF!</v>
      </c>
      <c r="L26" s="188" t="e">
        <f>'Group 29-30'!#REF!</f>
        <v>#REF!</v>
      </c>
      <c r="M26" s="182" t="e">
        <f>'Group 29-30'!#REF!</f>
        <v>#REF!</v>
      </c>
    </row>
    <row r="27" spans="1:13" ht="16.5" thickBot="1" x14ac:dyDescent="0.3">
      <c r="A27" s="208" t="str">
        <f>'Group 29-30'!$A$1</f>
        <v>G-29 M/Aid X-1</v>
      </c>
      <c r="B27" s="185">
        <f>'Group 29-30'!A13</f>
        <v>11</v>
      </c>
      <c r="C27" s="271" t="e">
        <f>'Group 29-30'!#REF!</f>
        <v>#REF!</v>
      </c>
      <c r="D27" s="217" t="e">
        <f>'Group 29-30'!#REF!</f>
        <v>#REF!</v>
      </c>
      <c r="E27" s="188" t="e">
        <f>'Group 29-30'!#REF!</f>
        <v>#REF!</v>
      </c>
      <c r="F27" s="186" t="e">
        <f>'Group 29-30'!#REF!</f>
        <v>#REF!</v>
      </c>
      <c r="G27" s="192" t="e">
        <f>'Group 29-30'!#REF!</f>
        <v>#REF!</v>
      </c>
      <c r="H27" s="186" t="e">
        <f>'Group 29-30'!#REF!</f>
        <v>#REF!</v>
      </c>
      <c r="I27" s="192" t="e">
        <f>'Group 29-30'!#REF!</f>
        <v>#REF!</v>
      </c>
      <c r="J27" s="188" t="e">
        <f>'Group 29-30'!#REF!</f>
        <v>#REF!</v>
      </c>
      <c r="K27" s="188" t="e">
        <f>'Group 29-30'!#REF!</f>
        <v>#REF!</v>
      </c>
      <c r="L27" s="188" t="e">
        <f>'Group 29-30'!#REF!</f>
        <v>#REF!</v>
      </c>
      <c r="M27" s="182" t="e">
        <f>'Group 29-30'!#REF!</f>
        <v>#REF!</v>
      </c>
    </row>
    <row r="28" spans="1:13" ht="16.5" thickBot="1" x14ac:dyDescent="0.3">
      <c r="A28" s="208" t="str">
        <f>'Group 29-30'!$A$1</f>
        <v>G-29 M/Aid X-1</v>
      </c>
      <c r="B28" s="185">
        <f>'Group 29-30'!A14</f>
        <v>12</v>
      </c>
      <c r="C28" s="271" t="e">
        <f>'Group 29-30'!#REF!</f>
        <v>#REF!</v>
      </c>
      <c r="D28" s="217" t="e">
        <f>'Group 29-30'!#REF!</f>
        <v>#REF!</v>
      </c>
      <c r="E28" s="188" t="e">
        <f>'Group 29-30'!#REF!</f>
        <v>#REF!</v>
      </c>
      <c r="F28" s="186" t="e">
        <f>'Group 29-30'!#REF!</f>
        <v>#REF!</v>
      </c>
      <c r="G28" s="192" t="e">
        <f>'Group 29-30'!#REF!</f>
        <v>#REF!</v>
      </c>
      <c r="H28" s="186" t="e">
        <f>'Group 29-30'!#REF!</f>
        <v>#REF!</v>
      </c>
      <c r="I28" s="192" t="e">
        <f>'Group 29-30'!#REF!</f>
        <v>#REF!</v>
      </c>
      <c r="J28" s="188" t="e">
        <f>'Group 29-30'!#REF!</f>
        <v>#REF!</v>
      </c>
      <c r="K28" s="188" t="e">
        <f>'Group 29-30'!#REF!</f>
        <v>#REF!</v>
      </c>
      <c r="L28" s="188" t="e">
        <f>'Group 29-30'!#REF!</f>
        <v>#REF!</v>
      </c>
      <c r="M28" s="182" t="e">
        <f>'Group 29-30'!#REF!</f>
        <v>#REF!</v>
      </c>
    </row>
    <row r="29" spans="1:13" ht="16.5" thickBot="1" x14ac:dyDescent="0.3">
      <c r="A29" s="208" t="str">
        <f>'Group 29-30'!$A$1</f>
        <v>G-29 M/Aid X-1</v>
      </c>
      <c r="B29" s="185">
        <f>'Group 29-30'!A15</f>
        <v>13</v>
      </c>
      <c r="C29" s="271" t="e">
        <f>'Group 29-30'!#REF!</f>
        <v>#REF!</v>
      </c>
      <c r="D29" s="217" t="e">
        <f>'Group 29-30'!#REF!</f>
        <v>#REF!</v>
      </c>
      <c r="E29" s="188" t="e">
        <f>'Group 29-30'!#REF!</f>
        <v>#REF!</v>
      </c>
      <c r="F29" s="186" t="e">
        <f>'Group 29-30'!#REF!</f>
        <v>#REF!</v>
      </c>
      <c r="G29" s="192" t="e">
        <f>'Group 29-30'!#REF!</f>
        <v>#REF!</v>
      </c>
      <c r="H29" s="186" t="e">
        <f>'Group 29-30'!#REF!</f>
        <v>#REF!</v>
      </c>
      <c r="I29" s="192" t="e">
        <f>'Group 29-30'!#REF!</f>
        <v>#REF!</v>
      </c>
      <c r="J29" s="188" t="e">
        <f>'Group 29-30'!#REF!</f>
        <v>#REF!</v>
      </c>
      <c r="K29" s="188" t="e">
        <f>'Group 29-30'!#REF!</f>
        <v>#REF!</v>
      </c>
      <c r="L29" s="188" t="e">
        <f>'Group 29-30'!#REF!</f>
        <v>#REF!</v>
      </c>
      <c r="M29" s="182" t="e">
        <f>'Group 29-30'!#REF!</f>
        <v>#REF!</v>
      </c>
    </row>
    <row r="30" spans="1:13" ht="16.5" thickBot="1" x14ac:dyDescent="0.3">
      <c r="A30" s="208" t="str">
        <f>'Group 29-30'!$A$1</f>
        <v>G-29 M/Aid X-1</v>
      </c>
      <c r="B30" s="185">
        <f>'Group 29-30'!A16</f>
        <v>14</v>
      </c>
      <c r="C30" s="271" t="e">
        <f>'Group 29-30'!#REF!</f>
        <v>#REF!</v>
      </c>
      <c r="D30" s="217" t="e">
        <f>'Group 29-30'!#REF!</f>
        <v>#REF!</v>
      </c>
      <c r="E30" s="188" t="e">
        <f>'Group 29-30'!#REF!</f>
        <v>#REF!</v>
      </c>
      <c r="F30" s="186" t="e">
        <f>'Group 29-30'!#REF!</f>
        <v>#REF!</v>
      </c>
      <c r="G30" s="192" t="e">
        <f>'Group 29-30'!#REF!</f>
        <v>#REF!</v>
      </c>
      <c r="H30" s="186" t="e">
        <f>'Group 29-30'!#REF!</f>
        <v>#REF!</v>
      </c>
      <c r="I30" s="192" t="e">
        <f>'Group 29-30'!#REF!</f>
        <v>#REF!</v>
      </c>
      <c r="J30" s="188" t="e">
        <f>'Group 29-30'!#REF!</f>
        <v>#REF!</v>
      </c>
      <c r="K30" s="188" t="e">
        <f>'Group 29-30'!#REF!</f>
        <v>#REF!</v>
      </c>
      <c r="L30" s="188" t="e">
        <f>'Group 29-30'!#REF!</f>
        <v>#REF!</v>
      </c>
      <c r="M30" s="182" t="e">
        <f>'Group 29-30'!#REF!</f>
        <v>#REF!</v>
      </c>
    </row>
    <row r="31" spans="1:13" ht="16.5" thickBot="1" x14ac:dyDescent="0.3">
      <c r="A31" s="208" t="str">
        <f>'Group 29-30'!$A$1</f>
        <v>G-29 M/Aid X-1</v>
      </c>
      <c r="B31" s="185">
        <f>'Group 29-30'!A17</f>
        <v>15</v>
      </c>
      <c r="C31" s="271" t="e">
        <f>'Group 29-30'!#REF!</f>
        <v>#REF!</v>
      </c>
      <c r="D31" s="217" t="e">
        <f>'Group 29-30'!#REF!</f>
        <v>#REF!</v>
      </c>
      <c r="E31" s="188" t="e">
        <f>'Group 29-30'!#REF!</f>
        <v>#REF!</v>
      </c>
      <c r="F31" s="186" t="e">
        <f>'Group 29-30'!#REF!</f>
        <v>#REF!</v>
      </c>
      <c r="G31" s="192" t="e">
        <f>'Group 29-30'!#REF!</f>
        <v>#REF!</v>
      </c>
      <c r="H31" s="186" t="e">
        <f>'Group 29-30'!#REF!</f>
        <v>#REF!</v>
      </c>
      <c r="I31" s="192" t="e">
        <f>'Group 29-30'!#REF!</f>
        <v>#REF!</v>
      </c>
      <c r="J31" s="188" t="e">
        <f>'Group 29-30'!#REF!</f>
        <v>#REF!</v>
      </c>
      <c r="K31" s="188" t="e">
        <f>'Group 29-30'!#REF!</f>
        <v>#REF!</v>
      </c>
      <c r="L31" s="188" t="e">
        <f>'Group 29-30'!#REF!</f>
        <v>#REF!</v>
      </c>
      <c r="M31" s="182" t="e">
        <f>'Group 29-30'!#REF!</f>
        <v>#REF!</v>
      </c>
    </row>
    <row r="32" spans="1:13" ht="16.5" thickBot="1" x14ac:dyDescent="0.3">
      <c r="A32" s="208" t="str">
        <f>'Group 29-30'!$A$1</f>
        <v>G-29 M/Aid X-1</v>
      </c>
      <c r="B32" s="185">
        <f>'Group 29-30'!A18</f>
        <v>16</v>
      </c>
      <c r="C32" s="271" t="str">
        <f>'Group 29-30'!B18</f>
        <v>Mobile - Portable</v>
      </c>
      <c r="D32" s="217" t="str">
        <f>'Group 29-30'!C18</f>
        <v>XSM CMD51</v>
      </c>
      <c r="E32" s="188" t="str">
        <f>'Group 29-30'!D18</f>
        <v>M/Aid</v>
      </c>
      <c r="F32" s="186" t="str">
        <f>'Group 29-30'!E18</f>
        <v>151.4750</v>
      </c>
      <c r="G32" s="192" t="str">
        <f>'Group 29-30'!F18</f>
        <v>167.9</v>
      </c>
      <c r="H32" s="186" t="str">
        <f>'Group 29-30'!G18</f>
        <v>159.0150</v>
      </c>
      <c r="I32" s="192" t="str">
        <f>'Group 29-30'!H18</f>
        <v>167.9</v>
      </c>
      <c r="J32" s="188" t="str">
        <f>'Group 29-30'!I18</f>
        <v>N</v>
      </c>
      <c r="K32" s="188" t="str">
        <f>'Group 29-30'!J18</f>
        <v>H</v>
      </c>
      <c r="L32" s="188" t="str">
        <f>'Group 29-30'!K18</f>
        <v>A</v>
      </c>
      <c r="M32" s="182" t="str">
        <f>'Group 29-30'!L18</f>
        <v>San Mateo County Command</v>
      </c>
    </row>
    <row r="33" spans="1:13" ht="16.5" thickBot="1" x14ac:dyDescent="0.3">
      <c r="A33" s="208" t="str">
        <f>'Group 29-30'!$A$19</f>
        <v>G-30 M/Aid X-2</v>
      </c>
      <c r="B33" s="185">
        <f>'Group 29-30'!A21</f>
        <v>1</v>
      </c>
      <c r="C33" s="271" t="str">
        <f>'Group 29-30'!B3</f>
        <v>Mobile- Portable</v>
      </c>
      <c r="D33" s="217" t="str">
        <f>'Group 29-30'!C3</f>
        <v>VXCC CMD1</v>
      </c>
      <c r="E33" s="188" t="str">
        <f>'Group 29-30'!D3</f>
        <v>M/Aid</v>
      </c>
      <c r="F33" s="186" t="str">
        <f>'Group 29-30'!E3</f>
        <v>154.3850</v>
      </c>
      <c r="G33" s="192" t="str">
        <f>'Group 29-30'!F3</f>
        <v>136.5</v>
      </c>
      <c r="H33" s="186" t="str">
        <f>'Group 29-30'!G3</f>
        <v>155.8200</v>
      </c>
      <c r="I33" s="192" t="str">
        <f>'Group 29-30'!H3</f>
        <v>156.7</v>
      </c>
      <c r="J33" s="188" t="str">
        <f>'Group 29-30'!I3</f>
        <v>N</v>
      </c>
      <c r="K33" s="188" t="str">
        <f>'Group 29-30'!J3</f>
        <v>H</v>
      </c>
      <c r="L33" s="188" t="str">
        <f>'Group 29-30'!K3</f>
        <v>A</v>
      </c>
      <c r="M33" s="182" t="str">
        <f>'Group 29-30'!L3</f>
        <v>Amador OA CMD Net</v>
      </c>
    </row>
    <row r="34" spans="1:13" ht="16.5" thickBot="1" x14ac:dyDescent="0.3">
      <c r="A34" s="208" t="str">
        <f>'Group 29-30'!$A$19</f>
        <v>G-30 M/Aid X-2</v>
      </c>
      <c r="B34" s="185">
        <f>'Group 29-30'!A22</f>
        <v>2</v>
      </c>
      <c r="C34" s="271" t="str">
        <f>'Group 29-30'!B4</f>
        <v>Mobile - Portable</v>
      </c>
      <c r="D34" s="217" t="str">
        <f>'Group 29-30'!C4</f>
        <v>XAM CMD</v>
      </c>
      <c r="E34" s="188" t="str">
        <f>'Group 29-30'!D4</f>
        <v>M/Aid</v>
      </c>
      <c r="F34" s="186" t="str">
        <f>'Group 29-30'!E4</f>
        <v>154.7625</v>
      </c>
      <c r="G34" s="192" t="str">
        <f>'Group 29-30'!F4</f>
        <v>123.0</v>
      </c>
      <c r="H34" s="186" t="str">
        <f>'Group 29-30'!G4</f>
        <v>159.1800</v>
      </c>
      <c r="I34" s="192" t="str">
        <f>'Group 29-30'!H4</f>
        <v>OST</v>
      </c>
      <c r="J34" s="188" t="str">
        <f>'Group 29-30'!I4</f>
        <v>N</v>
      </c>
      <c r="K34" s="188" t="str">
        <f>'Group 29-30'!J4</f>
        <v>H</v>
      </c>
      <c r="L34" s="188" t="str">
        <f>'Group 29-30'!K4</f>
        <v>A</v>
      </c>
      <c r="M34" s="182" t="str">
        <f>'Group 29-30'!L4</f>
        <v>Amador OA CMD Net</v>
      </c>
    </row>
    <row r="35" spans="1:13" ht="16.5" thickBot="1" x14ac:dyDescent="0.3">
      <c r="A35" s="208" t="str">
        <f>'Group 29-30'!$A$19</f>
        <v>G-30 M/Aid X-2</v>
      </c>
      <c r="B35" s="185">
        <f>'Group 29-30'!A23</f>
        <v>3</v>
      </c>
      <c r="C35" s="271" t="str">
        <f>'Group 29-30'!B5</f>
        <v>Mobile - Portable</v>
      </c>
      <c r="D35" s="217" t="str">
        <f>'Group 29-30'!C5</f>
        <v>XED CMD</v>
      </c>
      <c r="E35" s="188" t="str">
        <f>'Group 29-30'!D5</f>
        <v>M/Aid</v>
      </c>
      <c r="F35" s="186" t="str">
        <f>'Group 29-30'!E5</f>
        <v>155.9025</v>
      </c>
      <c r="G35" s="192" t="str">
        <f>'Group 29-30'!F5</f>
        <v>186.2</v>
      </c>
      <c r="H35" s="186" t="str">
        <f>'Group 29-30'!G5</f>
        <v>159.2775</v>
      </c>
      <c r="I35" s="192" t="str">
        <f>'Group 29-30'!H5</f>
        <v>OST</v>
      </c>
      <c r="J35" s="188" t="str">
        <f>'Group 29-30'!I5</f>
        <v>N</v>
      </c>
      <c r="K35" s="188" t="str">
        <f>'Group 29-30'!J5</f>
        <v>H</v>
      </c>
      <c r="L35" s="188" t="str">
        <f>'Group 29-30'!K5</f>
        <v>A</v>
      </c>
      <c r="M35" s="182" t="str">
        <f>'Group 29-30'!L5</f>
        <v>El Dorado OA CMD Net</v>
      </c>
    </row>
    <row r="36" spans="1:13" ht="16.5" thickBot="1" x14ac:dyDescent="0.3">
      <c r="A36" s="208" t="str">
        <f>'Group 29-30'!$A$19</f>
        <v>G-30 M/Aid X-2</v>
      </c>
      <c r="B36" s="185">
        <f>'Group 29-30'!A24</f>
        <v>4</v>
      </c>
      <c r="C36" s="271" t="str">
        <f>'Group 29-30'!B6</f>
        <v>Mobile - Portable</v>
      </c>
      <c r="D36" s="217" t="str">
        <f>'Group 29-30'!C6</f>
        <v>XMA CMD</v>
      </c>
      <c r="E36" s="188" t="str">
        <f>'Group 29-30'!D6</f>
        <v>M/Aid</v>
      </c>
      <c r="F36" s="186" t="str">
        <f>'Group 29-30'!E6</f>
        <v>153.1850</v>
      </c>
      <c r="G36" s="192" t="str">
        <f>'Group 29-30'!F6</f>
        <v>123.0</v>
      </c>
      <c r="H36" s="186" t="str">
        <f>'Group 29-30'!G6</f>
        <v>158.4300</v>
      </c>
      <c r="I36" s="192" t="str">
        <f>'Group 29-30'!H6</f>
        <v>OST</v>
      </c>
      <c r="J36" s="188" t="str">
        <f>'Group 29-30'!I6</f>
        <v>N</v>
      </c>
      <c r="K36" s="188" t="str">
        <f>'Group 29-30'!J6</f>
        <v>H</v>
      </c>
      <c r="L36" s="188" t="str">
        <f>'Group 29-30'!K6</f>
        <v>A</v>
      </c>
      <c r="M36" s="182" t="str">
        <f>'Group 29-30'!L6</f>
        <v>MADERA COMMAND</v>
      </c>
    </row>
    <row r="37" spans="1:13" ht="16.5" thickBot="1" x14ac:dyDescent="0.3">
      <c r="A37" s="208" t="str">
        <f>'Group 29-30'!$A$19</f>
        <v>G-30 M/Aid X-2</v>
      </c>
      <c r="B37" s="185">
        <f>'Group 29-30'!A25</f>
        <v>5</v>
      </c>
      <c r="C37" s="271" t="str">
        <f>'Group 29-30'!B7</f>
        <v>Mobile - Portable</v>
      </c>
      <c r="D37" s="217" t="str">
        <f>'Group 29-30'!C7</f>
        <v>XNA FIRE</v>
      </c>
      <c r="E37" s="188" t="str">
        <f>'Group 29-30'!D7</f>
        <v>M/Aid</v>
      </c>
      <c r="F37" s="186" t="str">
        <f>'Group 29-30'!E7</f>
        <v>154.4150</v>
      </c>
      <c r="G37" s="192" t="str">
        <f>'Group 29-30'!F7</f>
        <v>131.8</v>
      </c>
      <c r="H37" s="186" t="str">
        <f>'Group 29-30'!G7</f>
        <v>154.8600</v>
      </c>
      <c r="I37" s="192" t="str">
        <f>'Group 29-30'!H7</f>
        <v>OST</v>
      </c>
      <c r="J37" s="188" t="str">
        <f>'Group 29-30'!I7</f>
        <v>N</v>
      </c>
      <c r="K37" s="188" t="str">
        <f>'Group 29-30'!J7</f>
        <v>H</v>
      </c>
      <c r="L37" s="188" t="str">
        <f>'Group 29-30'!K7</f>
        <v>A</v>
      </c>
      <c r="M37" s="182" t="str">
        <f>'Group 29-30'!L7</f>
        <v>NAPA CO FIRE</v>
      </c>
    </row>
    <row r="38" spans="1:13" ht="16.5" thickBot="1" x14ac:dyDescent="0.3">
      <c r="A38" s="208" t="str">
        <f>'Group 29-30'!$A$19</f>
        <v>G-30 M/Aid X-2</v>
      </c>
      <c r="B38" s="185">
        <f>'Group 29-30'!A26</f>
        <v>6</v>
      </c>
      <c r="C38" s="271" t="str">
        <f>'Group 29-30'!B8</f>
        <v>Mobile - Portable</v>
      </c>
      <c r="D38" s="217" t="str">
        <f>'Group 29-30'!C8</f>
        <v>XSD A/G</v>
      </c>
      <c r="E38" s="188" t="str">
        <f>'Group 29-30'!D8</f>
        <v>M/Aid</v>
      </c>
      <c r="F38" s="186" t="str">
        <f>'Group 29-30'!E8</f>
        <v>156.1650</v>
      </c>
      <c r="G38" s="192" t="str">
        <f>'Group 29-30'!F8</f>
        <v>107.2</v>
      </c>
      <c r="H38" s="186" t="str">
        <f>'Group 29-30'!G8</f>
        <v>156.1650</v>
      </c>
      <c r="I38" s="192" t="str">
        <f>'Group 29-30'!H8</f>
        <v>107.2</v>
      </c>
      <c r="J38" s="188" t="str">
        <f>'Group 29-30'!I8</f>
        <v>N</v>
      </c>
      <c r="K38" s="188" t="str">
        <f>'Group 29-30'!J8</f>
        <v>L</v>
      </c>
      <c r="L38" s="188" t="str">
        <f>'Group 29-30'!K8</f>
        <v>A</v>
      </c>
      <c r="M38" s="182" t="str">
        <f>'Group 29-30'!L8</f>
        <v>SAN DIEGO CO. Air/Ground</v>
      </c>
    </row>
    <row r="39" spans="1:13" ht="16.5" thickBot="1" x14ac:dyDescent="0.3">
      <c r="A39" s="208" t="str">
        <f>'Group 29-30'!$A$19</f>
        <v>G-30 M/Aid X-2</v>
      </c>
      <c r="B39" s="185">
        <f>'Group 29-30'!A27</f>
        <v>7</v>
      </c>
      <c r="C39" s="271" t="str">
        <f>'Group 29-30'!B9</f>
        <v>Mobile - Portable</v>
      </c>
      <c r="D39" s="217" t="str">
        <f>'Group 29-30'!C9</f>
        <v>XSD CMD-01</v>
      </c>
      <c r="E39" s="188" t="str">
        <f>'Group 29-30'!D9</f>
        <v>M/Aid</v>
      </c>
      <c r="F39" s="186" t="str">
        <f>'Group 29-30'!E9</f>
        <v>154.1750</v>
      </c>
      <c r="G39" s="192" t="str">
        <f>'Group 29-30'!F9</f>
        <v>103.5</v>
      </c>
      <c r="H39" s="186" t="str">
        <f>'Group 29-30'!G9</f>
        <v>158.8650</v>
      </c>
      <c r="I39" s="192" t="str">
        <f>'Group 29-30'!H9</f>
        <v>103.5</v>
      </c>
      <c r="J39" s="188" t="str">
        <f>'Group 29-30'!I9</f>
        <v>N</v>
      </c>
      <c r="K39" s="188" t="str">
        <f>'Group 29-30'!J9</f>
        <v>H</v>
      </c>
      <c r="L39" s="188" t="str">
        <f>'Group 29-30'!K9</f>
        <v>A</v>
      </c>
      <c r="M39" s="182" t="str">
        <f>'Group 29-30'!L9</f>
        <v>San Diego Co. CMD 1</v>
      </c>
    </row>
    <row r="40" spans="1:13" ht="16.5" thickBot="1" x14ac:dyDescent="0.3">
      <c r="A40" s="208" t="str">
        <f>'Group 29-30'!$A$19</f>
        <v>G-30 M/Aid X-2</v>
      </c>
      <c r="B40" s="185">
        <f>'Group 29-30'!A28</f>
        <v>8</v>
      </c>
      <c r="C40" s="271" t="str">
        <f>'Group 29-30'!B10</f>
        <v>Mobile - Portable</v>
      </c>
      <c r="D40" s="217" t="str">
        <f>'Group 29-30'!C10</f>
        <v>XSD CMD-02</v>
      </c>
      <c r="E40" s="188" t="str">
        <f>'Group 29-30'!D10</f>
        <v>M/Aid</v>
      </c>
      <c r="F40" s="186" t="str">
        <f>'Group 29-30'!E10</f>
        <v>156.2250</v>
      </c>
      <c r="G40" s="192" t="str">
        <f>'Group 29-30'!F10</f>
        <v>107.2</v>
      </c>
      <c r="H40" s="186" t="str">
        <f>'Group 29-30'!G10</f>
        <v>159.0150</v>
      </c>
      <c r="I40" s="192" t="str">
        <f>'Group 29-30'!H10</f>
        <v>107.2</v>
      </c>
      <c r="J40" s="188" t="str">
        <f>'Group 29-30'!I10</f>
        <v>N</v>
      </c>
      <c r="K40" s="188" t="str">
        <f>'Group 29-30'!J10</f>
        <v>H</v>
      </c>
      <c r="L40" s="188" t="str">
        <f>'Group 29-30'!K10</f>
        <v>A</v>
      </c>
      <c r="M40" s="182" t="str">
        <f>'Group 29-30'!L10</f>
        <v>San Diego Co. CMD 2</v>
      </c>
    </row>
    <row r="41" spans="1:13" ht="16.5" thickBot="1" x14ac:dyDescent="0.3">
      <c r="A41" s="208" t="str">
        <f>'Group 29-30'!$A$19</f>
        <v>G-30 M/Aid X-2</v>
      </c>
      <c r="B41" s="185">
        <f>'Group 29-30'!A29</f>
        <v>9</v>
      </c>
      <c r="C41" s="271" t="str">
        <f>'Group 29-30'!B11</f>
        <v>Mobile - Portable</v>
      </c>
      <c r="D41" s="217" t="str">
        <f>'Group 29-30'!C11</f>
        <v>XSD CMD-03</v>
      </c>
      <c r="E41" s="188" t="str">
        <f>'Group 29-30'!D11</f>
        <v>M/Aid</v>
      </c>
      <c r="F41" s="186" t="str">
        <f>'Group 29-30'!E11</f>
        <v>153.9950</v>
      </c>
      <c r="G41" s="192" t="str">
        <f>'Group 29-30'!F11</f>
        <v>110.9</v>
      </c>
      <c r="H41" s="186" t="str">
        <f>'Group 29-30'!G11</f>
        <v>159.1125</v>
      </c>
      <c r="I41" s="192" t="str">
        <f>'Group 29-30'!H11</f>
        <v>OST</v>
      </c>
      <c r="J41" s="188" t="str">
        <f>'Group 29-30'!I11</f>
        <v>N</v>
      </c>
      <c r="K41" s="188" t="str">
        <f>'Group 29-30'!J11</f>
        <v>H</v>
      </c>
      <c r="L41" s="188" t="str">
        <f>'Group 29-30'!K11</f>
        <v>A</v>
      </c>
      <c r="M41" s="182" t="str">
        <f>'Group 29-30'!L11</f>
        <v>San Diego County Command 3</v>
      </c>
    </row>
    <row r="42" spans="1:13" ht="16.5" thickBot="1" x14ac:dyDescent="0.3">
      <c r="A42" s="208" t="str">
        <f>'Group 29-30'!$A$19</f>
        <v>G-30 M/Aid X-2</v>
      </c>
      <c r="B42" s="185">
        <f>'Group 29-30'!A30</f>
        <v>10</v>
      </c>
      <c r="C42" s="271" t="str">
        <f>'Group 29-30'!B12</f>
        <v>Mobile - Portable</v>
      </c>
      <c r="D42" s="217" t="str">
        <f>'Group 29-30'!C12</f>
        <v>XSD CMD-04</v>
      </c>
      <c r="E42" s="188" t="str">
        <f>'Group 29-30'!D12</f>
        <v>M/Aid</v>
      </c>
      <c r="F42" s="186">
        <f>'Group 29-30'!E12</f>
        <v>158.97</v>
      </c>
      <c r="G42" s="192" t="str">
        <f>'Group 29-30'!F12</f>
        <v>103.5</v>
      </c>
      <c r="H42" s="186" t="str">
        <f>'Group 29-30'!G12</f>
        <v>155.5500</v>
      </c>
      <c r="I42" s="192" t="str">
        <f>'Group 29-30'!H12</f>
        <v>103.5</v>
      </c>
      <c r="J42" s="188" t="str">
        <f>'Group 29-30'!I12</f>
        <v>N</v>
      </c>
      <c r="K42" s="188" t="str">
        <f>'Group 29-30'!J12</f>
        <v>H</v>
      </c>
      <c r="L42" s="188" t="str">
        <f>'Group 29-30'!K12</f>
        <v>A</v>
      </c>
      <c r="M42" s="182" t="str">
        <f>'Group 29-30'!L12</f>
        <v>San Diego City Command 4</v>
      </c>
    </row>
    <row r="43" spans="1:13" ht="16.5" thickBot="1" x14ac:dyDescent="0.3">
      <c r="A43" s="208" t="str">
        <f>'Group 29-30'!$A$19</f>
        <v>G-30 M/Aid X-2</v>
      </c>
      <c r="B43" s="185">
        <f>'Group 29-30'!A31</f>
        <v>11</v>
      </c>
      <c r="C43" s="271" t="str">
        <f>'Group 29-30'!B14</f>
        <v>Mobile - Portable</v>
      </c>
      <c r="D43" s="217" t="str">
        <f>'Group 29-30'!C14</f>
        <v>XSD CMD-06</v>
      </c>
      <c r="E43" s="188" t="str">
        <f>'Group 29-30'!D14</f>
        <v>M/Aid</v>
      </c>
      <c r="F43" s="186">
        <f>'Group 29-30'!E14</f>
        <v>154.02500000000001</v>
      </c>
      <c r="G43" s="192">
        <f>'Group 29-30'!F14</f>
        <v>131.80000000000001</v>
      </c>
      <c r="H43" s="186">
        <f>'Group 29-30'!G14</f>
        <v>158.745</v>
      </c>
      <c r="I43" s="192" t="str">
        <f>'Group 29-30'!H14</f>
        <v>OST</v>
      </c>
      <c r="J43" s="188" t="str">
        <f>'Group 29-30'!I14</f>
        <v>N</v>
      </c>
      <c r="K43" s="188" t="str">
        <f>'Group 29-30'!J14</f>
        <v>H</v>
      </c>
      <c r="L43" s="188" t="str">
        <f>'Group 29-30'!K14</f>
        <v>A</v>
      </c>
      <c r="M43" s="182" t="str">
        <f>'Group 29-30'!L14</f>
        <v>San Diego Co. CMD 6</v>
      </c>
    </row>
    <row r="44" spans="1:13" ht="16.5" thickBot="1" x14ac:dyDescent="0.3">
      <c r="A44" s="208" t="str">
        <f>'Group 29-30'!$A$19</f>
        <v>G-30 M/Aid X-2</v>
      </c>
      <c r="B44" s="185">
        <f>'Group 29-30'!A32</f>
        <v>12</v>
      </c>
      <c r="C44" s="271" t="str">
        <f>'Group 29-30'!B15</f>
        <v>Mobile - Portable</v>
      </c>
      <c r="D44" s="217" t="str">
        <f>'Group 29-30'!C15</f>
        <v>XSD CMD-11</v>
      </c>
      <c r="E44" s="188" t="str">
        <f>'Group 29-30'!D15</f>
        <v>M/Aid</v>
      </c>
      <c r="F44" s="186" t="str">
        <f>'Group 29-30'!E15</f>
        <v>150.6125</v>
      </c>
      <c r="G44" s="192" t="str">
        <f>'Group 29-30'!F15</f>
        <v>156.7</v>
      </c>
      <c r="H44" s="186" t="str">
        <f>'Group 29-30'!G15</f>
        <v>167.4500</v>
      </c>
      <c r="I44" s="192" t="str">
        <f>'Group 29-30'!H15</f>
        <v>OST</v>
      </c>
      <c r="J44" s="188" t="str">
        <f>'Group 29-30'!I15</f>
        <v>N</v>
      </c>
      <c r="K44" s="188" t="str">
        <f>'Group 29-30'!J15</f>
        <v>H</v>
      </c>
      <c r="L44" s="188" t="str">
        <f>'Group 29-30'!K15</f>
        <v>A</v>
      </c>
      <c r="M44" s="182" t="str">
        <f>'Group 29-30'!L15</f>
        <v>San Diego County Command 11</v>
      </c>
    </row>
    <row r="45" spans="1:13" ht="16.5" thickBot="1" x14ac:dyDescent="0.3">
      <c r="A45" s="208" t="str">
        <f>'Group 29-30'!$A$19</f>
        <v>G-30 M/Aid X-2</v>
      </c>
      <c r="B45" s="185">
        <f>'Group 29-30'!A33</f>
        <v>13</v>
      </c>
      <c r="C45" s="271" t="str">
        <f>'Group 29-30'!B16</f>
        <v>Mobile - Portable</v>
      </c>
      <c r="D45" s="217" t="str">
        <f>'Group 29-30'!C16</f>
        <v>XSL C-4</v>
      </c>
      <c r="E45" s="188" t="str">
        <f>'Group 29-30'!D16</f>
        <v>M/Aid</v>
      </c>
      <c r="F45" s="186" t="str">
        <f>'Group 29-30'!E16</f>
        <v>151.0550</v>
      </c>
      <c r="G45" s="192" t="str">
        <f>'Group 29-30'!F16</f>
        <v>192.8</v>
      </c>
      <c r="H45" s="186" t="str">
        <f>'Group 29-30'!G16</f>
        <v>156.0450</v>
      </c>
      <c r="I45" s="192" t="str">
        <f>'Group 29-30'!H16</f>
        <v>192.8</v>
      </c>
      <c r="J45" s="188" t="str">
        <f>'Group 29-30'!I16</f>
        <v>N</v>
      </c>
      <c r="K45" s="188" t="str">
        <f>'Group 29-30'!J16</f>
        <v>H</v>
      </c>
      <c r="L45" s="188" t="str">
        <f>'Group 29-30'!K16</f>
        <v>A</v>
      </c>
      <c r="M45" s="182" t="str">
        <f>'Group 29-30'!L16</f>
        <v>SLCCOUNTY COMMAND 4</v>
      </c>
    </row>
    <row r="46" spans="1:13" ht="16.5" thickBot="1" x14ac:dyDescent="0.3">
      <c r="A46" s="208" t="str">
        <f>'Group 29-30'!$A$19</f>
        <v>G-30 M/Aid X-2</v>
      </c>
      <c r="B46" s="185">
        <f>'Group 29-30'!A34</f>
        <v>14</v>
      </c>
      <c r="C46" s="271" t="str">
        <f>'Group 29-30'!B17</f>
        <v>Mobile - Portable</v>
      </c>
      <c r="D46" s="217" t="str">
        <f>'Group 29-30'!C17</f>
        <v>XSL C-5</v>
      </c>
      <c r="E46" s="188" t="str">
        <f>'Group 29-30'!D17</f>
        <v>M/Aid</v>
      </c>
      <c r="F46" s="186">
        <f>'Group 29-30'!E17</f>
        <v>154.83000000000001</v>
      </c>
      <c r="G46" s="192">
        <f>'Group 29-30'!F17</f>
        <v>186.2</v>
      </c>
      <c r="H46" s="186">
        <f>'Group 29-30'!G17</f>
        <v>156.09</v>
      </c>
      <c r="I46" s="192">
        <f>'Group 29-30'!H17</f>
        <v>186.2</v>
      </c>
      <c r="J46" s="188" t="str">
        <f>'Group 29-30'!I17</f>
        <v>N</v>
      </c>
      <c r="K46" s="188" t="str">
        <f>'Group 29-30'!J17</f>
        <v>H</v>
      </c>
      <c r="L46" s="188" t="str">
        <f>'Group 29-30'!K17</f>
        <v>A</v>
      </c>
      <c r="M46" s="182" t="str">
        <f>'Group 29-30'!L17</f>
        <v>SLC County Cmd 5</v>
      </c>
    </row>
    <row r="47" spans="1:13" ht="16.5" thickBot="1" x14ac:dyDescent="0.3">
      <c r="A47" s="208" t="str">
        <f>'Group 29-30'!$A$19</f>
        <v>G-30 M/Aid X-2</v>
      </c>
      <c r="B47" s="185">
        <f>'Group 29-30'!A35</f>
        <v>15</v>
      </c>
      <c r="C47" s="271">
        <f>'Group 29-30'!B35</f>
        <v>0</v>
      </c>
      <c r="D47" s="217">
        <f>'Group 29-30'!C35</f>
        <v>0</v>
      </c>
      <c r="E47" s="188">
        <f>'Group 29-30'!D35</f>
        <v>0</v>
      </c>
      <c r="F47" s="186">
        <f>'Group 29-30'!E35</f>
        <v>0</v>
      </c>
      <c r="G47" s="192">
        <f>'Group 29-30'!F35</f>
        <v>0</v>
      </c>
      <c r="H47" s="186">
        <f>'Group 29-30'!G35</f>
        <v>0</v>
      </c>
      <c r="I47" s="192">
        <f>'Group 29-30'!H35</f>
        <v>0</v>
      </c>
      <c r="J47" s="188">
        <f>'Group 29-30'!I35</f>
        <v>0</v>
      </c>
      <c r="K47" s="188">
        <f>'Group 29-30'!J35</f>
        <v>0</v>
      </c>
      <c r="L47" s="188">
        <f>'Group 29-30'!K35</f>
        <v>0</v>
      </c>
      <c r="M47" s="182">
        <f>'Group 29-30'!L35</f>
        <v>0</v>
      </c>
    </row>
    <row r="48" spans="1:13" ht="16.5" thickBot="1" x14ac:dyDescent="0.3">
      <c r="A48" s="208" t="str">
        <f>'Group 29-30'!$A$19</f>
        <v>G-30 M/Aid X-2</v>
      </c>
      <c r="B48" s="185">
        <f>'Group 29-30'!A36</f>
        <v>16</v>
      </c>
      <c r="C48" s="208">
        <f>'Group 29-30'!B36</f>
        <v>0</v>
      </c>
      <c r="D48" s="217">
        <f>'Group 29-30'!C36</f>
        <v>0</v>
      </c>
      <c r="E48" s="188">
        <f>'Group 29-30'!D36</f>
        <v>0</v>
      </c>
      <c r="F48" s="186">
        <f>'Group 29-30'!E36</f>
        <v>0</v>
      </c>
      <c r="G48" s="192">
        <f>'Group 29-30'!F36</f>
        <v>0</v>
      </c>
      <c r="H48" s="186">
        <f>'Group 29-30'!G36</f>
        <v>0</v>
      </c>
      <c r="I48" s="192">
        <f>'Group 29-30'!H36</f>
        <v>0</v>
      </c>
      <c r="J48" s="188">
        <f>'Group 29-30'!I36</f>
        <v>0</v>
      </c>
      <c r="K48" s="188">
        <f>'Group 29-30'!J36</f>
        <v>0</v>
      </c>
      <c r="L48" s="188">
        <f>'Group 29-30'!K36</f>
        <v>0</v>
      </c>
      <c r="M48" s="182">
        <f>'Group 29-30'!L36</f>
        <v>0</v>
      </c>
    </row>
    <row r="49" spans="1:13" ht="16.5" thickBot="1" x14ac:dyDescent="0.3">
      <c r="A49" s="208" t="str">
        <f>'Group 31-32'!$A$1</f>
        <v>G-31 BLM</v>
      </c>
      <c r="B49" s="185">
        <f>'Group 31-32'!A3</f>
        <v>1</v>
      </c>
      <c r="C49" s="271" t="str">
        <f>'Group 31-32'!B3</f>
        <v>Mobile - Portable</v>
      </c>
      <c r="D49" s="217" t="str">
        <f>'Group 31-32'!C3</f>
        <v>BLM CDD-F</v>
      </c>
      <c r="E49" s="188" t="str">
        <f>'Group 31-32'!D3</f>
        <v>BLM</v>
      </c>
      <c r="F49" s="186" t="str">
        <f>'Group 31-32'!E3</f>
        <v>166.4875</v>
      </c>
      <c r="G49" s="192" t="str">
        <f>'Group 31-32'!F3</f>
        <v>0.0</v>
      </c>
      <c r="H49" s="186" t="str">
        <f>'Group 31-32'!G3</f>
        <v>167.0750</v>
      </c>
      <c r="I49" s="192" t="str">
        <f>'Group 31-32'!H3</f>
        <v>OST</v>
      </c>
      <c r="J49" s="188" t="str">
        <f>'Group 31-32'!I3</f>
        <v>N</v>
      </c>
      <c r="K49" s="188" t="str">
        <f>'Group 31-32'!J3</f>
        <v>H</v>
      </c>
      <c r="L49" s="188" t="str">
        <f>'Group 31-32'!K3</f>
        <v>A</v>
      </c>
      <c r="M49" s="182" t="str">
        <f>'Group 31-32'!L3</f>
        <v>BLM FIRE NET South</v>
      </c>
    </row>
    <row r="50" spans="1:13" ht="16.5" thickBot="1" x14ac:dyDescent="0.3">
      <c r="A50" s="208" t="str">
        <f>'Group 31-32'!$A$1</f>
        <v>G-31 BLM</v>
      </c>
      <c r="B50" s="185">
        <f>'Group 31-32'!A4</f>
        <v>2</v>
      </c>
      <c r="C50" s="271" t="str">
        <f>'Group 31-32'!B4</f>
        <v>Mobile - Portable</v>
      </c>
      <c r="D50" s="217" t="str">
        <f>'Group 31-32'!C4</f>
        <v>BLM CND-F</v>
      </c>
      <c r="E50" s="188" t="str">
        <f>'Group 31-32'!D4</f>
        <v>BLM</v>
      </c>
      <c r="F50" s="186" t="str">
        <f>'Group 31-32'!E4</f>
        <v>169.7750</v>
      </c>
      <c r="G50" s="192" t="str">
        <f>'Group 31-32'!F4</f>
        <v>0.0</v>
      </c>
      <c r="H50" s="186" t="str">
        <f>'Group 31-32'!G4</f>
        <v>163.0250</v>
      </c>
      <c r="I50" s="192" t="str">
        <f>'Group 31-32'!H4</f>
        <v>OST</v>
      </c>
      <c r="J50" s="188" t="str">
        <f>'Group 31-32'!I4</f>
        <v>N</v>
      </c>
      <c r="K50" s="188" t="str">
        <f>'Group 31-32'!J4</f>
        <v>H</v>
      </c>
      <c r="L50" s="188" t="str">
        <f>'Group 31-32'!K4</f>
        <v>A</v>
      </c>
      <c r="M50" s="182" t="str">
        <f>'Group 31-32'!L4</f>
        <v>BLM FIRE Bakersfield</v>
      </c>
    </row>
    <row r="51" spans="1:13" ht="16.5" thickBot="1" x14ac:dyDescent="0.3">
      <c r="A51" s="208" t="str">
        <f>'Group 31-32'!$A$1</f>
        <v>G-31 BLM</v>
      </c>
      <c r="B51" s="185">
        <f>'Group 31-32'!A5</f>
        <v>3</v>
      </c>
      <c r="C51" s="271" t="str">
        <f>'Group 31-32'!B5</f>
        <v>Mobile - Portable</v>
      </c>
      <c r="D51" s="217" t="str">
        <f>'Group 31-32'!C5</f>
        <v>BLM NODEF</v>
      </c>
      <c r="E51" s="188" t="str">
        <f>'Group 31-32'!D5</f>
        <v>BLM</v>
      </c>
      <c r="F51" s="186" t="str">
        <f>'Group 31-32'!E5</f>
        <v>171.6250</v>
      </c>
      <c r="G51" s="192" t="str">
        <f>'Group 31-32'!F5</f>
        <v>0.0</v>
      </c>
      <c r="H51" s="186" t="str">
        <f>'Group 31-32'!G5</f>
        <v>164.2500</v>
      </c>
      <c r="I51" s="192" t="str">
        <f>'Group 31-32'!H5</f>
        <v>OST</v>
      </c>
      <c r="J51" s="188" t="str">
        <f>'Group 31-32'!I5</f>
        <v>N</v>
      </c>
      <c r="K51" s="188" t="str">
        <f>'Group 31-32'!J5</f>
        <v>H</v>
      </c>
      <c r="L51" s="188" t="str">
        <f>'Group 31-32'!K5</f>
        <v>A</v>
      </c>
      <c r="M51" s="182" t="str">
        <f>'Group 31-32'!L5</f>
        <v>BLM FIRE North East</v>
      </c>
    </row>
    <row r="52" spans="1:13" ht="16.5" thickBot="1" x14ac:dyDescent="0.3">
      <c r="A52" s="208" t="str">
        <f>'Group 31-32'!$A$1</f>
        <v>G-31 BLM</v>
      </c>
      <c r="B52" s="185">
        <f>'Group 31-32'!A6</f>
        <v>4</v>
      </c>
      <c r="C52" s="271" t="str">
        <f>'Group 31-32'!B6</f>
        <v>Mobile - Portable</v>
      </c>
      <c r="D52" s="217" t="str">
        <f>'Group 31-32'!C6</f>
        <v>BLM NODW</v>
      </c>
      <c r="E52" s="188" t="str">
        <f>'Group 31-32'!D6</f>
        <v>BLM</v>
      </c>
      <c r="F52" s="186" t="str">
        <f>'Group 31-32'!E6</f>
        <v>172.6125</v>
      </c>
      <c r="G52" s="192" t="str">
        <f>'Group 31-32'!F6</f>
        <v>0.0</v>
      </c>
      <c r="H52" s="186" t="str">
        <f>'Group 31-32'!G6</f>
        <v>166.3750</v>
      </c>
      <c r="I52" s="192" t="str">
        <f>'Group 31-32'!H6</f>
        <v>OST</v>
      </c>
      <c r="J52" s="188" t="str">
        <f>'Group 31-32'!I6</f>
        <v>N</v>
      </c>
      <c r="K52" s="188" t="str">
        <f>'Group 31-32'!J6</f>
        <v>H</v>
      </c>
      <c r="L52" s="188" t="str">
        <f>'Group 31-32'!K6</f>
        <v>A</v>
      </c>
      <c r="M52" s="182" t="str">
        <f>'Group 31-32'!L6</f>
        <v>BLM ADMIN NET North West</v>
      </c>
    </row>
    <row r="53" spans="1:13" ht="16.5" thickBot="1" x14ac:dyDescent="0.3">
      <c r="A53" s="208" t="str">
        <f>'Group 31-32'!$A$1</f>
        <v>G-31 BLM</v>
      </c>
      <c r="B53" s="185">
        <f>'Group 31-32'!A7</f>
        <v>5</v>
      </c>
      <c r="C53" s="271" t="str">
        <f>'Group 31-32'!B7</f>
        <v>Mobile - Portable</v>
      </c>
      <c r="D53" s="217" t="str">
        <f>'Group 31-32'!C7</f>
        <v>BLM SOA</v>
      </c>
      <c r="E53" s="188" t="str">
        <f>'Group 31-32'!D7</f>
        <v>BLM</v>
      </c>
      <c r="F53" s="186" t="str">
        <f>'Group 31-32'!E7</f>
        <v>168.3000</v>
      </c>
      <c r="G53" s="192" t="str">
        <f>'Group 31-32'!F7</f>
        <v>0.0</v>
      </c>
      <c r="H53" s="186" t="str">
        <f>'Group 31-32'!G7</f>
        <v>168.3000</v>
      </c>
      <c r="I53" s="192" t="str">
        <f>'Group 31-32'!H7</f>
        <v>0.0</v>
      </c>
      <c r="J53" s="188" t="str">
        <f>'Group 31-32'!I7</f>
        <v>N</v>
      </c>
      <c r="K53" s="188" t="str">
        <f>'Group 31-32'!J7</f>
        <v>H</v>
      </c>
      <c r="L53" s="188" t="str">
        <f>'Group 31-32'!K7</f>
        <v>A</v>
      </c>
      <c r="M53" s="182" t="str">
        <f>'Group 31-32'!L7</f>
        <v>BLM SCENE OF ACTION</v>
      </c>
    </row>
    <row r="54" spans="1:13" ht="16.5" thickBot="1" x14ac:dyDescent="0.3">
      <c r="A54" s="208" t="str">
        <f>'Group 31-32'!$A$1</f>
        <v>G-31 BLM</v>
      </c>
      <c r="B54" s="185">
        <f>'Group 31-32'!A8</f>
        <v>6</v>
      </c>
      <c r="C54" s="271" t="str">
        <f>'Group 31-32'!B8</f>
        <v>Mobile - Portable</v>
      </c>
      <c r="D54" s="217" t="str">
        <f>'Group 31-32'!C8</f>
        <v>BLM Tac-3</v>
      </c>
      <c r="E54" s="188" t="str">
        <f>'Group 31-32'!D8</f>
        <v>BLM</v>
      </c>
      <c r="F54" s="186">
        <f>'Group 31-32'!E8</f>
        <v>168.25</v>
      </c>
      <c r="G54" s="192" t="str">
        <f>'Group 31-32'!F8</f>
        <v>CSQ</v>
      </c>
      <c r="H54" s="186">
        <f>'Group 31-32'!G8</f>
        <v>168.25</v>
      </c>
      <c r="I54" s="192" t="str">
        <f>'Group 31-32'!H8</f>
        <v>CSQ</v>
      </c>
      <c r="J54" s="188" t="str">
        <f>'Group 31-32'!I8</f>
        <v>N</v>
      </c>
      <c r="K54" s="188" t="str">
        <f>'Group 31-32'!J8</f>
        <v>L</v>
      </c>
      <c r="L54" s="188" t="str">
        <f>'Group 31-32'!K8</f>
        <v>A</v>
      </c>
      <c r="M54" s="182" t="str">
        <f>'Group 31-32'!L8</f>
        <v>BLM Tac</v>
      </c>
    </row>
    <row r="55" spans="1:13" ht="16.5" thickBot="1" x14ac:dyDescent="0.3">
      <c r="A55" s="208" t="str">
        <f>'Group 31-32'!$A$1</f>
        <v>G-31 BLM</v>
      </c>
      <c r="B55" s="185">
        <f>'Group 31-32'!A9</f>
        <v>7</v>
      </c>
      <c r="C55" s="271" t="str">
        <f>'Group 31-32'!B9</f>
        <v>Mobile - Portable</v>
      </c>
      <c r="D55" s="217" t="str">
        <f>'Group 31-32'!C9</f>
        <v>BLM CND</v>
      </c>
      <c r="E55" s="188" t="str">
        <f>'Group 31-32'!D9</f>
        <v>BLM</v>
      </c>
      <c r="F55" s="186">
        <f>'Group 31-32'!E9</f>
        <v>169.72499999999999</v>
      </c>
      <c r="G55" s="192" t="str">
        <f>'Group 31-32'!F9</f>
        <v>CSQ</v>
      </c>
      <c r="H55" s="186">
        <f>'Group 31-32'!G9</f>
        <v>165.45</v>
      </c>
      <c r="I55" s="192" t="str">
        <f>'Group 31-32'!H9</f>
        <v>OST</v>
      </c>
      <c r="J55" s="188" t="str">
        <f>'Group 31-32'!I9</f>
        <v>N</v>
      </c>
      <c r="K55" s="188" t="str">
        <f>'Group 31-32'!J9</f>
        <v>L</v>
      </c>
      <c r="L55" s="188" t="str">
        <f>'Group 31-32'!K9</f>
        <v>A</v>
      </c>
      <c r="M55" s="182" t="str">
        <f>'Group 31-32'!L9</f>
        <v>T-1 Fremont T-6 Wildcat Fort Ord</v>
      </c>
    </row>
    <row r="56" spans="1:13" ht="16.5" thickBot="1" x14ac:dyDescent="0.3">
      <c r="A56" s="208" t="str">
        <f>'Group 31-32'!$A$1</f>
        <v>G-31 BLM</v>
      </c>
      <c r="B56" s="185">
        <f>'Group 31-32'!A10</f>
        <v>8</v>
      </c>
      <c r="C56" s="271">
        <f>'Group 31-32'!B10</f>
        <v>0</v>
      </c>
      <c r="D56" s="217">
        <f>'Group 31-32'!C10</f>
        <v>0</v>
      </c>
      <c r="E56" s="188">
        <f>'Group 31-32'!D10</f>
        <v>0</v>
      </c>
      <c r="F56" s="186">
        <f>'Group 31-32'!E10</f>
        <v>0</v>
      </c>
      <c r="G56" s="192">
        <f>'Group 31-32'!F10</f>
        <v>0</v>
      </c>
      <c r="H56" s="186">
        <f>'Group 31-32'!G10</f>
        <v>0</v>
      </c>
      <c r="I56" s="192">
        <f>'Group 31-32'!H10</f>
        <v>0</v>
      </c>
      <c r="J56" s="188">
        <f>'Group 31-32'!I10</f>
        <v>0</v>
      </c>
      <c r="K56" s="188">
        <f>'Group 31-32'!J10</f>
        <v>0</v>
      </c>
      <c r="L56" s="188">
        <f>'Group 31-32'!K10</f>
        <v>0</v>
      </c>
      <c r="M56" s="182">
        <f>'Group 31-32'!L10</f>
        <v>0</v>
      </c>
    </row>
    <row r="57" spans="1:13" ht="16.5" thickBot="1" x14ac:dyDescent="0.3">
      <c r="A57" s="208" t="str">
        <f>'Group 31-32'!$A$1</f>
        <v>G-31 BLM</v>
      </c>
      <c r="B57" s="185">
        <f>'Group 31-32'!A11</f>
        <v>9</v>
      </c>
      <c r="C57" s="271">
        <f>'Group 31-32'!B11</f>
        <v>0</v>
      </c>
      <c r="D57" s="217">
        <f>'Group 31-32'!C11</f>
        <v>0</v>
      </c>
      <c r="E57" s="188">
        <f>'Group 31-32'!D11</f>
        <v>0</v>
      </c>
      <c r="F57" s="186">
        <f>'Group 31-32'!E11</f>
        <v>0</v>
      </c>
      <c r="G57" s="192">
        <f>'Group 31-32'!F11</f>
        <v>0</v>
      </c>
      <c r="H57" s="186">
        <f>'Group 31-32'!G11</f>
        <v>0</v>
      </c>
      <c r="I57" s="192">
        <f>'Group 31-32'!H11</f>
        <v>0</v>
      </c>
      <c r="J57" s="188">
        <f>'Group 31-32'!I11</f>
        <v>0</v>
      </c>
      <c r="K57" s="188">
        <f>'Group 31-32'!J11</f>
        <v>0</v>
      </c>
      <c r="L57" s="188">
        <f>'Group 31-32'!K11</f>
        <v>0</v>
      </c>
      <c r="M57" s="182">
        <f>'Group 31-32'!L11</f>
        <v>0</v>
      </c>
    </row>
    <row r="58" spans="1:13" ht="16.5" thickBot="1" x14ac:dyDescent="0.3">
      <c r="A58" s="208" t="str">
        <f>'Group 31-32'!$A$1</f>
        <v>G-31 BLM</v>
      </c>
      <c r="B58" s="185">
        <f>'Group 31-32'!A12</f>
        <v>10</v>
      </c>
      <c r="C58" s="271">
        <f>'Group 31-32'!B12</f>
        <v>0</v>
      </c>
      <c r="D58" s="217">
        <f>'Group 31-32'!C12</f>
        <v>0</v>
      </c>
      <c r="E58" s="188">
        <f>'Group 31-32'!D12</f>
        <v>0</v>
      </c>
      <c r="F58" s="186">
        <f>'Group 31-32'!E12</f>
        <v>0</v>
      </c>
      <c r="G58" s="192">
        <f>'Group 31-32'!F12</f>
        <v>0</v>
      </c>
      <c r="H58" s="186">
        <f>'Group 31-32'!G12</f>
        <v>0</v>
      </c>
      <c r="I58" s="192">
        <f>'Group 31-32'!H12</f>
        <v>0</v>
      </c>
      <c r="J58" s="188">
        <f>'Group 31-32'!I12</f>
        <v>0</v>
      </c>
      <c r="K58" s="188">
        <f>'Group 31-32'!J12</f>
        <v>0</v>
      </c>
      <c r="L58" s="188">
        <f>'Group 31-32'!K12</f>
        <v>0</v>
      </c>
      <c r="M58" s="182">
        <f>'Group 31-32'!L12</f>
        <v>0</v>
      </c>
    </row>
    <row r="59" spans="1:13" ht="16.5" thickBot="1" x14ac:dyDescent="0.3">
      <c r="A59" s="208" t="str">
        <f>'Group 31-32'!$A$1</f>
        <v>G-31 BLM</v>
      </c>
      <c r="B59" s="185">
        <f>'Group 31-32'!A13</f>
        <v>11</v>
      </c>
      <c r="C59" s="271">
        <f>'Group 31-32'!B13</f>
        <v>0</v>
      </c>
      <c r="D59" s="217">
        <f>'Group 31-32'!C13</f>
        <v>0</v>
      </c>
      <c r="E59" s="188">
        <f>'Group 31-32'!D13</f>
        <v>0</v>
      </c>
      <c r="F59" s="186">
        <f>'Group 31-32'!E13</f>
        <v>0</v>
      </c>
      <c r="G59" s="192">
        <f>'Group 31-32'!F13</f>
        <v>0</v>
      </c>
      <c r="H59" s="186">
        <f>'Group 31-32'!G13</f>
        <v>0</v>
      </c>
      <c r="I59" s="192">
        <f>'Group 31-32'!H13</f>
        <v>0</v>
      </c>
      <c r="J59" s="188">
        <f>'Group 31-32'!I13</f>
        <v>0</v>
      </c>
      <c r="K59" s="188">
        <f>'Group 31-32'!J13</f>
        <v>0</v>
      </c>
      <c r="L59" s="188">
        <f>'Group 31-32'!K13</f>
        <v>0</v>
      </c>
      <c r="M59" s="182">
        <f>'Group 31-32'!L13</f>
        <v>0</v>
      </c>
    </row>
    <row r="60" spans="1:13" ht="16.5" thickBot="1" x14ac:dyDescent="0.3">
      <c r="A60" s="208" t="str">
        <f>'Group 31-32'!$A$1</f>
        <v>G-31 BLM</v>
      </c>
      <c r="B60" s="185">
        <f>'Group 31-32'!A14</f>
        <v>12</v>
      </c>
      <c r="C60" s="271">
        <f>'Group 31-32'!B14</f>
        <v>0</v>
      </c>
      <c r="D60" s="217">
        <f>'Group 31-32'!C14</f>
        <v>0</v>
      </c>
      <c r="E60" s="188">
        <f>'Group 31-32'!D14</f>
        <v>0</v>
      </c>
      <c r="F60" s="186">
        <f>'Group 31-32'!E14</f>
        <v>0</v>
      </c>
      <c r="G60" s="192">
        <f>'Group 31-32'!F14</f>
        <v>0</v>
      </c>
      <c r="H60" s="186">
        <f>'Group 31-32'!G14</f>
        <v>0</v>
      </c>
      <c r="I60" s="192">
        <f>'Group 31-32'!H14</f>
        <v>0</v>
      </c>
      <c r="J60" s="188">
        <f>'Group 31-32'!I14</f>
        <v>0</v>
      </c>
      <c r="K60" s="188">
        <f>'Group 31-32'!J14</f>
        <v>0</v>
      </c>
      <c r="L60" s="188">
        <f>'Group 31-32'!K14</f>
        <v>0</v>
      </c>
      <c r="M60" s="182">
        <f>'Group 31-32'!L14</f>
        <v>0</v>
      </c>
    </row>
    <row r="61" spans="1:13" ht="16.5" thickBot="1" x14ac:dyDescent="0.3">
      <c r="A61" s="208" t="str">
        <f>'Group 31-32'!$A$1</f>
        <v>G-31 BLM</v>
      </c>
      <c r="B61" s="185">
        <f>'Group 31-32'!A15</f>
        <v>13</v>
      </c>
      <c r="C61" s="271">
        <f>'Group 31-32'!B15</f>
        <v>0</v>
      </c>
      <c r="D61" s="217">
        <f>'Group 31-32'!C15</f>
        <v>0</v>
      </c>
      <c r="E61" s="188">
        <f>'Group 31-32'!D15</f>
        <v>0</v>
      </c>
      <c r="F61" s="186">
        <f>'Group 31-32'!E15</f>
        <v>0</v>
      </c>
      <c r="G61" s="192">
        <f>'Group 31-32'!F15</f>
        <v>0</v>
      </c>
      <c r="H61" s="186">
        <f>'Group 31-32'!G15</f>
        <v>0</v>
      </c>
      <c r="I61" s="192">
        <f>'Group 31-32'!H15</f>
        <v>0</v>
      </c>
      <c r="J61" s="188">
        <f>'Group 31-32'!I15</f>
        <v>0</v>
      </c>
      <c r="K61" s="188">
        <f>'Group 31-32'!J15</f>
        <v>0</v>
      </c>
      <c r="L61" s="188">
        <f>'Group 31-32'!K15</f>
        <v>0</v>
      </c>
      <c r="M61" s="182">
        <f>'Group 31-32'!L15</f>
        <v>0</v>
      </c>
    </row>
    <row r="62" spans="1:13" ht="16.5" thickBot="1" x14ac:dyDescent="0.3">
      <c r="A62" s="208" t="str">
        <f>'Group 31-32'!$A$1</f>
        <v>G-31 BLM</v>
      </c>
      <c r="B62" s="185">
        <f>'Group 31-32'!A16</f>
        <v>14</v>
      </c>
      <c r="C62" s="271">
        <f>'Group 31-32'!B16</f>
        <v>0</v>
      </c>
      <c r="D62" s="217">
        <f>'Group 31-32'!C16</f>
        <v>0</v>
      </c>
      <c r="E62" s="188">
        <f>'Group 31-32'!D16</f>
        <v>0</v>
      </c>
      <c r="F62" s="186">
        <f>'Group 31-32'!E16</f>
        <v>0</v>
      </c>
      <c r="G62" s="192">
        <f>'Group 31-32'!F16</f>
        <v>0</v>
      </c>
      <c r="H62" s="186">
        <f>'Group 31-32'!G16</f>
        <v>0</v>
      </c>
      <c r="I62" s="192">
        <f>'Group 31-32'!H16</f>
        <v>0</v>
      </c>
      <c r="J62" s="188">
        <f>'Group 31-32'!I16</f>
        <v>0</v>
      </c>
      <c r="K62" s="188">
        <f>'Group 31-32'!J16</f>
        <v>0</v>
      </c>
      <c r="L62" s="188">
        <f>'Group 31-32'!K16</f>
        <v>0</v>
      </c>
      <c r="M62" s="182">
        <f>'Group 31-32'!L16</f>
        <v>0</v>
      </c>
    </row>
    <row r="63" spans="1:13" ht="16.5" thickBot="1" x14ac:dyDescent="0.3">
      <c r="A63" s="208" t="str">
        <f>'Group 31-32'!$A$1</f>
        <v>G-31 BLM</v>
      </c>
      <c r="B63" s="185">
        <f>'Group 31-32'!A17</f>
        <v>15</v>
      </c>
      <c r="C63" s="271">
        <f>'Group 31-32'!B17</f>
        <v>0</v>
      </c>
      <c r="D63" s="217">
        <f>'Group 31-32'!C17</f>
        <v>0</v>
      </c>
      <c r="E63" s="188">
        <f>'Group 31-32'!D17</f>
        <v>0</v>
      </c>
      <c r="F63" s="186">
        <f>'Group 31-32'!E17</f>
        <v>0</v>
      </c>
      <c r="G63" s="192">
        <f>'Group 31-32'!F17</f>
        <v>0</v>
      </c>
      <c r="H63" s="186">
        <f>'Group 31-32'!G17</f>
        <v>0</v>
      </c>
      <c r="I63" s="192">
        <f>'Group 31-32'!H17</f>
        <v>0</v>
      </c>
      <c r="J63" s="188">
        <f>'Group 31-32'!I17</f>
        <v>0</v>
      </c>
      <c r="K63" s="188">
        <f>'Group 31-32'!J17</f>
        <v>0</v>
      </c>
      <c r="L63" s="188">
        <f>'Group 31-32'!K17</f>
        <v>0</v>
      </c>
      <c r="M63" s="182">
        <f>'Group 31-32'!L17</f>
        <v>0</v>
      </c>
    </row>
    <row r="64" spans="1:13" ht="16.5" thickBot="1" x14ac:dyDescent="0.3">
      <c r="A64" s="208" t="str">
        <f>'Group 31-32'!$A$1</f>
        <v>G-31 BLM</v>
      </c>
      <c r="B64" s="185">
        <f>'Group 31-32'!A18</f>
        <v>16</v>
      </c>
      <c r="C64" s="271">
        <f>'Group 31-32'!B18</f>
        <v>0</v>
      </c>
      <c r="D64" s="217">
        <f>'Group 31-32'!C18</f>
        <v>0</v>
      </c>
      <c r="E64" s="188">
        <f>'Group 31-32'!D18</f>
        <v>0</v>
      </c>
      <c r="F64" s="186">
        <f>'Group 31-32'!E18</f>
        <v>0</v>
      </c>
      <c r="G64" s="192">
        <f>'Group 31-32'!F18</f>
        <v>0</v>
      </c>
      <c r="H64" s="186">
        <f>'Group 31-32'!G18</f>
        <v>0</v>
      </c>
      <c r="I64" s="192">
        <f>'Group 31-32'!H18</f>
        <v>0</v>
      </c>
      <c r="J64" s="188">
        <f>'Group 31-32'!I18</f>
        <v>0</v>
      </c>
      <c r="K64" s="188">
        <f>'Group 31-32'!J18</f>
        <v>0</v>
      </c>
      <c r="L64" s="188">
        <f>'Group 31-32'!K18</f>
        <v>0</v>
      </c>
      <c r="M64" s="182">
        <f>'Group 31-32'!L18</f>
        <v>0</v>
      </c>
    </row>
    <row r="65" spans="1:13" ht="16.5" thickBot="1" x14ac:dyDescent="0.3">
      <c r="A65" s="208" t="str">
        <f>'Group 31-32'!$A$19</f>
        <v>G-32 USFS A-K</v>
      </c>
      <c r="B65" s="185">
        <f>'Group 31-32'!A21</f>
        <v>1</v>
      </c>
      <c r="C65" s="271" t="str">
        <f>'Group 31-32'!B21</f>
        <v>Mobile - Portable</v>
      </c>
      <c r="D65" s="217" t="str">
        <f>'Group 31-32'!C21</f>
        <v>FS ANF</v>
      </c>
      <c r="E65" s="188" t="str">
        <f>'Group 31-32'!D21</f>
        <v>USFS</v>
      </c>
      <c r="F65" s="186" t="str">
        <f>'Group 31-32'!E21</f>
        <v>172.3750</v>
      </c>
      <c r="G65" s="192" t="str">
        <f>'Group 31-32'!F21</f>
        <v>0.0</v>
      </c>
      <c r="H65" s="186" t="str">
        <f>'Group 31-32'!G21</f>
        <v>164.9375</v>
      </c>
      <c r="I65" s="192" t="str">
        <f>'Group 31-32'!H21</f>
        <v>OST</v>
      </c>
      <c r="J65" s="188" t="str">
        <f>'Group 31-32'!I21</f>
        <v>N</v>
      </c>
      <c r="K65" s="188" t="str">
        <f>'Group 31-32'!J21</f>
        <v>H</v>
      </c>
      <c r="L65" s="188" t="str">
        <f>'Group 31-32'!K21</f>
        <v>A</v>
      </c>
      <c r="M65" s="182" t="str">
        <f>'Group 31-32'!L21</f>
        <v>USFS Angeles NF</v>
      </c>
    </row>
    <row r="66" spans="1:13" ht="16.5" thickBot="1" x14ac:dyDescent="0.3">
      <c r="A66" s="208" t="str">
        <f>'Group 31-32'!$A$19</f>
        <v>G-32 USFS A-K</v>
      </c>
      <c r="B66" s="185">
        <f>'Group 31-32'!A22</f>
        <v>2</v>
      </c>
      <c r="C66" s="271" t="str">
        <f>'Group 31-32'!B22</f>
        <v>Mobile - Portable</v>
      </c>
      <c r="D66" s="217" t="str">
        <f>'Group 31-32'!C22</f>
        <v>FS ANF SERV</v>
      </c>
      <c r="E66" s="188" t="str">
        <f>'Group 31-32'!D22</f>
        <v>USFS</v>
      </c>
      <c r="F66" s="186" t="str">
        <f>'Group 31-32'!E22</f>
        <v>171.5000</v>
      </c>
      <c r="G66" s="192">
        <f>'Group 31-32'!F22</f>
        <v>192.8</v>
      </c>
      <c r="H66" s="186" t="str">
        <f>'Group 31-32'!G22</f>
        <v>164.8250</v>
      </c>
      <c r="I66" s="192" t="str">
        <f>'Group 31-32'!H22</f>
        <v>0.0</v>
      </c>
      <c r="J66" s="188" t="str">
        <f>'Group 31-32'!I22</f>
        <v>N</v>
      </c>
      <c r="K66" s="188" t="str">
        <f>'Group 31-32'!J22</f>
        <v>H</v>
      </c>
      <c r="L66" s="188" t="str">
        <f>'Group 31-32'!K22</f>
        <v>A</v>
      </c>
      <c r="M66" s="182" t="str">
        <f>'Group 31-32'!L22</f>
        <v>Angeles NF Service Net - A</v>
      </c>
    </row>
    <row r="67" spans="1:13" ht="16.5" thickBot="1" x14ac:dyDescent="0.3">
      <c r="A67" s="208" t="str">
        <f>'Group 31-32'!$A$19</f>
        <v>G-32 USFS A-K</v>
      </c>
      <c r="B67" s="185">
        <f>'Group 31-32'!A23</f>
        <v>3</v>
      </c>
      <c r="C67" s="271" t="str">
        <f>'Group 31-32'!B23</f>
        <v>Mobile - Portable</v>
      </c>
      <c r="D67" s="217" t="str">
        <f>'Group 31-32'!C23</f>
        <v>FS BDF</v>
      </c>
      <c r="E67" s="188" t="str">
        <f>'Group 31-32'!D23</f>
        <v>USFS</v>
      </c>
      <c r="F67" s="186" t="str">
        <f>'Group 31-32'!E23</f>
        <v>171.4750</v>
      </c>
      <c r="G67" s="192" t="str">
        <f>'Group 31-32'!F23</f>
        <v>0.0</v>
      </c>
      <c r="H67" s="186" t="str">
        <f>'Group 31-32'!G23</f>
        <v>168.1500</v>
      </c>
      <c r="I67" s="192" t="str">
        <f>'Group 31-32'!H23</f>
        <v>OST</v>
      </c>
      <c r="J67" s="188" t="str">
        <f>'Group 31-32'!I23</f>
        <v>N</v>
      </c>
      <c r="K67" s="188" t="str">
        <f>'Group 31-32'!J23</f>
        <v>H</v>
      </c>
      <c r="L67" s="188" t="str">
        <f>'Group 31-32'!K23</f>
        <v>A</v>
      </c>
      <c r="M67" s="182" t="str">
        <f>'Group 31-32'!L23</f>
        <v>USFS San Bernardino NF</v>
      </c>
    </row>
    <row r="68" spans="1:13" ht="16.5" thickBot="1" x14ac:dyDescent="0.3">
      <c r="A68" s="208" t="str">
        <f>'Group 31-32'!$A$19</f>
        <v>G-32 USFS A-K</v>
      </c>
      <c r="B68" s="185">
        <f>'Group 31-32'!A24</f>
        <v>4</v>
      </c>
      <c r="C68" s="271" t="str">
        <f>'Group 31-32'!B24</f>
        <v>Mobile - Portable</v>
      </c>
      <c r="D68" s="217" t="str">
        <f>'Group 31-32'!C24</f>
        <v>FS CNF</v>
      </c>
      <c r="E68" s="188" t="str">
        <f>'Group 31-32'!D24</f>
        <v>USFS</v>
      </c>
      <c r="F68" s="186" t="str">
        <f>'Group 31-32'!E24</f>
        <v>171.4250</v>
      </c>
      <c r="G68" s="192" t="str">
        <f>'Group 31-32'!F24</f>
        <v>103.5</v>
      </c>
      <c r="H68" s="186" t="str">
        <f>'Group 31-32'!G24</f>
        <v>164.8000</v>
      </c>
      <c r="I68" s="192" t="str">
        <f>'Group 31-32'!H24</f>
        <v>OST</v>
      </c>
      <c r="J68" s="188" t="str">
        <f>'Group 31-32'!I24</f>
        <v>N</v>
      </c>
      <c r="K68" s="188" t="str">
        <f>'Group 31-32'!J24</f>
        <v>H</v>
      </c>
      <c r="L68" s="188" t="str">
        <f>'Group 31-32'!K24</f>
        <v>A</v>
      </c>
      <c r="M68" s="182" t="str">
        <f>'Group 31-32'!L24</f>
        <v>USFS Cleveland NF</v>
      </c>
    </row>
    <row r="69" spans="1:13" ht="16.5" thickBot="1" x14ac:dyDescent="0.3">
      <c r="A69" s="208" t="str">
        <f>'Group 31-32'!$A$19</f>
        <v>G-32 USFS A-K</v>
      </c>
      <c r="B69" s="185">
        <f>'Group 31-32'!A25</f>
        <v>5</v>
      </c>
      <c r="C69" s="271" t="str">
        <f>'Group 31-32'!B25</f>
        <v>Mobile - Portable</v>
      </c>
      <c r="D69" s="217" t="str">
        <f>'Group 31-32'!C25</f>
        <v>FS ENF</v>
      </c>
      <c r="E69" s="188" t="str">
        <f>'Group 31-32'!D25</f>
        <v>USFS</v>
      </c>
      <c r="F69" s="186" t="str">
        <f>'Group 31-32'!E25</f>
        <v>171.5250</v>
      </c>
      <c r="G69" s="192" t="str">
        <f>'Group 31-32'!F25</f>
        <v>156.7</v>
      </c>
      <c r="H69" s="186" t="str">
        <f>'Group 31-32'!G25</f>
        <v>162.7500</v>
      </c>
      <c r="I69" s="192" t="str">
        <f>'Group 31-32'!H25</f>
        <v>OST</v>
      </c>
      <c r="J69" s="188" t="str">
        <f>'Group 31-32'!I25</f>
        <v>N</v>
      </c>
      <c r="K69" s="188" t="str">
        <f>'Group 31-32'!J25</f>
        <v>H</v>
      </c>
      <c r="L69" s="188" t="str">
        <f>'Group 31-32'!K25</f>
        <v>A</v>
      </c>
      <c r="M69" s="182" t="str">
        <f>'Group 31-32'!L25</f>
        <v>USFS El Dorado NF</v>
      </c>
    </row>
    <row r="70" spans="1:13" ht="16.5" thickBot="1" x14ac:dyDescent="0.3">
      <c r="A70" s="208" t="str">
        <f>'Group 31-32'!$A$19</f>
        <v>G-32 USFS A-K</v>
      </c>
      <c r="B70" s="185">
        <f>'Group 31-32'!A26</f>
        <v>6</v>
      </c>
      <c r="C70" s="271" t="str">
        <f>'Group 31-32'!B26</f>
        <v>Mobile - Portable</v>
      </c>
      <c r="D70" s="217" t="str">
        <f>'Group 31-32'!C26</f>
        <v>FS HTF</v>
      </c>
      <c r="E70" s="188" t="str">
        <f>'Group 31-32'!D26</f>
        <v>USFS</v>
      </c>
      <c r="F70" s="186" t="str">
        <f>'Group 31-32'!E26</f>
        <v>170.5250</v>
      </c>
      <c r="G70" s="192" t="str">
        <f>'Group 31-32'!F26</f>
        <v>0.0</v>
      </c>
      <c r="H70" s="186" t="str">
        <f>'Group 31-32'!G26</f>
        <v>164.1875</v>
      </c>
      <c r="I70" s="192" t="str">
        <f>'Group 31-32'!H26</f>
        <v>OST</v>
      </c>
      <c r="J70" s="188" t="str">
        <f>'Group 31-32'!I26</f>
        <v>N</v>
      </c>
      <c r="K70" s="188" t="str">
        <f>'Group 31-32'!J26</f>
        <v>H</v>
      </c>
      <c r="L70" s="188" t="str">
        <f>'Group 31-32'!K26</f>
        <v>A</v>
      </c>
      <c r="M70" s="182" t="str">
        <f>'Group 31-32'!L26</f>
        <v>USFS Toiyabe NF (Bridgeport)</v>
      </c>
    </row>
    <row r="71" spans="1:13" ht="16.5" thickBot="1" x14ac:dyDescent="0.3">
      <c r="A71" s="208" t="str">
        <f>'Group 31-32'!$A$19</f>
        <v>G-32 USFS A-K</v>
      </c>
      <c r="B71" s="185">
        <f>'Group 31-32'!A27</f>
        <v>7</v>
      </c>
      <c r="C71" s="271" t="str">
        <f>'Group 31-32'!B27</f>
        <v>Mobile - Portable</v>
      </c>
      <c r="D71" s="217" t="str">
        <f>'Group 31-32'!C27</f>
        <v>FS INF N</v>
      </c>
      <c r="E71" s="188" t="str">
        <f>'Group 31-32'!D27</f>
        <v>USFS</v>
      </c>
      <c r="F71" s="186" t="str">
        <f>'Group 31-32'!E27</f>
        <v>173.8000</v>
      </c>
      <c r="G71" s="192" t="str">
        <f>'Group 31-32'!F27</f>
        <v>0.0</v>
      </c>
      <c r="H71" s="186" t="str">
        <f>'Group 31-32'!G27</f>
        <v>165.0125</v>
      </c>
      <c r="I71" s="192" t="str">
        <f>'Group 31-32'!H27</f>
        <v>OST</v>
      </c>
      <c r="J71" s="188" t="str">
        <f>'Group 31-32'!I27</f>
        <v>N</v>
      </c>
      <c r="K71" s="188" t="str">
        <f>'Group 31-32'!J27</f>
        <v>H</v>
      </c>
      <c r="L71" s="188" t="str">
        <f>'Group 31-32'!K27</f>
        <v>A</v>
      </c>
      <c r="M71" s="182" t="str">
        <f>'Group 31-32'!L27</f>
        <v>USFS Inyo NF North</v>
      </c>
    </row>
    <row r="72" spans="1:13" ht="16.5" thickBot="1" x14ac:dyDescent="0.3">
      <c r="A72" s="208" t="str">
        <f>'Group 31-32'!$A$19</f>
        <v>G-32 USFS A-K</v>
      </c>
      <c r="B72" s="185">
        <f>'Group 31-32'!A28</f>
        <v>8</v>
      </c>
      <c r="C72" s="271" t="str">
        <f>'Group 31-32'!B28</f>
        <v>Mobile - Portable</v>
      </c>
      <c r="D72" s="217" t="str">
        <f>'Group 31-32'!C28</f>
        <v>FS INF S</v>
      </c>
      <c r="E72" s="188" t="str">
        <f>'Group 31-32'!D28</f>
        <v>USFS</v>
      </c>
      <c r="F72" s="186" t="str">
        <f>'Group 31-32'!E28</f>
        <v>173.8375</v>
      </c>
      <c r="G72" s="192" t="str">
        <f>'Group 31-32'!F28</f>
        <v>0.0</v>
      </c>
      <c r="H72" s="186" t="str">
        <f>'Group 31-32'!G28</f>
        <v>166.2625</v>
      </c>
      <c r="I72" s="192" t="str">
        <f>'Group 31-32'!H28</f>
        <v>OST</v>
      </c>
      <c r="J72" s="188" t="str">
        <f>'Group 31-32'!I28</f>
        <v>N</v>
      </c>
      <c r="K72" s="188" t="str">
        <f>'Group 31-32'!J28</f>
        <v>H</v>
      </c>
      <c r="L72" s="188" t="str">
        <f>'Group 31-32'!K28</f>
        <v>A</v>
      </c>
      <c r="M72" s="182" t="str">
        <f>'Group 31-32'!L28</f>
        <v>USFS Inyo NF South</v>
      </c>
    </row>
    <row r="73" spans="1:13" ht="16.5" thickBot="1" x14ac:dyDescent="0.3">
      <c r="A73" s="208" t="str">
        <f>'Group 31-32'!$A$19</f>
        <v>G-32 USFS A-K</v>
      </c>
      <c r="B73" s="185">
        <f>'Group 31-32'!A29</f>
        <v>9</v>
      </c>
      <c r="C73" s="271" t="str">
        <f>'Group 31-32'!B29</f>
        <v>Mobile - Portable</v>
      </c>
      <c r="D73" s="217" t="str">
        <f>'Group 31-32'!C29</f>
        <v>FS INF SERV</v>
      </c>
      <c r="E73" s="188" t="str">
        <f>'Group 31-32'!D29</f>
        <v>USFS</v>
      </c>
      <c r="F73" s="186" t="str">
        <f>'Group 31-32'!E29</f>
        <v>172.4000</v>
      </c>
      <c r="G73" s="192" t="str">
        <f>'Group 31-32'!F29</f>
        <v>0.0</v>
      </c>
      <c r="H73" s="186" t="str">
        <f>'Group 31-32'!G29</f>
        <v>164.1250</v>
      </c>
      <c r="I73" s="192" t="str">
        <f>'Group 31-32'!H29</f>
        <v>0.0</v>
      </c>
      <c r="J73" s="188" t="str">
        <f>'Group 31-32'!I29</f>
        <v>N</v>
      </c>
      <c r="K73" s="188" t="str">
        <f>'Group 31-32'!J29</f>
        <v>H</v>
      </c>
      <c r="L73" s="188" t="str">
        <f>'Group 31-32'!K29</f>
        <v>A</v>
      </c>
      <c r="M73" s="182" t="str">
        <f>'Group 31-32'!L29</f>
        <v>Inyo NF South Service Net - B</v>
      </c>
    </row>
    <row r="74" spans="1:13" ht="16.5" thickBot="1" x14ac:dyDescent="0.3">
      <c r="A74" s="208" t="str">
        <f>'Group 31-32'!$A$19</f>
        <v>G-32 USFS A-K</v>
      </c>
      <c r="B74" s="185">
        <f>'Group 31-32'!A30</f>
        <v>10</v>
      </c>
      <c r="C74" s="271" t="str">
        <f>'Group 31-32'!B30</f>
        <v>Mobile - Portable</v>
      </c>
      <c r="D74" s="217" t="str">
        <f>'Group 31-32'!C30</f>
        <v>FS KNF</v>
      </c>
      <c r="E74" s="188" t="str">
        <f>'Group 31-32'!D30</f>
        <v>USFS</v>
      </c>
      <c r="F74" s="186" t="str">
        <f>'Group 31-32'!E30</f>
        <v>171.5250</v>
      </c>
      <c r="G74" s="192" t="str">
        <f>'Group 31-32'!F30</f>
        <v>0.0</v>
      </c>
      <c r="H74" s="186" t="str">
        <f>'Group 31-32'!G30</f>
        <v>165.4125</v>
      </c>
      <c r="I74" s="192" t="str">
        <f>'Group 31-32'!H30</f>
        <v>OST</v>
      </c>
      <c r="J74" s="188" t="str">
        <f>'Group 31-32'!I30</f>
        <v>N</v>
      </c>
      <c r="K74" s="188" t="str">
        <f>'Group 31-32'!J30</f>
        <v>H</v>
      </c>
      <c r="L74" s="188" t="str">
        <f>'Group 31-32'!K30</f>
        <v>A</v>
      </c>
      <c r="M74" s="182" t="str">
        <f>'Group 31-32'!L30</f>
        <v>USFS Klamath NF</v>
      </c>
    </row>
    <row r="75" spans="1:13" ht="16.5" thickBot="1" x14ac:dyDescent="0.3">
      <c r="A75" s="208" t="str">
        <f>'Group 31-32'!$A$19</f>
        <v>G-32 USFS A-K</v>
      </c>
      <c r="B75" s="185">
        <f>'Group 31-32'!A31</f>
        <v>11</v>
      </c>
      <c r="C75" s="271">
        <f>'Group 31-32'!B31</f>
        <v>0</v>
      </c>
      <c r="D75" s="217">
        <f>'Group 31-32'!C31</f>
        <v>0</v>
      </c>
      <c r="E75" s="188">
        <f>'Group 31-32'!D31</f>
        <v>0</v>
      </c>
      <c r="F75" s="186">
        <f>'Group 31-32'!E31</f>
        <v>0</v>
      </c>
      <c r="G75" s="192">
        <f>'Group 31-32'!F31</f>
        <v>0</v>
      </c>
      <c r="H75" s="186">
        <f>'Group 31-32'!G31</f>
        <v>0</v>
      </c>
      <c r="I75" s="192">
        <f>'Group 31-32'!H31</f>
        <v>0</v>
      </c>
      <c r="J75" s="188">
        <f>'Group 31-32'!I31</f>
        <v>0</v>
      </c>
      <c r="K75" s="188">
        <f>'Group 31-32'!J31</f>
        <v>0</v>
      </c>
      <c r="L75" s="188">
        <f>'Group 31-32'!K31</f>
        <v>0</v>
      </c>
      <c r="M75" s="182">
        <f>'Group 31-32'!L31</f>
        <v>0</v>
      </c>
    </row>
    <row r="76" spans="1:13" ht="16.5" thickBot="1" x14ac:dyDescent="0.3">
      <c r="A76" s="208" t="str">
        <f>'Group 31-32'!$A$19</f>
        <v>G-32 USFS A-K</v>
      </c>
      <c r="B76" s="185">
        <f>'Group 31-32'!A32</f>
        <v>12</v>
      </c>
      <c r="C76" s="271">
        <f>'Group 31-32'!B32</f>
        <v>0</v>
      </c>
      <c r="D76" s="217">
        <f>'Group 31-32'!C32</f>
        <v>0</v>
      </c>
      <c r="E76" s="188">
        <f>'Group 31-32'!D32</f>
        <v>0</v>
      </c>
      <c r="F76" s="186">
        <f>'Group 31-32'!E32</f>
        <v>0</v>
      </c>
      <c r="G76" s="192">
        <f>'Group 31-32'!F32</f>
        <v>0</v>
      </c>
      <c r="H76" s="186">
        <f>'Group 31-32'!G32</f>
        <v>0</v>
      </c>
      <c r="I76" s="192">
        <f>'Group 31-32'!H32</f>
        <v>0</v>
      </c>
      <c r="J76" s="188">
        <f>'Group 31-32'!I32</f>
        <v>0</v>
      </c>
      <c r="K76" s="188">
        <f>'Group 31-32'!J32</f>
        <v>0</v>
      </c>
      <c r="L76" s="188">
        <f>'Group 31-32'!K32</f>
        <v>0</v>
      </c>
      <c r="M76" s="182">
        <f>'Group 31-32'!L32</f>
        <v>0</v>
      </c>
    </row>
    <row r="77" spans="1:13" ht="16.5" thickBot="1" x14ac:dyDescent="0.3">
      <c r="A77" s="208" t="str">
        <f>'Group 31-32'!$A$19</f>
        <v>G-32 USFS A-K</v>
      </c>
      <c r="B77" s="185">
        <f>'Group 31-32'!A33</f>
        <v>13</v>
      </c>
      <c r="C77" s="271">
        <f>'Group 31-32'!B33</f>
        <v>0</v>
      </c>
      <c r="D77" s="217">
        <f>'Group 31-32'!C33</f>
        <v>0</v>
      </c>
      <c r="E77" s="188">
        <f>'Group 31-32'!D33</f>
        <v>0</v>
      </c>
      <c r="F77" s="186">
        <f>'Group 31-32'!E33</f>
        <v>0</v>
      </c>
      <c r="G77" s="192">
        <f>'Group 31-32'!F33</f>
        <v>0</v>
      </c>
      <c r="H77" s="186">
        <f>'Group 31-32'!G33</f>
        <v>0</v>
      </c>
      <c r="I77" s="192">
        <f>'Group 31-32'!H33</f>
        <v>0</v>
      </c>
      <c r="J77" s="188">
        <f>'Group 31-32'!I33</f>
        <v>0</v>
      </c>
      <c r="K77" s="188">
        <f>'Group 31-32'!J33</f>
        <v>0</v>
      </c>
      <c r="L77" s="188">
        <f>'Group 31-32'!K33</f>
        <v>0</v>
      </c>
      <c r="M77" s="182">
        <f>'Group 31-32'!L33</f>
        <v>0</v>
      </c>
    </row>
    <row r="78" spans="1:13" ht="16.5" thickBot="1" x14ac:dyDescent="0.3">
      <c r="A78" s="208" t="str">
        <f>'Group 31-32'!$A$19</f>
        <v>G-32 USFS A-K</v>
      </c>
      <c r="B78" s="185">
        <f>'Group 31-32'!A34</f>
        <v>14</v>
      </c>
      <c r="C78" s="271">
        <f>'Group 31-32'!B34</f>
        <v>0</v>
      </c>
      <c r="D78" s="217">
        <f>'Group 31-32'!C34</f>
        <v>0</v>
      </c>
      <c r="E78" s="188">
        <f>'Group 31-32'!D34</f>
        <v>0</v>
      </c>
      <c r="F78" s="186">
        <f>'Group 31-32'!E34</f>
        <v>0</v>
      </c>
      <c r="G78" s="192">
        <f>'Group 31-32'!F34</f>
        <v>0</v>
      </c>
      <c r="H78" s="186">
        <f>'Group 31-32'!G34</f>
        <v>0</v>
      </c>
      <c r="I78" s="192">
        <f>'Group 31-32'!H34</f>
        <v>0</v>
      </c>
      <c r="J78" s="188">
        <f>'Group 31-32'!I34</f>
        <v>0</v>
      </c>
      <c r="K78" s="188">
        <f>'Group 31-32'!J34</f>
        <v>0</v>
      </c>
      <c r="L78" s="188">
        <f>'Group 31-32'!K34</f>
        <v>0</v>
      </c>
      <c r="M78" s="182">
        <f>'Group 31-32'!L34</f>
        <v>0</v>
      </c>
    </row>
    <row r="79" spans="1:13" ht="16.5" thickBot="1" x14ac:dyDescent="0.3">
      <c r="A79" s="208" t="str">
        <f>'Group 31-32'!$A$19</f>
        <v>G-32 USFS A-K</v>
      </c>
      <c r="B79" s="185">
        <f>'Group 31-32'!A35</f>
        <v>15</v>
      </c>
      <c r="C79" s="271">
        <f>'Group 31-32'!B35</f>
        <v>0</v>
      </c>
      <c r="D79" s="217">
        <f>'Group 31-32'!C35</f>
        <v>0</v>
      </c>
      <c r="E79" s="188">
        <f>'Group 31-32'!D35</f>
        <v>0</v>
      </c>
      <c r="F79" s="186">
        <f>'Group 31-32'!E35</f>
        <v>0</v>
      </c>
      <c r="G79" s="192">
        <f>'Group 31-32'!F35</f>
        <v>0</v>
      </c>
      <c r="H79" s="186">
        <f>'Group 31-32'!G35</f>
        <v>0</v>
      </c>
      <c r="I79" s="192">
        <f>'Group 31-32'!H35</f>
        <v>0</v>
      </c>
      <c r="J79" s="188">
        <f>'Group 31-32'!I35</f>
        <v>0</v>
      </c>
      <c r="K79" s="188">
        <f>'Group 31-32'!J35</f>
        <v>0</v>
      </c>
      <c r="L79" s="188">
        <f>'Group 31-32'!K35</f>
        <v>0</v>
      </c>
      <c r="M79" s="182">
        <f>'Group 31-32'!L35</f>
        <v>0</v>
      </c>
    </row>
    <row r="80" spans="1:13" ht="16.5" thickBot="1" x14ac:dyDescent="0.3">
      <c r="A80" s="208" t="str">
        <f>'Group 31-32'!$A$19</f>
        <v>G-32 USFS A-K</v>
      </c>
      <c r="B80" s="185">
        <f>'Group 31-32'!A36</f>
        <v>16</v>
      </c>
      <c r="C80" s="271">
        <f>'Group 31-32'!B36</f>
        <v>0</v>
      </c>
      <c r="D80" s="217">
        <f>'Group 31-32'!C36</f>
        <v>0</v>
      </c>
      <c r="E80" s="188">
        <f>'Group 31-32'!D36</f>
        <v>0</v>
      </c>
      <c r="F80" s="186">
        <f>'Group 31-32'!E36</f>
        <v>0</v>
      </c>
      <c r="G80" s="192">
        <f>'Group 31-32'!F36</f>
        <v>0</v>
      </c>
      <c r="H80" s="186">
        <f>'Group 31-32'!G36</f>
        <v>0</v>
      </c>
      <c r="I80" s="192">
        <f>'Group 31-32'!H36</f>
        <v>0</v>
      </c>
      <c r="J80" s="188">
        <f>'Group 31-32'!I36</f>
        <v>0</v>
      </c>
      <c r="K80" s="188">
        <f>'Group 31-32'!J36</f>
        <v>0</v>
      </c>
      <c r="L80" s="188">
        <f>'Group 31-32'!K36</f>
        <v>0</v>
      </c>
      <c r="M80" s="182">
        <f>'Group 31-32'!L36</f>
        <v>0</v>
      </c>
    </row>
    <row r="81" spans="1:13" ht="16.5" thickBot="1" x14ac:dyDescent="0.3">
      <c r="A81" s="208" t="str">
        <f>'Group 33-34'!$A$1</f>
        <v>G-33 USFS L-P</v>
      </c>
      <c r="B81" s="185">
        <f>'Group 33-34'!A3</f>
        <v>1</v>
      </c>
      <c r="C81" s="271" t="str">
        <f>'Group 33-34'!B3</f>
        <v>Mobile - Portable</v>
      </c>
      <c r="D81" s="217" t="str">
        <f>'Group 33-34'!C3</f>
        <v>FS LNF</v>
      </c>
      <c r="E81" s="188" t="str">
        <f>'Group 33-34'!D3</f>
        <v>USFS</v>
      </c>
      <c r="F81" s="186" t="str">
        <f>'Group 33-34'!E3</f>
        <v>173.1875</v>
      </c>
      <c r="G81" s="192" t="str">
        <f>'Group 33-34'!F3</f>
        <v>CSQ</v>
      </c>
      <c r="H81" s="186" t="str">
        <f>'Group 33-34'!G3</f>
        <v>164.8000</v>
      </c>
      <c r="I81" s="192" t="str">
        <f>'Group 33-34'!H3</f>
        <v>OST</v>
      </c>
      <c r="J81" s="188" t="str">
        <f>'Group 33-34'!I3</f>
        <v>N</v>
      </c>
      <c r="K81" s="188" t="str">
        <f>'Group 33-34'!J3</f>
        <v>H</v>
      </c>
      <c r="L81" s="188" t="str">
        <f>'Group 33-34'!K3</f>
        <v>A</v>
      </c>
      <c r="M81" s="182" t="str">
        <f>'Group 33-34'!L3</f>
        <v>USFS Lassen NF</v>
      </c>
    </row>
    <row r="82" spans="1:13" ht="16.5" thickBot="1" x14ac:dyDescent="0.3">
      <c r="A82" s="208" t="str">
        <f>'Group 33-34'!$A$1</f>
        <v>G-33 USFS L-P</v>
      </c>
      <c r="B82" s="185">
        <f>'Group 33-34'!A4</f>
        <v>2</v>
      </c>
      <c r="C82" s="271" t="str">
        <f>'Group 33-34'!B4</f>
        <v>Mobile - Portable</v>
      </c>
      <c r="D82" s="217" t="str">
        <f>'Group 33-34'!C4</f>
        <v>FS LNF SERV</v>
      </c>
      <c r="E82" s="188" t="str">
        <f>'Group 33-34'!D4</f>
        <v>USFS</v>
      </c>
      <c r="F82" s="186" t="str">
        <f>'Group 33-34'!E4</f>
        <v>169.9500</v>
      </c>
      <c r="G82" s="192" t="str">
        <f>'Group 33-34'!F4</f>
        <v>CSQ</v>
      </c>
      <c r="H82" s="186" t="str">
        <f>'Group 33-34'!G4</f>
        <v>164.1000</v>
      </c>
      <c r="I82" s="192" t="str">
        <f>'Group 33-34'!H4</f>
        <v>OST</v>
      </c>
      <c r="J82" s="188" t="str">
        <f>'Group 33-34'!I4</f>
        <v>N</v>
      </c>
      <c r="K82" s="188" t="str">
        <f>'Group 33-34'!J4</f>
        <v>H</v>
      </c>
      <c r="L82" s="188" t="str">
        <f>'Group 33-34'!K4</f>
        <v>A</v>
      </c>
      <c r="M82" s="182" t="str">
        <f>'Group 33-34'!L4</f>
        <v>Lassen NF Service Net - C</v>
      </c>
    </row>
    <row r="83" spans="1:13" ht="16.5" thickBot="1" x14ac:dyDescent="0.3">
      <c r="A83" s="208" t="str">
        <f>'Group 33-34'!$A$1</f>
        <v>G-33 USFS L-P</v>
      </c>
      <c r="B83" s="185">
        <f>'Group 33-34'!A5</f>
        <v>3</v>
      </c>
      <c r="C83" s="271" t="str">
        <f>'Group 33-34'!B5</f>
        <v>Mobile - Portable</v>
      </c>
      <c r="D83" s="217" t="str">
        <f>'Group 33-34'!C5</f>
        <v>FS LPF</v>
      </c>
      <c r="E83" s="188" t="str">
        <f>'Group 33-34'!D5</f>
        <v>USFS</v>
      </c>
      <c r="F83" s="186" t="str">
        <f>'Group 33-34'!E5</f>
        <v>170.4625</v>
      </c>
      <c r="G83" s="192" t="str">
        <f>'Group 33-34'!F5</f>
        <v>CSQ</v>
      </c>
      <c r="H83" s="186" t="str">
        <f>'Group 33-34'!G5</f>
        <v>164.9125</v>
      </c>
      <c r="I83" s="192" t="str">
        <f>'Group 33-34'!H5</f>
        <v>OST</v>
      </c>
      <c r="J83" s="188" t="str">
        <f>'Group 33-34'!I5</f>
        <v>N</v>
      </c>
      <c r="K83" s="188" t="str">
        <f>'Group 33-34'!J5</f>
        <v>H</v>
      </c>
      <c r="L83" s="188" t="str">
        <f>'Group 33-34'!K5</f>
        <v>A</v>
      </c>
      <c r="M83" s="182" t="str">
        <f>'Group 33-34'!L5</f>
        <v>USFS Los Padres NF</v>
      </c>
    </row>
    <row r="84" spans="1:13" ht="16.5" thickBot="1" x14ac:dyDescent="0.3">
      <c r="A84" s="208" t="str">
        <f>'Group 33-34'!$A$1</f>
        <v>G-33 USFS L-P</v>
      </c>
      <c r="B84" s="185">
        <f>'Group 33-34'!A6</f>
        <v>4</v>
      </c>
      <c r="C84" s="271" t="str">
        <f>'Group 33-34'!B6</f>
        <v>Mobile - Portable</v>
      </c>
      <c r="D84" s="217" t="str">
        <f>'Group 33-34'!C6</f>
        <v>FS LPF SERV</v>
      </c>
      <c r="E84" s="188" t="str">
        <f>'Group 33-34'!D6</f>
        <v>USFS</v>
      </c>
      <c r="F84" s="186" t="str">
        <f>'Group 33-34'!E6</f>
        <v>171.5000</v>
      </c>
      <c r="G84" s="192" t="str">
        <f>'Group 33-34'!F6</f>
        <v>CSQ</v>
      </c>
      <c r="H84" s="186" t="str">
        <f>'Group 33-34'!G6</f>
        <v>164.8250</v>
      </c>
      <c r="I84" s="192" t="str">
        <f>'Group 33-34'!H6</f>
        <v>OST</v>
      </c>
      <c r="J84" s="188" t="str">
        <f>'Group 33-34'!I6</f>
        <v>N</v>
      </c>
      <c r="K84" s="188" t="str">
        <f>'Group 33-34'!J6</f>
        <v>H</v>
      </c>
      <c r="L84" s="188" t="str">
        <f>'Group 33-34'!K6</f>
        <v>A</v>
      </c>
      <c r="M84" s="182" t="str">
        <f>'Group 33-34'!L6</f>
        <v>Los Padres NF Service Net - A</v>
      </c>
    </row>
    <row r="85" spans="1:13" ht="16.5" thickBot="1" x14ac:dyDescent="0.3">
      <c r="A85" s="208" t="str">
        <f>'Group 33-34'!$A$1</f>
        <v>G-33 USFS L-P</v>
      </c>
      <c r="B85" s="185">
        <f>'Group 33-34'!A7</f>
        <v>5</v>
      </c>
      <c r="C85" s="271" t="str">
        <f>'Group 33-34'!B7</f>
        <v>Mobile - Portable</v>
      </c>
      <c r="D85" s="217" t="str">
        <f>'Group 33-34'!C7</f>
        <v>FS LPF Admin</v>
      </c>
      <c r="E85" s="188" t="str">
        <f>'Group 33-34'!D7</f>
        <v>USFS</v>
      </c>
      <c r="F85" s="186">
        <f>'Group 33-34'!E7</f>
        <v>171.55</v>
      </c>
      <c r="G85" s="192" t="str">
        <f>'Group 33-34'!F7</f>
        <v>CSQ</v>
      </c>
      <c r="H85" s="186">
        <f>'Group 33-34'!G7</f>
        <v>164.15</v>
      </c>
      <c r="I85" s="192" t="str">
        <f>'Group 33-34'!H7</f>
        <v>OST</v>
      </c>
      <c r="J85" s="188">
        <f>'Group 33-34'!I7</f>
        <v>0</v>
      </c>
      <c r="K85" s="188">
        <f>'Group 33-34'!J7</f>
        <v>0</v>
      </c>
      <c r="L85" s="188">
        <f>'Group 33-34'!K7</f>
        <v>0</v>
      </c>
      <c r="M85" s="182">
        <f>'Group 33-34'!L7</f>
        <v>0</v>
      </c>
    </row>
    <row r="86" spans="1:13" ht="16.5" thickBot="1" x14ac:dyDescent="0.3">
      <c r="A86" s="208" t="str">
        <f>'Group 33-34'!$A$1</f>
        <v>G-33 USFS L-P</v>
      </c>
      <c r="B86" s="185">
        <f>'Group 33-34'!A8</f>
        <v>6</v>
      </c>
      <c r="C86" s="271" t="str">
        <f>'Group 33-34'!B8</f>
        <v>Mobile - Portable</v>
      </c>
      <c r="D86" s="217" t="str">
        <f>'Group 33-34'!C8</f>
        <v>FS LPF Tac-3</v>
      </c>
      <c r="E86" s="188" t="str">
        <f>'Group 33-34'!D8</f>
        <v>USFS</v>
      </c>
      <c r="F86" s="186">
        <f>'Group 33-34'!E8</f>
        <v>168.26249999999999</v>
      </c>
      <c r="G86" s="192" t="str">
        <f>'Group 33-34'!F8</f>
        <v>CSQ</v>
      </c>
      <c r="H86" s="186">
        <f>'Group 33-34'!G8</f>
        <v>168.26249999999999</v>
      </c>
      <c r="I86" s="192" t="str">
        <f>'Group 33-34'!H8</f>
        <v>OST</v>
      </c>
      <c r="J86" s="188" t="str">
        <f>'Group 33-34'!I8</f>
        <v>N</v>
      </c>
      <c r="K86" s="188" t="str">
        <f>'Group 33-34'!J8</f>
        <v>H</v>
      </c>
      <c r="L86" s="188" t="str">
        <f>'Group 33-34'!K8</f>
        <v>A</v>
      </c>
      <c r="M86" s="182" t="str">
        <f>'Group 33-34'!L8</f>
        <v>LPF Tac-3</v>
      </c>
    </row>
    <row r="87" spans="1:13" ht="16.5" thickBot="1" x14ac:dyDescent="0.3">
      <c r="A87" s="208" t="str">
        <f>'Group 33-34'!$A$1</f>
        <v>G-33 USFS L-P</v>
      </c>
      <c r="B87" s="185">
        <f>'Group 33-34'!A9</f>
        <v>7</v>
      </c>
      <c r="C87" s="271" t="str">
        <f>'Group 33-34'!B9</f>
        <v>Mobile - Portable</v>
      </c>
      <c r="D87" s="217" t="str">
        <f>'Group 33-34'!C9</f>
        <v>FS LPF Tac-4</v>
      </c>
      <c r="E87" s="188" t="str">
        <f>'Group 33-34'!D9</f>
        <v>USFS</v>
      </c>
      <c r="F87" s="186">
        <f>'Group 33-34'!E9</f>
        <v>163.71250000000001</v>
      </c>
      <c r="G87" s="192" t="str">
        <f>'Group 33-34'!F9</f>
        <v>CSQ</v>
      </c>
      <c r="H87" s="186">
        <f>'Group 33-34'!G9</f>
        <v>163.71250000000001</v>
      </c>
      <c r="I87" s="192" t="str">
        <f>'Group 33-34'!H9</f>
        <v>OST</v>
      </c>
      <c r="J87" s="188" t="str">
        <f>'Group 33-34'!I9</f>
        <v>N</v>
      </c>
      <c r="K87" s="188" t="str">
        <f>'Group 33-34'!J9</f>
        <v>H</v>
      </c>
      <c r="L87" s="188" t="str">
        <f>'Group 33-34'!K9</f>
        <v>A</v>
      </c>
      <c r="M87" s="182" t="str">
        <f>'Group 33-34'!L9</f>
        <v>LPF Tac-4</v>
      </c>
    </row>
    <row r="88" spans="1:13" ht="16.5" thickBot="1" x14ac:dyDescent="0.3">
      <c r="A88" s="208" t="str">
        <f>'Group 33-34'!$A$1</f>
        <v>G-33 USFS L-P</v>
      </c>
      <c r="B88" s="185">
        <f>'Group 33-34'!A10</f>
        <v>8</v>
      </c>
      <c r="C88" s="271" t="str">
        <f>'Group 33-34'!B10</f>
        <v>Mobile - Portable</v>
      </c>
      <c r="D88" s="217" t="str">
        <f>'Group 33-34'!C10</f>
        <v>FS MDF</v>
      </c>
      <c r="E88" s="188" t="str">
        <f>'Group 33-34'!D10</f>
        <v>USFS</v>
      </c>
      <c r="F88" s="186" t="str">
        <f>'Group 33-34'!E10</f>
        <v>170.7375</v>
      </c>
      <c r="G88" s="192" t="str">
        <f>'Group 33-34'!F10</f>
        <v>CSQ</v>
      </c>
      <c r="H88" s="186" t="str">
        <f>'Group 33-34'!G10</f>
        <v>164.9875</v>
      </c>
      <c r="I88" s="192" t="str">
        <f>'Group 33-34'!H10</f>
        <v>OST</v>
      </c>
      <c r="J88" s="188" t="str">
        <f>'Group 33-34'!I10</f>
        <v>N</v>
      </c>
      <c r="K88" s="188" t="str">
        <f>'Group 33-34'!J10</f>
        <v>H</v>
      </c>
      <c r="L88" s="188" t="str">
        <f>'Group 33-34'!K10</f>
        <v>A</v>
      </c>
      <c r="M88" s="182" t="str">
        <f>'Group 33-34'!L10</f>
        <v>USFS Modoc NF</v>
      </c>
    </row>
    <row r="89" spans="1:13" ht="16.5" thickBot="1" x14ac:dyDescent="0.3">
      <c r="A89" s="208" t="str">
        <f>'Group 33-34'!$A$1</f>
        <v>G-33 USFS L-P</v>
      </c>
      <c r="B89" s="185">
        <f>'Group 33-34'!A11</f>
        <v>9</v>
      </c>
      <c r="C89" s="271" t="str">
        <f>'Group 33-34'!B11</f>
        <v>Mobile - Portable</v>
      </c>
      <c r="D89" s="217" t="str">
        <f>'Group 33-34'!C11</f>
        <v>FS MNF SERV</v>
      </c>
      <c r="E89" s="188" t="str">
        <f>'Group 33-34'!D11</f>
        <v>USFS</v>
      </c>
      <c r="F89" s="186" t="str">
        <f>'Group 33-34'!E11</f>
        <v>172.4000</v>
      </c>
      <c r="G89" s="192" t="str">
        <f>'Group 33-34'!F11</f>
        <v>CSQ</v>
      </c>
      <c r="H89" s="186" t="str">
        <f>'Group 33-34'!G11</f>
        <v>164.1250</v>
      </c>
      <c r="I89" s="192" t="str">
        <f>'Group 33-34'!H11</f>
        <v>OST</v>
      </c>
      <c r="J89" s="188" t="str">
        <f>'Group 33-34'!I11</f>
        <v>N</v>
      </c>
      <c r="K89" s="188" t="str">
        <f>'Group 33-34'!J11</f>
        <v>H</v>
      </c>
      <c r="L89" s="188" t="str">
        <f>'Group 33-34'!K11</f>
        <v>A</v>
      </c>
      <c r="M89" s="182" t="str">
        <f>'Group 33-34'!L11</f>
        <v>Mendocino NF Service Net - B</v>
      </c>
    </row>
    <row r="90" spans="1:13" ht="16.5" thickBot="1" x14ac:dyDescent="0.3">
      <c r="A90" s="208" t="str">
        <f>'Group 33-34'!$A$1</f>
        <v>G-33 USFS L-P</v>
      </c>
      <c r="B90" s="185">
        <f>'Group 33-34'!A12</f>
        <v>10</v>
      </c>
      <c r="C90" s="271" t="str">
        <f>'Group 33-34'!B12</f>
        <v>Mobile - Portable</v>
      </c>
      <c r="D90" s="217" t="str">
        <f>'Group 33-34'!C12</f>
        <v>FS PCF CMD</v>
      </c>
      <c r="E90" s="188" t="str">
        <f>'Group 33-34'!D12</f>
        <v>USFS</v>
      </c>
      <c r="F90" s="186" t="str">
        <f>'Group 33-34'!E12</f>
        <v>152.8100</v>
      </c>
      <c r="G90" s="192" t="str">
        <f>'Group 33-34'!F12</f>
        <v>CSQ</v>
      </c>
      <c r="H90" s="186" t="str">
        <f>'Group 33-34'!G12</f>
        <v>158.0700</v>
      </c>
      <c r="I90" s="192" t="str">
        <f>'Group 33-34'!H12</f>
        <v>OST</v>
      </c>
      <c r="J90" s="188" t="str">
        <f>'Group 33-34'!I12</f>
        <v>N</v>
      </c>
      <c r="K90" s="188" t="str">
        <f>'Group 33-34'!J12</f>
        <v>H</v>
      </c>
      <c r="L90" s="188" t="str">
        <f>'Group 33-34'!K12</f>
        <v>A</v>
      </c>
      <c r="M90" s="182" t="str">
        <f>'Group 33-34'!L12</f>
        <v>PLACER CO Fire Dept. COMMAND</v>
      </c>
    </row>
    <row r="91" spans="1:13" ht="16.5" thickBot="1" x14ac:dyDescent="0.3">
      <c r="A91" s="208" t="str">
        <f>'Group 33-34'!$A$1</f>
        <v>G-33 USFS L-P</v>
      </c>
      <c r="B91" s="185">
        <f>'Group 33-34'!A13</f>
        <v>11</v>
      </c>
      <c r="C91" s="271" t="str">
        <f>'Group 33-34'!B13</f>
        <v>Mobile - Portable</v>
      </c>
      <c r="D91" s="217" t="str">
        <f>'Group 33-34'!C13</f>
        <v>FS PNF</v>
      </c>
      <c r="E91" s="188" t="str">
        <f>'Group 33-34'!D13</f>
        <v>USFS</v>
      </c>
      <c r="F91" s="186" t="str">
        <f>'Group 33-34'!E13</f>
        <v>170.5500</v>
      </c>
      <c r="G91" s="192" t="str">
        <f>'Group 33-34'!F13</f>
        <v>CSQ</v>
      </c>
      <c r="H91" s="186" t="str">
        <f>'Group 33-34'!G13</f>
        <v>164.8750</v>
      </c>
      <c r="I91" s="192" t="str">
        <f>'Group 33-34'!H13</f>
        <v>OST</v>
      </c>
      <c r="J91" s="188" t="str">
        <f>'Group 33-34'!I13</f>
        <v>N</v>
      </c>
      <c r="K91" s="188" t="str">
        <f>'Group 33-34'!J13</f>
        <v>H</v>
      </c>
      <c r="L91" s="188" t="str">
        <f>'Group 33-34'!K13</f>
        <v>A</v>
      </c>
      <c r="M91" s="182" t="str">
        <f>'Group 33-34'!L13</f>
        <v>USFS Plumas NF</v>
      </c>
    </row>
    <row r="92" spans="1:13" ht="16.5" thickBot="1" x14ac:dyDescent="0.3">
      <c r="A92" s="208" t="str">
        <f>'Group 33-34'!$A$1</f>
        <v>G-33 USFS L-P</v>
      </c>
      <c r="B92" s="185">
        <f>'Group 33-34'!A14</f>
        <v>12</v>
      </c>
      <c r="C92" s="271">
        <f>'Group 33-34'!B14</f>
        <v>0</v>
      </c>
      <c r="D92" s="217">
        <f>'Group 33-34'!C14</f>
        <v>0</v>
      </c>
      <c r="E92" s="188">
        <f>'Group 33-34'!D14</f>
        <v>0</v>
      </c>
      <c r="F92" s="186">
        <f>'Group 33-34'!E14</f>
        <v>0</v>
      </c>
      <c r="G92" s="192">
        <f>'Group 33-34'!F14</f>
        <v>0</v>
      </c>
      <c r="H92" s="186">
        <f>'Group 33-34'!G14</f>
        <v>0</v>
      </c>
      <c r="I92" s="192">
        <f>'Group 33-34'!H14</f>
        <v>0</v>
      </c>
      <c r="J92" s="188">
        <f>'Group 33-34'!I14</f>
        <v>0</v>
      </c>
      <c r="K92" s="188">
        <f>'Group 33-34'!J14</f>
        <v>0</v>
      </c>
      <c r="L92" s="188">
        <f>'Group 33-34'!K14</f>
        <v>0</v>
      </c>
      <c r="M92" s="182">
        <f>'Group 33-34'!L14</f>
        <v>0</v>
      </c>
    </row>
    <row r="93" spans="1:13" ht="16.5" thickBot="1" x14ac:dyDescent="0.3">
      <c r="A93" s="208" t="str">
        <f>'Group 33-34'!$A$1</f>
        <v>G-33 USFS L-P</v>
      </c>
      <c r="B93" s="185">
        <f>'Group 33-34'!A15</f>
        <v>13</v>
      </c>
      <c r="C93" s="271">
        <f>'Group 33-34'!B15</f>
        <v>0</v>
      </c>
      <c r="D93" s="217">
        <f>'Group 33-34'!C15</f>
        <v>0</v>
      </c>
      <c r="E93" s="188">
        <f>'Group 33-34'!D15</f>
        <v>0</v>
      </c>
      <c r="F93" s="186">
        <f>'Group 33-34'!E15</f>
        <v>0</v>
      </c>
      <c r="G93" s="192">
        <f>'Group 33-34'!F15</f>
        <v>0</v>
      </c>
      <c r="H93" s="186">
        <f>'Group 33-34'!G15</f>
        <v>0</v>
      </c>
      <c r="I93" s="192">
        <f>'Group 33-34'!H15</f>
        <v>0</v>
      </c>
      <c r="J93" s="188">
        <f>'Group 33-34'!I15</f>
        <v>0</v>
      </c>
      <c r="K93" s="188">
        <f>'Group 33-34'!J15</f>
        <v>0</v>
      </c>
      <c r="L93" s="188">
        <f>'Group 33-34'!K15</f>
        <v>0</v>
      </c>
      <c r="M93" s="182">
        <f>'Group 33-34'!L15</f>
        <v>0</v>
      </c>
    </row>
    <row r="94" spans="1:13" ht="16.5" thickBot="1" x14ac:dyDescent="0.3">
      <c r="A94" s="208" t="str">
        <f>'Group 33-34'!$A$1</f>
        <v>G-33 USFS L-P</v>
      </c>
      <c r="B94" s="185">
        <f>'Group 33-34'!A16</f>
        <v>14</v>
      </c>
      <c r="C94" s="271">
        <f>'Group 33-34'!B16</f>
        <v>0</v>
      </c>
      <c r="D94" s="217">
        <f>'Group 33-34'!C16</f>
        <v>0</v>
      </c>
      <c r="E94" s="188">
        <f>'Group 33-34'!D16</f>
        <v>0</v>
      </c>
      <c r="F94" s="186">
        <f>'Group 33-34'!E16</f>
        <v>0</v>
      </c>
      <c r="G94" s="192">
        <f>'Group 33-34'!F16</f>
        <v>0</v>
      </c>
      <c r="H94" s="186">
        <f>'Group 33-34'!G16</f>
        <v>0</v>
      </c>
      <c r="I94" s="192">
        <f>'Group 33-34'!H16</f>
        <v>0</v>
      </c>
      <c r="J94" s="188">
        <f>'Group 33-34'!I16</f>
        <v>0</v>
      </c>
      <c r="K94" s="188">
        <f>'Group 33-34'!J16</f>
        <v>0</v>
      </c>
      <c r="L94" s="188">
        <f>'Group 33-34'!K16</f>
        <v>0</v>
      </c>
      <c r="M94" s="182">
        <f>'Group 33-34'!L16</f>
        <v>0</v>
      </c>
    </row>
    <row r="95" spans="1:13" ht="16.5" thickBot="1" x14ac:dyDescent="0.3">
      <c r="A95" s="208" t="str">
        <f>'Group 33-34'!$A$1</f>
        <v>G-33 USFS L-P</v>
      </c>
      <c r="B95" s="185">
        <f>'Group 33-34'!A17</f>
        <v>15</v>
      </c>
      <c r="C95" s="271">
        <f>'Group 33-34'!B17</f>
        <v>0</v>
      </c>
      <c r="D95" s="217">
        <f>'Group 33-34'!C17</f>
        <v>0</v>
      </c>
      <c r="E95" s="188">
        <f>'Group 33-34'!D17</f>
        <v>0</v>
      </c>
      <c r="F95" s="186">
        <f>'Group 33-34'!E17</f>
        <v>0</v>
      </c>
      <c r="G95" s="192">
        <f>'Group 33-34'!F17</f>
        <v>0</v>
      </c>
      <c r="H95" s="186">
        <f>'Group 33-34'!G17</f>
        <v>0</v>
      </c>
      <c r="I95" s="192">
        <f>'Group 33-34'!H17</f>
        <v>0</v>
      </c>
      <c r="J95" s="188">
        <f>'Group 33-34'!I17</f>
        <v>0</v>
      </c>
      <c r="K95" s="188">
        <f>'Group 33-34'!J17</f>
        <v>0</v>
      </c>
      <c r="L95" s="188">
        <f>'Group 33-34'!K17</f>
        <v>0</v>
      </c>
      <c r="M95" s="182">
        <f>'Group 33-34'!L17</f>
        <v>0</v>
      </c>
    </row>
    <row r="96" spans="1:13" ht="16.5" thickBot="1" x14ac:dyDescent="0.3">
      <c r="A96" s="208" t="str">
        <f>'Group 33-34'!$A$1</f>
        <v>G-33 USFS L-P</v>
      </c>
      <c r="B96" s="185">
        <f>'Group 33-34'!A18</f>
        <v>16</v>
      </c>
      <c r="C96" s="271">
        <f>'Group 33-34'!B18</f>
        <v>0</v>
      </c>
      <c r="D96" s="217">
        <f>'Group 33-34'!C18</f>
        <v>0</v>
      </c>
      <c r="E96" s="188">
        <f>'Group 33-34'!D18</f>
        <v>0</v>
      </c>
      <c r="F96" s="186">
        <f>'Group 33-34'!E18</f>
        <v>0</v>
      </c>
      <c r="G96" s="192">
        <f>'Group 33-34'!F18</f>
        <v>0</v>
      </c>
      <c r="H96" s="186">
        <f>'Group 33-34'!G18</f>
        <v>0</v>
      </c>
      <c r="I96" s="192">
        <f>'Group 33-34'!H18</f>
        <v>0</v>
      </c>
      <c r="J96" s="188">
        <f>'Group 33-34'!I18</f>
        <v>0</v>
      </c>
      <c r="K96" s="188">
        <f>'Group 33-34'!J18</f>
        <v>0</v>
      </c>
      <c r="L96" s="188">
        <f>'Group 33-34'!K18</f>
        <v>0</v>
      </c>
      <c r="M96" s="182">
        <f>'Group 33-34'!L18</f>
        <v>0</v>
      </c>
    </row>
    <row r="97" spans="1:13" ht="16.5" thickBot="1" x14ac:dyDescent="0.3">
      <c r="A97" s="208" t="str">
        <f>'Group 33-34'!$A$19</f>
        <v>G-34 USFS S-T</v>
      </c>
      <c r="B97" s="185">
        <f>'Group 33-34'!A21</f>
        <v>1</v>
      </c>
      <c r="C97" s="271" t="str">
        <f>'Group 33-34'!B21</f>
        <v>Mobile - Portable</v>
      </c>
      <c r="D97" s="217" t="str">
        <f>'Group 33-34'!C21</f>
        <v>FS SHF</v>
      </c>
      <c r="E97" s="188" t="str">
        <f>'Group 33-34'!D21</f>
        <v>USFS</v>
      </c>
      <c r="F97" s="186" t="str">
        <f>'Group 33-34'!E21</f>
        <v>171.5750</v>
      </c>
      <c r="G97" s="192" t="str">
        <f>'Group 33-34'!F21</f>
        <v>0.0</v>
      </c>
      <c r="H97" s="186" t="str">
        <f>'Group 33-34'!G21</f>
        <v>165.0125</v>
      </c>
      <c r="I97" s="192" t="str">
        <f>'Group 33-34'!H21</f>
        <v>OST</v>
      </c>
      <c r="J97" s="188" t="str">
        <f>'Group 33-34'!I21</f>
        <v>N</v>
      </c>
      <c r="K97" s="188" t="str">
        <f>'Group 33-34'!J21</f>
        <v>H</v>
      </c>
      <c r="L97" s="188" t="str">
        <f>'Group 33-34'!K21</f>
        <v>A</v>
      </c>
      <c r="M97" s="182" t="str">
        <f>'Group 33-34'!L21</f>
        <v>USFS Shasta-Trinity NF</v>
      </c>
    </row>
    <row r="98" spans="1:13" ht="16.5" thickBot="1" x14ac:dyDescent="0.3">
      <c r="A98" s="208" t="str">
        <f>'Group 33-34'!$A$19</f>
        <v>G-34 USFS S-T</v>
      </c>
      <c r="B98" s="185">
        <f>'Group 33-34'!A22</f>
        <v>2</v>
      </c>
      <c r="C98" s="271" t="str">
        <f>'Group 33-34'!B22</f>
        <v>Mobile - Portable</v>
      </c>
      <c r="D98" s="217" t="str">
        <f>'Group 33-34'!C22</f>
        <v>FS SNF</v>
      </c>
      <c r="E98" s="188" t="str">
        <f>'Group 33-34'!D22</f>
        <v>USFS</v>
      </c>
      <c r="F98" s="186" t="str">
        <f>'Group 33-34'!E22</f>
        <v>172.2250</v>
      </c>
      <c r="G98" s="192" t="str">
        <f>'Group 33-34'!F22</f>
        <v>0.0</v>
      </c>
      <c r="H98" s="186" t="str">
        <f>'Group 33-34'!G22</f>
        <v>164.7875</v>
      </c>
      <c r="I98" s="192" t="str">
        <f>'Group 33-34'!H22</f>
        <v>OST</v>
      </c>
      <c r="J98" s="188" t="str">
        <f>'Group 33-34'!I22</f>
        <v>N</v>
      </c>
      <c r="K98" s="188" t="str">
        <f>'Group 33-34'!J22</f>
        <v>H</v>
      </c>
      <c r="L98" s="188" t="str">
        <f>'Group 33-34'!K22</f>
        <v>A</v>
      </c>
      <c r="M98" s="182" t="str">
        <f>'Group 33-34'!L22</f>
        <v>USFS Sierra NF</v>
      </c>
    </row>
    <row r="99" spans="1:13" ht="16.5" thickBot="1" x14ac:dyDescent="0.3">
      <c r="A99" s="208" t="str">
        <f>'Group 33-34'!$A$19</f>
        <v>G-34 USFS S-T</v>
      </c>
      <c r="B99" s="185">
        <f>'Group 33-34'!A23</f>
        <v>3</v>
      </c>
      <c r="C99" s="271" t="str">
        <f>'Group 33-34'!B23</f>
        <v>Mobile - Portable</v>
      </c>
      <c r="D99" s="217" t="str">
        <f>'Group 33-34'!C23</f>
        <v>FS SQF</v>
      </c>
      <c r="E99" s="188" t="str">
        <f>'Group 33-34'!D23</f>
        <v>USFS</v>
      </c>
      <c r="F99" s="186" t="str">
        <f>'Group 33-34'!E23</f>
        <v>169.9000</v>
      </c>
      <c r="G99" s="192" t="str">
        <f>'Group 33-34'!F23</f>
        <v>0.0</v>
      </c>
      <c r="H99" s="186" t="str">
        <f>'Group 33-34'!G23</f>
        <v>165.7000</v>
      </c>
      <c r="I99" s="192" t="str">
        <f>'Group 33-34'!H23</f>
        <v>OST</v>
      </c>
      <c r="J99" s="188" t="str">
        <f>'Group 33-34'!I23</f>
        <v>N</v>
      </c>
      <c r="K99" s="188" t="str">
        <f>'Group 33-34'!J23</f>
        <v>H</v>
      </c>
      <c r="L99" s="188" t="str">
        <f>'Group 33-34'!K23</f>
        <v>A</v>
      </c>
      <c r="M99" s="182" t="str">
        <f>'Group 33-34'!L23</f>
        <v>USFS Sequoia NF</v>
      </c>
    </row>
    <row r="100" spans="1:13" ht="16.5" thickBot="1" x14ac:dyDescent="0.3">
      <c r="A100" s="208" t="str">
        <f>'Group 33-34'!$A$19</f>
        <v>G-34 USFS S-T</v>
      </c>
      <c r="B100" s="185">
        <f>'Group 33-34'!A24</f>
        <v>4</v>
      </c>
      <c r="C100" s="271" t="str">
        <f>'Group 33-34'!B24</f>
        <v>Mobile - Portable</v>
      </c>
      <c r="D100" s="217" t="str">
        <f>'Group 33-34'!C24</f>
        <v>FS SRF</v>
      </c>
      <c r="E100" s="188" t="str">
        <f>'Group 33-34'!D24</f>
        <v>USFS</v>
      </c>
      <c r="F100" s="186" t="str">
        <f>'Group 33-34'!E24</f>
        <v>172.3750</v>
      </c>
      <c r="G100" s="192" t="str">
        <f>'Group 33-34'!F24</f>
        <v>0.0</v>
      </c>
      <c r="H100" s="186" t="str">
        <f>'Group 33-34'!G24</f>
        <v>164.1750</v>
      </c>
      <c r="I100" s="192" t="str">
        <f>'Group 33-34'!H24</f>
        <v>OST</v>
      </c>
      <c r="J100" s="188" t="str">
        <f>'Group 33-34'!I24</f>
        <v>N</v>
      </c>
      <c r="K100" s="188" t="str">
        <f>'Group 33-34'!J24</f>
        <v>H</v>
      </c>
      <c r="L100" s="188" t="str">
        <f>'Group 33-34'!K24</f>
        <v>A</v>
      </c>
      <c r="M100" s="182" t="str">
        <f>'Group 33-34'!L24</f>
        <v>USFS Six Rivers NF</v>
      </c>
    </row>
    <row r="101" spans="1:13" ht="16.5" thickBot="1" x14ac:dyDescent="0.3">
      <c r="A101" s="208" t="str">
        <f>'Group 33-34'!$A$19</f>
        <v>G-34 USFS S-T</v>
      </c>
      <c r="B101" s="185">
        <f>'Group 33-34'!A25</f>
        <v>5</v>
      </c>
      <c r="C101" s="271" t="str">
        <f>'Group 33-34'!B25</f>
        <v>Mobile - Portable</v>
      </c>
      <c r="D101" s="217" t="str">
        <f>'Group 33-34'!C25</f>
        <v>FS STF</v>
      </c>
      <c r="E101" s="188" t="str">
        <f>'Group 33-34'!D25</f>
        <v>USFS</v>
      </c>
      <c r="F101" s="186" t="str">
        <f>'Group 33-34'!E25</f>
        <v>170.5000</v>
      </c>
      <c r="G101" s="192" t="str">
        <f>'Group 33-34'!F25</f>
        <v>0.0</v>
      </c>
      <c r="H101" s="186" t="str">
        <f>'Group 33-34'!G25</f>
        <v>168.7500</v>
      </c>
      <c r="I101" s="192" t="str">
        <f>'Group 33-34'!H25</f>
        <v>OST</v>
      </c>
      <c r="J101" s="188" t="str">
        <f>'Group 33-34'!I25</f>
        <v>N</v>
      </c>
      <c r="K101" s="188" t="str">
        <f>'Group 33-34'!J25</f>
        <v>H</v>
      </c>
      <c r="L101" s="188" t="str">
        <f>'Group 33-34'!K25</f>
        <v>A</v>
      </c>
      <c r="M101" s="182" t="str">
        <f>'Group 33-34'!L25</f>
        <v>USFS Stanislaus NF</v>
      </c>
    </row>
    <row r="102" spans="1:13" ht="16.5" thickBot="1" x14ac:dyDescent="0.3">
      <c r="A102" s="208" t="str">
        <f>'Group 33-34'!$A$19</f>
        <v>G-34 USFS S-T</v>
      </c>
      <c r="B102" s="185">
        <f>'Group 33-34'!A26</f>
        <v>6</v>
      </c>
      <c r="C102" s="271" t="str">
        <f>'Group 33-34'!B26</f>
        <v>Mobile - Portable</v>
      </c>
      <c r="D102" s="217" t="str">
        <f>'Group 33-34'!C26</f>
        <v>FS TNF</v>
      </c>
      <c r="E102" s="188" t="str">
        <f>'Group 33-34'!D26</f>
        <v>USFS</v>
      </c>
      <c r="F102" s="186" t="str">
        <f>'Group 33-34'!E26</f>
        <v>170.6000</v>
      </c>
      <c r="G102" s="192" t="str">
        <f>'Group 33-34'!F26</f>
        <v>0.0</v>
      </c>
      <c r="H102" s="186" t="str">
        <f>'Group 33-34'!G26</f>
        <v>164.9375</v>
      </c>
      <c r="I102" s="192" t="str">
        <f>'Group 33-34'!H26</f>
        <v>OST</v>
      </c>
      <c r="J102" s="188" t="str">
        <f>'Group 33-34'!I26</f>
        <v>N</v>
      </c>
      <c r="K102" s="188" t="str">
        <f>'Group 33-34'!J26</f>
        <v>H</v>
      </c>
      <c r="L102" s="188" t="str">
        <f>'Group 33-34'!K26</f>
        <v>A</v>
      </c>
      <c r="M102" s="182" t="str">
        <f>'Group 33-34'!L26</f>
        <v>USFS Tahoe NF</v>
      </c>
    </row>
    <row r="103" spans="1:13" ht="16.5" thickBot="1" x14ac:dyDescent="0.3">
      <c r="A103" s="208" t="str">
        <f>'Group 33-34'!$A$19</f>
        <v>G-34 USFS S-T</v>
      </c>
      <c r="B103" s="185">
        <f>'Group 33-34'!A27</f>
        <v>7</v>
      </c>
      <c r="C103" s="271">
        <f>'Group 33-34'!B27</f>
        <v>0</v>
      </c>
      <c r="D103" s="217">
        <f>'Group 33-34'!C27</f>
        <v>0</v>
      </c>
      <c r="E103" s="188">
        <f>'Group 33-34'!D27</f>
        <v>0</v>
      </c>
      <c r="F103" s="186">
        <f>'Group 33-34'!E27</f>
        <v>0</v>
      </c>
      <c r="G103" s="192">
        <f>'Group 33-34'!F27</f>
        <v>0</v>
      </c>
      <c r="H103" s="186">
        <f>'Group 33-34'!G27</f>
        <v>0</v>
      </c>
      <c r="I103" s="192">
        <f>'Group 33-34'!H27</f>
        <v>0</v>
      </c>
      <c r="J103" s="188">
        <f>'Group 33-34'!I27</f>
        <v>0</v>
      </c>
      <c r="K103" s="188">
        <f>'Group 33-34'!J27</f>
        <v>0</v>
      </c>
      <c r="L103" s="188">
        <f>'Group 33-34'!K27</f>
        <v>0</v>
      </c>
      <c r="M103" s="182">
        <f>'Group 33-34'!L27</f>
        <v>0</v>
      </c>
    </row>
    <row r="104" spans="1:13" ht="16.5" thickBot="1" x14ac:dyDescent="0.3">
      <c r="A104" s="208" t="str">
        <f>'Group 33-34'!$A$19</f>
        <v>G-34 USFS S-T</v>
      </c>
      <c r="B104" s="185">
        <f>'Group 33-34'!A28</f>
        <v>8</v>
      </c>
      <c r="C104" s="271">
        <f>'Group 33-34'!B28</f>
        <v>0</v>
      </c>
      <c r="D104" s="217">
        <f>'Group 33-34'!C28</f>
        <v>0</v>
      </c>
      <c r="E104" s="188">
        <f>'Group 33-34'!D28</f>
        <v>0</v>
      </c>
      <c r="F104" s="186">
        <f>'Group 33-34'!E28</f>
        <v>0</v>
      </c>
      <c r="G104" s="192">
        <f>'Group 33-34'!F28</f>
        <v>0</v>
      </c>
      <c r="H104" s="186">
        <f>'Group 33-34'!G28</f>
        <v>0</v>
      </c>
      <c r="I104" s="192">
        <f>'Group 33-34'!H28</f>
        <v>0</v>
      </c>
      <c r="J104" s="188">
        <f>'Group 33-34'!I28</f>
        <v>0</v>
      </c>
      <c r="K104" s="188">
        <f>'Group 33-34'!J28</f>
        <v>0</v>
      </c>
      <c r="L104" s="188">
        <f>'Group 33-34'!K28</f>
        <v>0</v>
      </c>
      <c r="M104" s="182">
        <f>'Group 33-34'!L28</f>
        <v>0</v>
      </c>
    </row>
    <row r="105" spans="1:13" ht="16.5" thickBot="1" x14ac:dyDescent="0.3">
      <c r="A105" s="208" t="str">
        <f>'Group 33-34'!$A$19</f>
        <v>G-34 USFS S-T</v>
      </c>
      <c r="B105" s="185">
        <f>'Group 33-34'!A29</f>
        <v>9</v>
      </c>
      <c r="C105" s="271">
        <f>'Group 33-34'!B29</f>
        <v>0</v>
      </c>
      <c r="D105" s="217">
        <f>'Group 33-34'!C29</f>
        <v>0</v>
      </c>
      <c r="E105" s="188">
        <f>'Group 33-34'!D29</f>
        <v>0</v>
      </c>
      <c r="F105" s="186">
        <f>'Group 33-34'!E29</f>
        <v>0</v>
      </c>
      <c r="G105" s="192">
        <f>'Group 33-34'!F29</f>
        <v>0</v>
      </c>
      <c r="H105" s="186">
        <f>'Group 33-34'!G29</f>
        <v>0</v>
      </c>
      <c r="I105" s="192">
        <f>'Group 33-34'!H29</f>
        <v>0</v>
      </c>
      <c r="J105" s="188">
        <f>'Group 33-34'!I29</f>
        <v>0</v>
      </c>
      <c r="K105" s="188">
        <f>'Group 33-34'!J29</f>
        <v>0</v>
      </c>
      <c r="L105" s="188">
        <f>'Group 33-34'!K29</f>
        <v>0</v>
      </c>
      <c r="M105" s="182">
        <f>'Group 33-34'!L29</f>
        <v>0</v>
      </c>
    </row>
    <row r="106" spans="1:13" ht="16.5" thickBot="1" x14ac:dyDescent="0.3">
      <c r="A106" s="208" t="str">
        <f>'Group 33-34'!$A$19</f>
        <v>G-34 USFS S-T</v>
      </c>
      <c r="B106" s="185">
        <f>'Group 33-34'!A30</f>
        <v>10</v>
      </c>
      <c r="C106" s="271">
        <f>'Group 33-34'!B30</f>
        <v>0</v>
      </c>
      <c r="D106" s="217">
        <f>'Group 33-34'!C30</f>
        <v>0</v>
      </c>
      <c r="E106" s="188">
        <f>'Group 33-34'!D30</f>
        <v>0</v>
      </c>
      <c r="F106" s="186">
        <f>'Group 33-34'!E30</f>
        <v>0</v>
      </c>
      <c r="G106" s="192">
        <f>'Group 33-34'!F30</f>
        <v>0</v>
      </c>
      <c r="H106" s="186">
        <f>'Group 33-34'!G30</f>
        <v>0</v>
      </c>
      <c r="I106" s="192">
        <f>'Group 33-34'!H30</f>
        <v>0</v>
      </c>
      <c r="J106" s="188">
        <f>'Group 33-34'!I30</f>
        <v>0</v>
      </c>
      <c r="K106" s="188">
        <f>'Group 33-34'!J30</f>
        <v>0</v>
      </c>
      <c r="L106" s="188">
        <f>'Group 33-34'!K30</f>
        <v>0</v>
      </c>
      <c r="M106" s="182">
        <f>'Group 33-34'!L30</f>
        <v>0</v>
      </c>
    </row>
    <row r="107" spans="1:13" ht="16.5" thickBot="1" x14ac:dyDescent="0.3">
      <c r="A107" s="208" t="str">
        <f>'Group 33-34'!$A$19</f>
        <v>G-34 USFS S-T</v>
      </c>
      <c r="B107" s="185">
        <f>'Group 33-34'!A31</f>
        <v>11</v>
      </c>
      <c r="C107" s="271">
        <f>'Group 33-34'!B31</f>
        <v>0</v>
      </c>
      <c r="D107" s="217">
        <f>'Group 33-34'!C31</f>
        <v>0</v>
      </c>
      <c r="E107" s="188">
        <f>'Group 33-34'!D31</f>
        <v>0</v>
      </c>
      <c r="F107" s="186">
        <f>'Group 33-34'!E31</f>
        <v>0</v>
      </c>
      <c r="G107" s="192">
        <f>'Group 33-34'!F31</f>
        <v>0</v>
      </c>
      <c r="H107" s="186">
        <f>'Group 33-34'!G31</f>
        <v>0</v>
      </c>
      <c r="I107" s="192">
        <f>'Group 33-34'!H31</f>
        <v>0</v>
      </c>
      <c r="J107" s="188">
        <f>'Group 33-34'!I31</f>
        <v>0</v>
      </c>
      <c r="K107" s="188">
        <f>'Group 33-34'!J31</f>
        <v>0</v>
      </c>
      <c r="L107" s="188">
        <f>'Group 33-34'!K31</f>
        <v>0</v>
      </c>
      <c r="M107" s="182">
        <f>'Group 33-34'!L31</f>
        <v>0</v>
      </c>
    </row>
    <row r="108" spans="1:13" ht="16.5" thickBot="1" x14ac:dyDescent="0.3">
      <c r="A108" s="208" t="str">
        <f>'Group 33-34'!$A$19</f>
        <v>G-34 USFS S-T</v>
      </c>
      <c r="B108" s="185">
        <f>'Group 33-34'!A32</f>
        <v>12</v>
      </c>
      <c r="C108" s="271">
        <f>'Group 33-34'!B32</f>
        <v>0</v>
      </c>
      <c r="D108" s="217">
        <f>'Group 33-34'!C32</f>
        <v>0</v>
      </c>
      <c r="E108" s="188">
        <f>'Group 33-34'!D32</f>
        <v>0</v>
      </c>
      <c r="F108" s="186">
        <f>'Group 33-34'!E32</f>
        <v>0</v>
      </c>
      <c r="G108" s="192">
        <f>'Group 33-34'!F32</f>
        <v>0</v>
      </c>
      <c r="H108" s="186">
        <f>'Group 33-34'!G32</f>
        <v>0</v>
      </c>
      <c r="I108" s="192">
        <f>'Group 33-34'!H32</f>
        <v>0</v>
      </c>
      <c r="J108" s="188">
        <f>'Group 33-34'!I32</f>
        <v>0</v>
      </c>
      <c r="K108" s="188">
        <f>'Group 33-34'!J32</f>
        <v>0</v>
      </c>
      <c r="L108" s="188">
        <f>'Group 33-34'!K32</f>
        <v>0</v>
      </c>
      <c r="M108" s="182">
        <f>'Group 33-34'!L32</f>
        <v>0</v>
      </c>
    </row>
    <row r="109" spans="1:13" ht="16.5" thickBot="1" x14ac:dyDescent="0.3">
      <c r="A109" s="208" t="str">
        <f>'Group 33-34'!$A$19</f>
        <v>G-34 USFS S-T</v>
      </c>
      <c r="B109" s="185">
        <f>'Group 33-34'!A33</f>
        <v>13</v>
      </c>
      <c r="C109" s="271">
        <f>'Group 33-34'!B33</f>
        <v>0</v>
      </c>
      <c r="D109" s="217">
        <f>'Group 33-34'!C33</f>
        <v>0</v>
      </c>
      <c r="E109" s="188">
        <f>'Group 33-34'!D33</f>
        <v>0</v>
      </c>
      <c r="F109" s="186">
        <f>'Group 33-34'!E33</f>
        <v>0</v>
      </c>
      <c r="G109" s="192">
        <f>'Group 33-34'!F33</f>
        <v>0</v>
      </c>
      <c r="H109" s="186">
        <f>'Group 33-34'!G33</f>
        <v>0</v>
      </c>
      <c r="I109" s="192">
        <f>'Group 33-34'!H33</f>
        <v>0</v>
      </c>
      <c r="J109" s="188">
        <f>'Group 33-34'!I33</f>
        <v>0</v>
      </c>
      <c r="K109" s="188">
        <f>'Group 33-34'!J33</f>
        <v>0</v>
      </c>
      <c r="L109" s="188">
        <f>'Group 33-34'!K33</f>
        <v>0</v>
      </c>
      <c r="M109" s="182">
        <f>'Group 33-34'!L33</f>
        <v>0</v>
      </c>
    </row>
    <row r="110" spans="1:13" ht="16.5" thickBot="1" x14ac:dyDescent="0.3">
      <c r="A110" s="208" t="str">
        <f>'Group 33-34'!$A$19</f>
        <v>G-34 USFS S-T</v>
      </c>
      <c r="B110" s="185">
        <f>'Group 33-34'!A34</f>
        <v>14</v>
      </c>
      <c r="C110" s="271">
        <f>'Group 33-34'!B34</f>
        <v>0</v>
      </c>
      <c r="D110" s="217">
        <f>'Group 33-34'!C34</f>
        <v>0</v>
      </c>
      <c r="E110" s="188">
        <f>'Group 33-34'!D34</f>
        <v>0</v>
      </c>
      <c r="F110" s="186">
        <f>'Group 33-34'!E34</f>
        <v>0</v>
      </c>
      <c r="G110" s="192">
        <f>'Group 33-34'!F34</f>
        <v>0</v>
      </c>
      <c r="H110" s="186">
        <f>'Group 33-34'!G34</f>
        <v>0</v>
      </c>
      <c r="I110" s="192">
        <f>'Group 33-34'!H34</f>
        <v>0</v>
      </c>
      <c r="J110" s="188">
        <f>'Group 33-34'!I34</f>
        <v>0</v>
      </c>
      <c r="K110" s="188">
        <f>'Group 33-34'!J34</f>
        <v>0</v>
      </c>
      <c r="L110" s="188">
        <f>'Group 33-34'!K34</f>
        <v>0</v>
      </c>
      <c r="M110" s="182">
        <f>'Group 33-34'!L34</f>
        <v>0</v>
      </c>
    </row>
    <row r="111" spans="1:13" ht="16.5" thickBot="1" x14ac:dyDescent="0.3">
      <c r="A111" s="208" t="str">
        <f>'Group 33-34'!$A$19</f>
        <v>G-34 USFS S-T</v>
      </c>
      <c r="B111" s="185">
        <f>'Group 33-34'!A35</f>
        <v>15</v>
      </c>
      <c r="C111" s="271">
        <f>'Group 33-34'!B35</f>
        <v>0</v>
      </c>
      <c r="D111" s="217">
        <f>'Group 33-34'!C35</f>
        <v>0</v>
      </c>
      <c r="E111" s="188">
        <f>'Group 33-34'!D35</f>
        <v>0</v>
      </c>
      <c r="F111" s="186">
        <f>'Group 33-34'!E35</f>
        <v>0</v>
      </c>
      <c r="G111" s="192">
        <f>'Group 33-34'!F35</f>
        <v>0</v>
      </c>
      <c r="H111" s="186">
        <f>'Group 33-34'!G35</f>
        <v>0</v>
      </c>
      <c r="I111" s="192">
        <f>'Group 33-34'!H35</f>
        <v>0</v>
      </c>
      <c r="J111" s="188">
        <f>'Group 33-34'!I35</f>
        <v>0</v>
      </c>
      <c r="K111" s="188">
        <f>'Group 33-34'!J35</f>
        <v>0</v>
      </c>
      <c r="L111" s="188">
        <f>'Group 33-34'!K35</f>
        <v>0</v>
      </c>
      <c r="M111" s="182">
        <f>'Group 33-34'!L35</f>
        <v>0</v>
      </c>
    </row>
    <row r="112" spans="1:13" ht="16.5" thickBot="1" x14ac:dyDescent="0.3">
      <c r="A112" s="208" t="str">
        <f>'Group 33-34'!$A$19</f>
        <v>G-34 USFS S-T</v>
      </c>
      <c r="B112" s="185">
        <f>'Group 33-34'!A36</f>
        <v>16</v>
      </c>
      <c r="C112" s="271">
        <f>'Group 33-34'!B36</f>
        <v>0</v>
      </c>
      <c r="D112" s="217">
        <f>'Group 33-34'!C36</f>
        <v>0</v>
      </c>
      <c r="E112" s="188">
        <f>'Group 33-34'!D36</f>
        <v>0</v>
      </c>
      <c r="F112" s="186">
        <f>'Group 33-34'!E36</f>
        <v>0</v>
      </c>
      <c r="G112" s="192">
        <f>'Group 33-34'!F36</f>
        <v>0</v>
      </c>
      <c r="H112" s="186">
        <f>'Group 33-34'!G36</f>
        <v>0</v>
      </c>
      <c r="I112" s="192">
        <f>'Group 33-34'!H36</f>
        <v>0</v>
      </c>
      <c r="J112" s="188">
        <f>'Group 33-34'!I36</f>
        <v>0</v>
      </c>
      <c r="K112" s="188">
        <f>'Group 33-34'!J36</f>
        <v>0</v>
      </c>
      <c r="L112" s="188">
        <f>'Group 33-34'!K36</f>
        <v>0</v>
      </c>
      <c r="M112" s="182">
        <f>'Group 33-34'!L36</f>
        <v>0</v>
      </c>
    </row>
    <row r="113" spans="1:13" ht="16.5" thickBot="1" x14ac:dyDescent="0.3">
      <c r="A113" s="208" t="str">
        <f>'Group 35-36'!$A$1</f>
        <v>G-35 R5 Tac</v>
      </c>
      <c r="B113" s="185">
        <f>'Group 35-36'!A3</f>
        <v>1</v>
      </c>
      <c r="C113" s="271" t="str">
        <f>'Group 35-36'!B3</f>
        <v>Mobile - Portable</v>
      </c>
      <c r="D113" s="217" t="str">
        <f>'Group 35-36'!C3</f>
        <v>FS R5 T-4</v>
      </c>
      <c r="E113" s="188" t="str">
        <f>'Group 35-36'!D3</f>
        <v>USFS</v>
      </c>
      <c r="F113" s="186" t="str">
        <f>'Group 35-36'!E3</f>
        <v>166.5500</v>
      </c>
      <c r="G113" s="192" t="str">
        <f>'Group 35-36'!F3</f>
        <v>CSQ</v>
      </c>
      <c r="H113" s="186" t="str">
        <f>'Group 35-36'!G3</f>
        <v>166.5500</v>
      </c>
      <c r="I113" s="192" t="str">
        <f>'Group 35-36'!H3</f>
        <v>OST</v>
      </c>
      <c r="J113" s="188" t="str">
        <f>'Group 35-36'!I3</f>
        <v>N</v>
      </c>
      <c r="K113" s="188" t="str">
        <f>'Group 35-36'!J3</f>
        <v>L</v>
      </c>
      <c r="L113" s="188" t="str">
        <f>'Group 35-36'!K3</f>
        <v>A</v>
      </c>
      <c r="M113" s="182" t="str">
        <f>'Group 35-36'!L3</f>
        <v>USFS RGN 5 TAC 4</v>
      </c>
    </row>
    <row r="114" spans="1:13" ht="16.5" thickBot="1" x14ac:dyDescent="0.3">
      <c r="A114" s="208" t="str">
        <f>'Group 35-36'!$A$1</f>
        <v>G-35 R5 Tac</v>
      </c>
      <c r="B114" s="185">
        <f>'Group 35-36'!A4</f>
        <v>2</v>
      </c>
      <c r="C114" s="271" t="str">
        <f>'Group 35-36'!B4</f>
        <v>Mobile - Portable</v>
      </c>
      <c r="D114" s="217" t="str">
        <f>'Group 35-36'!C4</f>
        <v>FS R5 T-5</v>
      </c>
      <c r="E114" s="188" t="str">
        <f>'Group 35-36'!D4</f>
        <v>USFS</v>
      </c>
      <c r="F114" s="186" t="str">
        <f>'Group 35-36'!E4</f>
        <v>167.1125</v>
      </c>
      <c r="G114" s="192" t="str">
        <f>'Group 35-36'!F4</f>
        <v>CSQ</v>
      </c>
      <c r="H114" s="186" t="str">
        <f>'Group 35-36'!G4</f>
        <v>167.1125</v>
      </c>
      <c r="I114" s="192" t="str">
        <f>'Group 35-36'!H4</f>
        <v>OST</v>
      </c>
      <c r="J114" s="188" t="str">
        <f>'Group 35-36'!I4</f>
        <v>N</v>
      </c>
      <c r="K114" s="188" t="str">
        <f>'Group 35-36'!J4</f>
        <v>L</v>
      </c>
      <c r="L114" s="188" t="str">
        <f>'Group 35-36'!K4</f>
        <v>A</v>
      </c>
      <c r="M114" s="182" t="str">
        <f>'Group 35-36'!L4</f>
        <v>USFS RGN 5 TAC 5</v>
      </c>
    </row>
    <row r="115" spans="1:13" ht="16.5" thickBot="1" x14ac:dyDescent="0.3">
      <c r="A115" s="208" t="str">
        <f>'Group 35-36'!$A$1</f>
        <v>G-35 R5 Tac</v>
      </c>
      <c r="B115" s="185">
        <f>'Group 35-36'!A5</f>
        <v>3</v>
      </c>
      <c r="C115" s="271" t="str">
        <f>'Group 35-36'!B5</f>
        <v>Mobile - Portable</v>
      </c>
      <c r="D115" s="217" t="str">
        <f>'Group 35-36'!C5</f>
        <v>FS R5 T-6</v>
      </c>
      <c r="E115" s="188" t="str">
        <f>'Group 35-36'!D5</f>
        <v>USFS</v>
      </c>
      <c r="F115" s="186" t="str">
        <f>'Group 35-36'!E5</f>
        <v>168.2375</v>
      </c>
      <c r="G115" s="192" t="str">
        <f>'Group 35-36'!F5</f>
        <v>CSQ</v>
      </c>
      <c r="H115" s="186" t="str">
        <f>'Group 35-36'!G5</f>
        <v>168.2375</v>
      </c>
      <c r="I115" s="192" t="str">
        <f>'Group 35-36'!H5</f>
        <v>OST</v>
      </c>
      <c r="J115" s="188" t="str">
        <f>'Group 35-36'!I5</f>
        <v>N</v>
      </c>
      <c r="K115" s="188" t="str">
        <f>'Group 35-36'!J5</f>
        <v>L</v>
      </c>
      <c r="L115" s="188" t="str">
        <f>'Group 35-36'!K5</f>
        <v>A</v>
      </c>
      <c r="M115" s="182" t="str">
        <f>'Group 35-36'!L5</f>
        <v>USFS RGN 5 TAC 6</v>
      </c>
    </row>
    <row r="116" spans="1:13" ht="16.5" thickBot="1" x14ac:dyDescent="0.3">
      <c r="A116" s="208" t="str">
        <f>'Group 35-36'!$A$1</f>
        <v>G-35 R5 Tac</v>
      </c>
      <c r="B116" s="185">
        <f>'Group 35-36'!A6</f>
        <v>4</v>
      </c>
      <c r="C116" s="271" t="str">
        <f>'Group 35-36'!B7</f>
        <v>Mobile - Portable</v>
      </c>
      <c r="D116" s="217" t="str">
        <f>'Group 35-36'!C7</f>
        <v>IR-6</v>
      </c>
      <c r="E116" s="188" t="str">
        <f>'Group 35-36'!D7</f>
        <v>USFS</v>
      </c>
      <c r="F116" s="186">
        <f>'Group 35-36'!E7</f>
        <v>170.01249999999999</v>
      </c>
      <c r="G116" s="192" t="str">
        <f>'Group 35-36'!F7</f>
        <v>CSQ</v>
      </c>
      <c r="H116" s="186">
        <f>'Group 35-36'!G7</f>
        <v>170.01249999999999</v>
      </c>
      <c r="I116" s="192" t="str">
        <f>'Group 35-36'!H7</f>
        <v>CSQ</v>
      </c>
      <c r="J116" s="188" t="str">
        <f>'Group 35-36'!I7</f>
        <v>N</v>
      </c>
      <c r="K116" s="188" t="str">
        <f>'Group 35-36'!J7</f>
        <v>L</v>
      </c>
      <c r="L116" s="188" t="str">
        <f>'Group 35-36'!K7</f>
        <v>A</v>
      </c>
      <c r="M116" s="182" t="str">
        <f>'Group 35-36'!L7</f>
        <v>Federal Agency Tactical</v>
      </c>
    </row>
    <row r="117" spans="1:13" ht="16.5" thickBot="1" x14ac:dyDescent="0.3">
      <c r="A117" s="208" t="str">
        <f>'Group 35-36'!$A$1</f>
        <v>G-35 R5 Tac</v>
      </c>
      <c r="B117" s="185">
        <f>'Group 35-36'!A7</f>
        <v>5</v>
      </c>
      <c r="C117" s="271" t="str">
        <f>'Group 35-36'!B8</f>
        <v>Mobile - Portable</v>
      </c>
      <c r="D117" s="217" t="str">
        <f>'Group 35-36'!C8</f>
        <v>IR-7</v>
      </c>
      <c r="E117" s="188" t="str">
        <f>'Group 35-36'!D8</f>
        <v>USFS</v>
      </c>
      <c r="F117" s="186">
        <f>'Group 35-36'!E8</f>
        <v>170.41249999999999</v>
      </c>
      <c r="G117" s="192" t="str">
        <f>'Group 35-36'!F8</f>
        <v>CSQ</v>
      </c>
      <c r="H117" s="186">
        <f>'Group 35-36'!G8</f>
        <v>170.41249999999999</v>
      </c>
      <c r="I117" s="192" t="str">
        <f>'Group 35-36'!H8</f>
        <v>CSQ</v>
      </c>
      <c r="J117" s="188" t="str">
        <f>'Group 35-36'!I8</f>
        <v>N</v>
      </c>
      <c r="K117" s="188" t="str">
        <f>'Group 35-36'!J8</f>
        <v>L</v>
      </c>
      <c r="L117" s="188" t="str">
        <f>'Group 35-36'!K8</f>
        <v>A</v>
      </c>
      <c r="M117" s="182" t="str">
        <f>'Group 35-36'!L8</f>
        <v>Federal Agency Tactical</v>
      </c>
    </row>
    <row r="118" spans="1:13" ht="16.5" thickBot="1" x14ac:dyDescent="0.3">
      <c r="A118" s="208" t="str">
        <f>'Group 35-36'!$A$1</f>
        <v>G-35 R5 Tac</v>
      </c>
      <c r="B118" s="185">
        <f>'Group 35-36'!A8</f>
        <v>6</v>
      </c>
      <c r="C118" s="271" t="str">
        <f>'Group 35-36'!B9</f>
        <v>Mobile - Portable</v>
      </c>
      <c r="D118" s="217" t="str">
        <f>'Group 35-36'!C9</f>
        <v>IR-8</v>
      </c>
      <c r="E118" s="188" t="str">
        <f>'Group 35-36'!D9</f>
        <v>USFS</v>
      </c>
      <c r="F118" s="186">
        <f>'Group 35-36'!E9</f>
        <v>170.6875</v>
      </c>
      <c r="G118" s="192" t="str">
        <f>'Group 35-36'!F9</f>
        <v>CSQ</v>
      </c>
      <c r="H118" s="186">
        <f>'Group 35-36'!G9</f>
        <v>170.6875</v>
      </c>
      <c r="I118" s="192" t="str">
        <f>'Group 35-36'!H9</f>
        <v>CSQ</v>
      </c>
      <c r="J118" s="188" t="str">
        <f>'Group 35-36'!I9</f>
        <v>N</v>
      </c>
      <c r="K118" s="188" t="str">
        <f>'Group 35-36'!J9</f>
        <v>L</v>
      </c>
      <c r="L118" s="188" t="str">
        <f>'Group 35-36'!K9</f>
        <v>A</v>
      </c>
      <c r="M118" s="182" t="str">
        <f>'Group 35-36'!L9</f>
        <v>Federal Agency Tactical</v>
      </c>
    </row>
    <row r="119" spans="1:13" ht="16.5" thickBot="1" x14ac:dyDescent="0.3">
      <c r="A119" s="208" t="str">
        <f>'Group 35-36'!$A$1</f>
        <v>G-35 R5 Tac</v>
      </c>
      <c r="B119" s="185">
        <f>'Group 35-36'!A9</f>
        <v>7</v>
      </c>
      <c r="C119" s="271" t="str">
        <f>'Group 35-36'!B10</f>
        <v>Mobile - Portable</v>
      </c>
      <c r="D119" s="217" t="str">
        <f>'Group 35-36'!C10</f>
        <v>IR-9</v>
      </c>
      <c r="E119" s="188" t="str">
        <f>'Group 35-36'!D10</f>
        <v>USFS</v>
      </c>
      <c r="F119" s="186">
        <f>'Group 35-36'!E10</f>
        <v>173.03749999999999</v>
      </c>
      <c r="G119" s="192" t="str">
        <f>'Group 35-36'!F10</f>
        <v>CSQ</v>
      </c>
      <c r="H119" s="186">
        <f>'Group 35-36'!G10</f>
        <v>173.03749999999999</v>
      </c>
      <c r="I119" s="192" t="str">
        <f>'Group 35-36'!H10</f>
        <v>CSQ</v>
      </c>
      <c r="J119" s="188" t="str">
        <f>'Group 35-36'!I10</f>
        <v>N</v>
      </c>
      <c r="K119" s="188" t="str">
        <f>'Group 35-36'!J10</f>
        <v>L</v>
      </c>
      <c r="L119" s="188" t="str">
        <f>'Group 35-36'!K10</f>
        <v>A</v>
      </c>
      <c r="M119" s="182" t="str">
        <f>'Group 35-36'!L10</f>
        <v>Federal Agency Tactical</v>
      </c>
    </row>
    <row r="120" spans="1:13" ht="16.5" thickBot="1" x14ac:dyDescent="0.3">
      <c r="A120" s="208" t="str">
        <f>'Group 35-36'!$A$1</f>
        <v>G-35 R5 Tac</v>
      </c>
      <c r="B120" s="185">
        <f>'Group 35-36'!A10</f>
        <v>8</v>
      </c>
      <c r="C120" s="271" t="str">
        <f>'Group 35-36'!B11</f>
        <v>Mobile - Portable</v>
      </c>
      <c r="D120" s="217" t="str">
        <f>'Group 35-36'!C11</f>
        <v>CU 166.6750</v>
      </c>
      <c r="E120" s="188" t="str">
        <f>'Group 35-36'!D11</f>
        <v>USFS</v>
      </c>
      <c r="F120" s="186">
        <f>'Group 35-36'!E11</f>
        <v>166.67500000000001</v>
      </c>
      <c r="G120" s="192" t="str">
        <f>'Group 35-36'!F11</f>
        <v>CSQ</v>
      </c>
      <c r="H120" s="186">
        <f>'Group 35-36'!G11</f>
        <v>166.67500000000001</v>
      </c>
      <c r="I120" s="192" t="str">
        <f>'Group 35-36'!H11</f>
        <v>OST</v>
      </c>
      <c r="J120" s="188">
        <f>'Group 35-36'!I11</f>
        <v>0</v>
      </c>
      <c r="K120" s="188">
        <f>'Group 35-36'!J11</f>
        <v>0</v>
      </c>
      <c r="L120" s="188">
        <f>'Group 35-36'!K11</f>
        <v>0</v>
      </c>
      <c r="M120" s="182" t="str">
        <f>'Group 35-36'!L11</f>
        <v>Common User</v>
      </c>
    </row>
    <row r="121" spans="1:13" ht="16.5" thickBot="1" x14ac:dyDescent="0.3">
      <c r="A121" s="208" t="str">
        <f>'Group 35-36'!$A$1</f>
        <v>G-35 R5 Tac</v>
      </c>
      <c r="B121" s="185">
        <f>'Group 35-36'!A11</f>
        <v>9</v>
      </c>
      <c r="C121" s="271" t="str">
        <f>'Group 35-36'!B12</f>
        <v>Mobile - Portable</v>
      </c>
      <c r="D121" s="217" t="str">
        <f>'Group 35-36'!C12</f>
        <v>CU 167.9500</v>
      </c>
      <c r="E121" s="188" t="str">
        <f>'Group 35-36'!D12</f>
        <v>USFS</v>
      </c>
      <c r="F121" s="186">
        <f>'Group 35-36'!E12</f>
        <v>167.95</v>
      </c>
      <c r="G121" s="192" t="str">
        <f>'Group 35-36'!F12</f>
        <v>CSQ</v>
      </c>
      <c r="H121" s="186">
        <f>'Group 35-36'!G12</f>
        <v>167.95</v>
      </c>
      <c r="I121" s="192" t="str">
        <f>'Group 35-36'!H12</f>
        <v>OST</v>
      </c>
      <c r="J121" s="188">
        <f>'Group 35-36'!I12</f>
        <v>0</v>
      </c>
      <c r="K121" s="188">
        <f>'Group 35-36'!J12</f>
        <v>0</v>
      </c>
      <c r="L121" s="188">
        <f>'Group 35-36'!K12</f>
        <v>0</v>
      </c>
      <c r="M121" s="182" t="str">
        <f>'Group 35-36'!L12</f>
        <v>Common User</v>
      </c>
    </row>
    <row r="122" spans="1:13" ht="16.5" thickBot="1" x14ac:dyDescent="0.3">
      <c r="A122" s="208" t="str">
        <f>'Group 35-36'!$A$1</f>
        <v>G-35 R5 Tac</v>
      </c>
      <c r="B122" s="185">
        <f>'Group 35-36'!A12</f>
        <v>10</v>
      </c>
      <c r="C122" s="271" t="str">
        <f>'Group 35-36'!B13</f>
        <v>Mobile - Portable</v>
      </c>
      <c r="D122" s="217" t="str">
        <f>'Group 35-36'!C13</f>
        <v>CU 168.5500</v>
      </c>
      <c r="E122" s="188" t="str">
        <f>'Group 35-36'!D13</f>
        <v>USFS</v>
      </c>
      <c r="F122" s="186">
        <f>'Group 35-36'!E13</f>
        <v>168.55</v>
      </c>
      <c r="G122" s="192" t="str">
        <f>'Group 35-36'!F13</f>
        <v>CSQ</v>
      </c>
      <c r="H122" s="186">
        <f>'Group 35-36'!G13</f>
        <v>168.55</v>
      </c>
      <c r="I122" s="192" t="str">
        <f>'Group 35-36'!H13</f>
        <v>OST</v>
      </c>
      <c r="J122" s="188">
        <f>'Group 35-36'!I13</f>
        <v>0</v>
      </c>
      <c r="K122" s="188">
        <f>'Group 35-36'!J13</f>
        <v>0</v>
      </c>
      <c r="L122" s="188">
        <f>'Group 35-36'!K13</f>
        <v>0</v>
      </c>
      <c r="M122" s="182" t="str">
        <f>'Group 35-36'!L13</f>
        <v>Common User</v>
      </c>
    </row>
    <row r="123" spans="1:13" ht="16.5" thickBot="1" x14ac:dyDescent="0.3">
      <c r="A123" s="208" t="str">
        <f>'Group 35-36'!$A$1</f>
        <v>G-35 R5 Tac</v>
      </c>
      <c r="B123" s="185">
        <f>'Group 35-36'!A13</f>
        <v>11</v>
      </c>
      <c r="C123" s="271" t="str">
        <f>'Group 35-36'!B14</f>
        <v>Mobile - Portable</v>
      </c>
      <c r="D123" s="217" t="str">
        <f>'Group 35-36'!C14</f>
        <v>CU 169.1500</v>
      </c>
      <c r="E123" s="188" t="str">
        <f>'Group 35-36'!D14</f>
        <v>USFS</v>
      </c>
      <c r="F123" s="186">
        <f>'Group 35-36'!E14</f>
        <v>169.15</v>
      </c>
      <c r="G123" s="192" t="str">
        <f>'Group 35-36'!F14</f>
        <v>CSQ</v>
      </c>
      <c r="H123" s="186">
        <f>'Group 35-36'!G14</f>
        <v>169.15</v>
      </c>
      <c r="I123" s="192" t="str">
        <f>'Group 35-36'!H14</f>
        <v>OST</v>
      </c>
      <c r="J123" s="188">
        <f>'Group 35-36'!I14</f>
        <v>0</v>
      </c>
      <c r="K123" s="188">
        <f>'Group 35-36'!J14</f>
        <v>0</v>
      </c>
      <c r="L123" s="188">
        <f>'Group 35-36'!K14</f>
        <v>0</v>
      </c>
      <c r="M123" s="182" t="str">
        <f>'Group 35-36'!L14</f>
        <v>Common User</v>
      </c>
    </row>
    <row r="124" spans="1:13" ht="16.5" thickBot="1" x14ac:dyDescent="0.3">
      <c r="A124" s="208" t="str">
        <f>'Group 35-36'!$A$1</f>
        <v>G-35 R5 Tac</v>
      </c>
      <c r="B124" s="185">
        <f>'Group 35-36'!A14</f>
        <v>12</v>
      </c>
      <c r="C124" s="271" t="str">
        <f>'Group 35-36'!B15</f>
        <v>Mobile - Portable</v>
      </c>
      <c r="D124" s="217" t="str">
        <f>'Group 35-36'!C15</f>
        <v>CU 169.2000</v>
      </c>
      <c r="E124" s="188" t="str">
        <f>'Group 35-36'!D15</f>
        <v>USFS</v>
      </c>
      <c r="F124" s="186">
        <f>'Group 35-36'!E15</f>
        <v>169.2</v>
      </c>
      <c r="G124" s="192" t="str">
        <f>'Group 35-36'!F15</f>
        <v>CSQ</v>
      </c>
      <c r="H124" s="186">
        <f>'Group 35-36'!G15</f>
        <v>169.2</v>
      </c>
      <c r="I124" s="192" t="str">
        <f>'Group 35-36'!H15</f>
        <v>OST</v>
      </c>
      <c r="J124" s="188">
        <f>'Group 35-36'!I15</f>
        <v>0</v>
      </c>
      <c r="K124" s="188">
        <f>'Group 35-36'!J15</f>
        <v>0</v>
      </c>
      <c r="L124" s="188">
        <f>'Group 35-36'!K15</f>
        <v>0</v>
      </c>
      <c r="M124" s="182" t="str">
        <f>'Group 35-36'!L15</f>
        <v>Common User</v>
      </c>
    </row>
    <row r="125" spans="1:13" ht="16.5" thickBot="1" x14ac:dyDescent="0.3">
      <c r="A125" s="208" t="str">
        <f>'Group 35-36'!$A$1</f>
        <v>G-35 R5 Tac</v>
      </c>
      <c r="B125" s="185">
        <f>'Group 35-36'!A15</f>
        <v>13</v>
      </c>
      <c r="C125" s="271" t="str">
        <f>'Group 35-36'!B16</f>
        <v>Mobile - Portable</v>
      </c>
      <c r="D125" s="217" t="str">
        <f>'Group 35-36'!C16</f>
        <v>CU 168.3500</v>
      </c>
      <c r="E125" s="188" t="str">
        <f>'Group 35-36'!D16</f>
        <v>USFS</v>
      </c>
      <c r="F125" s="186">
        <f>'Group 35-36'!E16</f>
        <v>168.35</v>
      </c>
      <c r="G125" s="192" t="str">
        <f>'Group 35-36'!F16</f>
        <v>CSQ</v>
      </c>
      <c r="H125" s="186">
        <f>'Group 35-36'!G16</f>
        <v>168.35</v>
      </c>
      <c r="I125" s="192" t="str">
        <f>'Group 35-36'!H16</f>
        <v>OST</v>
      </c>
      <c r="J125" s="188">
        <f>'Group 35-36'!I16</f>
        <v>0</v>
      </c>
      <c r="K125" s="188">
        <f>'Group 35-36'!J16</f>
        <v>0</v>
      </c>
      <c r="L125" s="188">
        <f>'Group 35-36'!K16</f>
        <v>0</v>
      </c>
      <c r="M125" s="182" t="str">
        <f>'Group 35-36'!L16</f>
        <v>Common User</v>
      </c>
    </row>
    <row r="126" spans="1:13" ht="16.5" thickBot="1" x14ac:dyDescent="0.3">
      <c r="A126" s="208" t="str">
        <f>'Group 35-36'!$A$1</f>
        <v>G-35 R5 Tac</v>
      </c>
      <c r="B126" s="185">
        <f>'Group 35-36'!A16</f>
        <v>14</v>
      </c>
      <c r="C126" s="271" t="str">
        <f>'Group 35-36'!B17</f>
        <v>Mobile - Portable</v>
      </c>
      <c r="D126" s="217" t="str">
        <f>'Group 35-36'!C17</f>
        <v>CU 163.1000</v>
      </c>
      <c r="E126" s="188" t="str">
        <f>'Group 35-36'!D17</f>
        <v>USFS</v>
      </c>
      <c r="F126" s="186">
        <f>'Group 35-36'!E17</f>
        <v>163.1</v>
      </c>
      <c r="G126" s="192" t="str">
        <f>'Group 35-36'!F17</f>
        <v>CSQ</v>
      </c>
      <c r="H126" s="186">
        <f>'Group 35-36'!G17</f>
        <v>163.1</v>
      </c>
      <c r="I126" s="192" t="str">
        <f>'Group 35-36'!H17</f>
        <v>OST</v>
      </c>
      <c r="J126" s="188">
        <f>'Group 35-36'!I17</f>
        <v>0</v>
      </c>
      <c r="K126" s="188">
        <f>'Group 35-36'!J17</f>
        <v>0</v>
      </c>
      <c r="L126" s="188">
        <f>'Group 35-36'!K17</f>
        <v>0</v>
      </c>
      <c r="M126" s="182" t="str">
        <f>'Group 35-36'!L17</f>
        <v>Common User</v>
      </c>
    </row>
    <row r="127" spans="1:13" ht="16.5" thickBot="1" x14ac:dyDescent="0.3">
      <c r="A127" s="208" t="str">
        <f>'Group 35-36'!$A$1</f>
        <v>G-35 R5 Tac</v>
      </c>
      <c r="B127" s="185">
        <f>'Group 35-36'!A17</f>
        <v>15</v>
      </c>
      <c r="C127" s="271" t="e">
        <f>'Group 35-36'!#REF!</f>
        <v>#REF!</v>
      </c>
      <c r="D127" s="217" t="e">
        <f>'Group 35-36'!#REF!</f>
        <v>#REF!</v>
      </c>
      <c r="E127" s="188" t="e">
        <f>'Group 35-36'!#REF!</f>
        <v>#REF!</v>
      </c>
      <c r="F127" s="186" t="e">
        <f>'Group 35-36'!#REF!</f>
        <v>#REF!</v>
      </c>
      <c r="G127" s="192" t="e">
        <f>'Group 35-36'!#REF!</f>
        <v>#REF!</v>
      </c>
      <c r="H127" s="186" t="e">
        <f>'Group 35-36'!#REF!</f>
        <v>#REF!</v>
      </c>
      <c r="I127" s="192" t="e">
        <f>'Group 35-36'!#REF!</f>
        <v>#REF!</v>
      </c>
      <c r="J127" s="188" t="e">
        <f>'Group 35-36'!#REF!</f>
        <v>#REF!</v>
      </c>
      <c r="K127" s="188" t="e">
        <f>'Group 35-36'!#REF!</f>
        <v>#REF!</v>
      </c>
      <c r="L127" s="188" t="e">
        <f>'Group 35-36'!#REF!</f>
        <v>#REF!</v>
      </c>
      <c r="M127" s="182" t="e">
        <f>'Group 35-36'!#REF!</f>
        <v>#REF!</v>
      </c>
    </row>
    <row r="128" spans="1:13" ht="16.5" thickBot="1" x14ac:dyDescent="0.3">
      <c r="A128" s="208" t="str">
        <f>'Group 35-36'!$A$1</f>
        <v>G-35 R5 Tac</v>
      </c>
      <c r="B128" s="185">
        <f>'Group 35-36'!A18</f>
        <v>16</v>
      </c>
      <c r="C128" s="271">
        <f>'Group 35-36'!B18</f>
        <v>0</v>
      </c>
      <c r="D128" s="217">
        <f>'Group 35-36'!C18</f>
        <v>0</v>
      </c>
      <c r="E128" s="188">
        <f>'Group 35-36'!D18</f>
        <v>0</v>
      </c>
      <c r="F128" s="186">
        <f>'Group 35-36'!E18</f>
        <v>0</v>
      </c>
      <c r="G128" s="192">
        <f>'Group 35-36'!F18</f>
        <v>0</v>
      </c>
      <c r="H128" s="186">
        <f>'Group 35-36'!G18</f>
        <v>0</v>
      </c>
      <c r="I128" s="192">
        <f>'Group 35-36'!H18</f>
        <v>0</v>
      </c>
      <c r="J128" s="188">
        <f>'Group 35-36'!I18</f>
        <v>0</v>
      </c>
      <c r="K128" s="188">
        <f>'Group 35-36'!J18</f>
        <v>0</v>
      </c>
      <c r="L128" s="188">
        <f>'Group 35-36'!K18</f>
        <v>0</v>
      </c>
      <c r="M128" s="182">
        <f>'Group 35-36'!L18</f>
        <v>0</v>
      </c>
    </row>
    <row r="129" spans="1:13" ht="16.5" thickBot="1" x14ac:dyDescent="0.3">
      <c r="A129" s="208" t="str">
        <f>'Group 35-36'!$A$19</f>
        <v>G-36 NIFC  CMD</v>
      </c>
      <c r="B129" s="185">
        <f>'Group 35-36'!A21</f>
        <v>1</v>
      </c>
      <c r="C129" s="271" t="str">
        <f>'Group 35-36'!B21</f>
        <v>Mobile - Portable</v>
      </c>
      <c r="D129" s="217" t="str">
        <f>'Group 35-36'!C21</f>
        <v>NIFC C-01</v>
      </c>
      <c r="E129" s="188" t="str">
        <f>'Group 35-36'!D21</f>
        <v>NIFC</v>
      </c>
      <c r="F129" s="186" t="str">
        <f>'Group 35-36'!E21</f>
        <v>170.9750</v>
      </c>
      <c r="G129" s="192" t="str">
        <f>'Group 35-36'!F21</f>
        <v>CSQ</v>
      </c>
      <c r="H129" s="186" t="str">
        <f>'Group 35-36'!G21</f>
        <v>168.7000</v>
      </c>
      <c r="I129" s="192" t="str">
        <f>'Group 35-36'!H21</f>
        <v>OST</v>
      </c>
      <c r="J129" s="188" t="str">
        <f>'Group 35-36'!I21</f>
        <v>N</v>
      </c>
      <c r="K129" s="188" t="str">
        <f>'Group 35-36'!J21</f>
        <v>L</v>
      </c>
      <c r="L129" s="188" t="str">
        <f>'Group 35-36'!K21</f>
        <v>A</v>
      </c>
      <c r="M129" s="182" t="str">
        <f>'Group 35-36'!L21</f>
        <v>NIFC CMD 1</v>
      </c>
    </row>
    <row r="130" spans="1:13" ht="16.5" thickBot="1" x14ac:dyDescent="0.3">
      <c r="A130" s="208" t="str">
        <f>'Group 35-36'!$A$19</f>
        <v>G-36 NIFC  CMD</v>
      </c>
      <c r="B130" s="185">
        <f>'Group 35-36'!A22</f>
        <v>2</v>
      </c>
      <c r="C130" s="271" t="str">
        <f>'Group 35-36'!B22</f>
        <v>Mobile - Portable</v>
      </c>
      <c r="D130" s="217" t="str">
        <f>'Group 35-36'!C22</f>
        <v>NIFC C-02</v>
      </c>
      <c r="E130" s="188" t="str">
        <f>'Group 35-36'!D23</f>
        <v>NIFC</v>
      </c>
      <c r="F130" s="186" t="str">
        <f>'Group 35-36'!E22</f>
        <v>170.4500</v>
      </c>
      <c r="G130" s="192" t="str">
        <f>'Group 35-36'!F22</f>
        <v>CSQ</v>
      </c>
      <c r="H130" s="186" t="str">
        <f>'Group 35-36'!G22</f>
        <v>168.1000</v>
      </c>
      <c r="I130" s="192" t="str">
        <f>'Group 35-36'!H22</f>
        <v>OST</v>
      </c>
      <c r="J130" s="188" t="str">
        <f>'Group 35-36'!I22</f>
        <v>N</v>
      </c>
      <c r="K130" s="188" t="str">
        <f>'Group 35-36'!J22</f>
        <v>L</v>
      </c>
      <c r="L130" s="188" t="str">
        <f>'Group 35-36'!K22</f>
        <v>A</v>
      </c>
      <c r="M130" s="182" t="str">
        <f>'Group 35-36'!L22</f>
        <v>NIFC CMD 2</v>
      </c>
    </row>
    <row r="131" spans="1:13" ht="16.5" thickBot="1" x14ac:dyDescent="0.3">
      <c r="A131" s="208" t="str">
        <f>'Group 35-36'!$A$19</f>
        <v>G-36 NIFC  CMD</v>
      </c>
      <c r="B131" s="185">
        <f>'Group 35-36'!A23</f>
        <v>3</v>
      </c>
      <c r="C131" s="271" t="str">
        <f>'Group 35-36'!B23</f>
        <v>Mobile - Portable</v>
      </c>
      <c r="D131" s="217" t="str">
        <f>'Group 35-36'!C23</f>
        <v>NIFC C-03</v>
      </c>
      <c r="E131" s="188" t="str">
        <f>'Group 35-36'!D24</f>
        <v>NIFC</v>
      </c>
      <c r="F131" s="186" t="str">
        <f>'Group 35-36'!E23</f>
        <v>170.4250</v>
      </c>
      <c r="G131" s="192" t="str">
        <f>'Group 35-36'!F23</f>
        <v>CSQ</v>
      </c>
      <c r="H131" s="186" t="str">
        <f>'Group 35-36'!G23</f>
        <v>168.0750</v>
      </c>
      <c r="I131" s="192" t="str">
        <f>'Group 35-36'!H23</f>
        <v>OST</v>
      </c>
      <c r="J131" s="188" t="str">
        <f>'Group 35-36'!I23</f>
        <v>N</v>
      </c>
      <c r="K131" s="188" t="str">
        <f>'Group 35-36'!J23</f>
        <v>L</v>
      </c>
      <c r="L131" s="188" t="str">
        <f>'Group 35-36'!K23</f>
        <v>A</v>
      </c>
      <c r="M131" s="182" t="str">
        <f>'Group 35-36'!L23</f>
        <v>NIFC CMD 3</v>
      </c>
    </row>
    <row r="132" spans="1:13" ht="16.5" thickBot="1" x14ac:dyDescent="0.3">
      <c r="A132" s="208" t="str">
        <f>'Group 35-36'!$A$19</f>
        <v>G-36 NIFC  CMD</v>
      </c>
      <c r="B132" s="185">
        <f>'Group 35-36'!A24</f>
        <v>4</v>
      </c>
      <c r="C132" s="271" t="str">
        <f>'Group 35-36'!B24</f>
        <v>Mobile - Portable</v>
      </c>
      <c r="D132" s="217" t="str">
        <f>'Group 35-36'!C24</f>
        <v>NIFC C-04</v>
      </c>
      <c r="E132" s="188" t="str">
        <f>'Group 35-36'!D25</f>
        <v>NIFC</v>
      </c>
      <c r="F132" s="186" t="str">
        <f>'Group 35-36'!E24</f>
        <v>170.0000</v>
      </c>
      <c r="G132" s="192" t="str">
        <f>'Group 35-36'!F24</f>
        <v>CSQ</v>
      </c>
      <c r="H132" s="186" t="str">
        <f>'Group 35-36'!G24</f>
        <v>166.6750</v>
      </c>
      <c r="I132" s="192" t="str">
        <f>'Group 35-36'!H24</f>
        <v>OST</v>
      </c>
      <c r="J132" s="188" t="str">
        <f>'Group 35-36'!I24</f>
        <v>N</v>
      </c>
      <c r="K132" s="188" t="str">
        <f>'Group 35-36'!J24</f>
        <v>L</v>
      </c>
      <c r="L132" s="188" t="str">
        <f>'Group 35-36'!K24</f>
        <v>A</v>
      </c>
      <c r="M132" s="182" t="str">
        <f>'Group 35-36'!L24</f>
        <v>NIFC CMD 4</v>
      </c>
    </row>
    <row r="133" spans="1:13" ht="16.5" thickBot="1" x14ac:dyDescent="0.3">
      <c r="A133" s="208" t="str">
        <f>'Group 35-36'!$A$19</f>
        <v>G-36 NIFC  CMD</v>
      </c>
      <c r="B133" s="185">
        <f>'Group 35-36'!A25</f>
        <v>5</v>
      </c>
      <c r="C133" s="271" t="str">
        <f>'Group 35-36'!B25</f>
        <v>Mobile - Portable</v>
      </c>
      <c r="D133" s="217" t="str">
        <f>'Group 35-36'!C25</f>
        <v>NIFC C-05</v>
      </c>
      <c r="E133" s="188" t="str">
        <f>'Group 35-36'!D26</f>
        <v>NIFC</v>
      </c>
      <c r="F133" s="186" t="str">
        <f>'Group 35-36'!E25</f>
        <v>169.7500</v>
      </c>
      <c r="G133" s="192" t="str">
        <f>'Group 35-36'!F25</f>
        <v>CSQ</v>
      </c>
      <c r="H133" s="186" t="str">
        <f>'Group 35-36'!G25</f>
        <v>167.1000</v>
      </c>
      <c r="I133" s="192" t="str">
        <f>'Group 35-36'!H25</f>
        <v>OST</v>
      </c>
      <c r="J133" s="188" t="str">
        <f>'Group 35-36'!I25</f>
        <v>N</v>
      </c>
      <c r="K133" s="188" t="str">
        <f>'Group 35-36'!J25</f>
        <v>L</v>
      </c>
      <c r="L133" s="188" t="str">
        <f>'Group 35-36'!K25</f>
        <v>A</v>
      </c>
      <c r="M133" s="182" t="str">
        <f>'Group 35-36'!L25</f>
        <v>NIFC CMD 5</v>
      </c>
    </row>
    <row r="134" spans="1:13" ht="16.5" thickBot="1" x14ac:dyDescent="0.3">
      <c r="A134" s="208" t="str">
        <f>'Group 35-36'!$A$19</f>
        <v>G-36 NIFC  CMD</v>
      </c>
      <c r="B134" s="185">
        <f>'Group 35-36'!A26</f>
        <v>6</v>
      </c>
      <c r="C134" s="271" t="str">
        <f>'Group 35-36'!B26</f>
        <v>Mobile - Portable</v>
      </c>
      <c r="D134" s="217" t="str">
        <f>'Group 35-36'!C26</f>
        <v>NIFC C-06</v>
      </c>
      <c r="E134" s="188" t="str">
        <f>'Group 35-36'!D27</f>
        <v>NIFC</v>
      </c>
      <c r="F134" s="186">
        <f>'Group 35-36'!E26</f>
        <v>168.47499999999999</v>
      </c>
      <c r="G134" s="192" t="str">
        <f>'Group 35-36'!F26</f>
        <v>CSQ</v>
      </c>
      <c r="H134" s="186">
        <f>'Group 35-36'!G26</f>
        <v>165.4</v>
      </c>
      <c r="I134" s="192" t="str">
        <f>'Group 35-36'!H26</f>
        <v>OST</v>
      </c>
      <c r="J134" s="188" t="str">
        <f>'Group 35-36'!I26</f>
        <v>N</v>
      </c>
      <c r="K134" s="188" t="str">
        <f>'Group 35-36'!J26</f>
        <v>L</v>
      </c>
      <c r="L134" s="188" t="str">
        <f>'Group 35-36'!K26</f>
        <v>A</v>
      </c>
      <c r="M134" s="182" t="str">
        <f>'Group 35-36'!L26</f>
        <v>NIFC CMD 6</v>
      </c>
    </row>
    <row r="135" spans="1:13" ht="16.5" thickBot="1" x14ac:dyDescent="0.3">
      <c r="A135" s="208" t="str">
        <f>'Group 35-36'!$A$19</f>
        <v>G-36 NIFC  CMD</v>
      </c>
      <c r="B135" s="185">
        <f>'Group 35-36'!A27</f>
        <v>7</v>
      </c>
      <c r="C135" s="271" t="str">
        <f>'Group 35-36'!B27</f>
        <v>Mobile - Portable</v>
      </c>
      <c r="D135" s="217" t="str">
        <f>'Group 35-36'!C27</f>
        <v>NIFC C-08 / NC1</v>
      </c>
      <c r="E135" s="188" t="str">
        <f>'Group 35-36'!D28</f>
        <v>NIFC</v>
      </c>
      <c r="F135" s="186" t="str">
        <f>'Group 35-36'!E27</f>
        <v>169.5375</v>
      </c>
      <c r="G135" s="192" t="str">
        <f>'Group 35-36'!F27</f>
        <v>CSQ</v>
      </c>
      <c r="H135" s="186" t="str">
        <f>'Group 35-36'!G27</f>
        <v>164.7125</v>
      </c>
      <c r="I135" s="192" t="str">
        <f>'Group 35-36'!H27</f>
        <v>OST</v>
      </c>
      <c r="J135" s="188" t="str">
        <f>'Group 35-36'!I27</f>
        <v>N</v>
      </c>
      <c r="K135" s="188" t="str">
        <f>'Group 35-36'!J27</f>
        <v>L</v>
      </c>
      <c r="L135" s="188" t="str">
        <f>'Group 35-36'!K27</f>
        <v>A</v>
      </c>
      <c r="M135" s="182" t="str">
        <f>'Group 35-36'!L27</f>
        <v>NIFC CMD 8 / NIFOG NC1</v>
      </c>
    </row>
    <row r="136" spans="1:13" ht="16.5" thickBot="1" x14ac:dyDescent="0.3">
      <c r="A136" s="208" t="str">
        <f>'Group 35-36'!$A$19</f>
        <v>G-36 NIFC  CMD</v>
      </c>
      <c r="B136" s="185">
        <f>'Group 35-36'!A28</f>
        <v>8</v>
      </c>
      <c r="C136" s="271" t="str">
        <f>'Group 35-36'!B28</f>
        <v>Mobile - Portable</v>
      </c>
      <c r="D136" s="217" t="str">
        <f>'Group 35-36'!C28</f>
        <v>NIFC C-09 / IR1</v>
      </c>
      <c r="E136" s="188" t="str">
        <f>'Group 35-36'!D29</f>
        <v>NIFC</v>
      </c>
      <c r="F136" s="186" t="str">
        <f>'Group 35-36'!E28</f>
        <v>170.0125</v>
      </c>
      <c r="G136" s="192" t="str">
        <f>'Group 35-36'!F28</f>
        <v>CSQ</v>
      </c>
      <c r="H136" s="186" t="str">
        <f>'Group 35-36'!G28</f>
        <v>165.2500</v>
      </c>
      <c r="I136" s="192" t="str">
        <f>'Group 35-36'!H28</f>
        <v>OST</v>
      </c>
      <c r="J136" s="188" t="str">
        <f>'Group 35-36'!I28</f>
        <v>N</v>
      </c>
      <c r="K136" s="188" t="str">
        <f>'Group 35-36'!J28</f>
        <v>L</v>
      </c>
      <c r="L136" s="188" t="str">
        <f>'Group 35-36'!K28</f>
        <v>A</v>
      </c>
      <c r="M136" s="182" t="str">
        <f>'Group 35-36'!L28</f>
        <v>NIFC CMD 9/NIFOG IR1</v>
      </c>
    </row>
    <row r="137" spans="1:13" ht="16.5" thickBot="1" x14ac:dyDescent="0.3">
      <c r="A137" s="208" t="str">
        <f>'Group 35-36'!$A$19</f>
        <v>G-36 NIFC  CMD</v>
      </c>
      <c r="B137" s="185">
        <f>'Group 35-36'!A29</f>
        <v>9</v>
      </c>
      <c r="C137" s="271" t="str">
        <f>'Group 35-36'!B29</f>
        <v>Mobile - Portable</v>
      </c>
      <c r="D137" s="217" t="str">
        <f>'Group 35-36'!C29</f>
        <v>NIFC C-10 / IR2</v>
      </c>
      <c r="E137" s="188" t="str">
        <f>'Group 35-36'!D30</f>
        <v>NIFC</v>
      </c>
      <c r="F137" s="186" t="str">
        <f>'Group 35-36'!E29</f>
        <v>170.4125</v>
      </c>
      <c r="G137" s="192" t="str">
        <f>'Group 35-36'!F29</f>
        <v>CSQ</v>
      </c>
      <c r="H137" s="186" t="str">
        <f>'Group 35-36'!G29</f>
        <v>165.9625</v>
      </c>
      <c r="I137" s="192" t="str">
        <f>'Group 35-36'!H29</f>
        <v>OST</v>
      </c>
      <c r="J137" s="188" t="str">
        <f>'Group 35-36'!I29</f>
        <v>N</v>
      </c>
      <c r="K137" s="188" t="str">
        <f>'Group 35-36'!J29</f>
        <v>L</v>
      </c>
      <c r="L137" s="188" t="str">
        <f>'Group 35-36'!K29</f>
        <v>A</v>
      </c>
      <c r="M137" s="182" t="str">
        <f>'Group 35-36'!L29</f>
        <v>NIFC CMD 10/NIFOG IR2</v>
      </c>
    </row>
    <row r="138" spans="1:13" ht="16.5" thickBot="1" x14ac:dyDescent="0.3">
      <c r="A138" s="208" t="str">
        <f>'Group 35-36'!$A$19</f>
        <v>G-36 NIFC  CMD</v>
      </c>
      <c r="B138" s="185">
        <f>'Group 35-36'!A30</f>
        <v>10</v>
      </c>
      <c r="C138" s="271" t="str">
        <f>'Group 35-36'!B30</f>
        <v>Mobile - Portable</v>
      </c>
      <c r="D138" s="217" t="str">
        <f>'Group 35-36'!C30</f>
        <v>NIFC C-11 / IR3</v>
      </c>
      <c r="E138" s="188" t="str">
        <f>'Group 35-36'!D31</f>
        <v>NIFC</v>
      </c>
      <c r="F138" s="186" t="str">
        <f>'Group 35-36'!E30</f>
        <v>170.6875</v>
      </c>
      <c r="G138" s="192" t="str">
        <f>'Group 35-36'!F30</f>
        <v>CSQ</v>
      </c>
      <c r="H138" s="186" t="str">
        <f>'Group 35-36'!G30</f>
        <v>166.5750</v>
      </c>
      <c r="I138" s="192" t="str">
        <f>'Group 35-36'!H30</f>
        <v>OST</v>
      </c>
      <c r="J138" s="188" t="str">
        <f>'Group 35-36'!I30</f>
        <v>N</v>
      </c>
      <c r="K138" s="188" t="str">
        <f>'Group 35-36'!J30</f>
        <v>L</v>
      </c>
      <c r="L138" s="188" t="str">
        <f>'Group 35-36'!K30</f>
        <v>A</v>
      </c>
      <c r="M138" s="182" t="str">
        <f>'Group 35-36'!L30</f>
        <v>NIFC CMD 11/NIFOG IR3</v>
      </c>
    </row>
    <row r="139" spans="1:13" ht="16.5" thickBot="1" x14ac:dyDescent="0.3">
      <c r="A139" s="208" t="str">
        <f>'Group 35-36'!$A$19</f>
        <v>G-36 NIFC  CMD</v>
      </c>
      <c r="B139" s="185">
        <f>'Group 35-36'!A31</f>
        <v>11</v>
      </c>
      <c r="C139" s="271" t="str">
        <f>'Group 35-36'!B31</f>
        <v>Mobile - Portable</v>
      </c>
      <c r="D139" s="217" t="str">
        <f>'Group 35-36'!C31</f>
        <v>NIFC C-12 / IR4</v>
      </c>
      <c r="E139" s="188" t="e">
        <f>'Group 35-36'!#REF!</f>
        <v>#REF!</v>
      </c>
      <c r="F139" s="186" t="str">
        <f>'Group 35-36'!E31</f>
        <v>173.0375</v>
      </c>
      <c r="G139" s="192" t="str">
        <f>'Group 35-36'!F31</f>
        <v>CSQ</v>
      </c>
      <c r="H139" s="186" t="str">
        <f>'Group 35-36'!G31</f>
        <v>167.3250</v>
      </c>
      <c r="I139" s="192" t="str">
        <f>'Group 35-36'!H31</f>
        <v>OST</v>
      </c>
      <c r="J139" s="188" t="str">
        <f>'Group 35-36'!I31</f>
        <v>N</v>
      </c>
      <c r="K139" s="188" t="str">
        <f>'Group 35-36'!J31</f>
        <v>L</v>
      </c>
      <c r="L139" s="188" t="str">
        <f>'Group 35-36'!K31</f>
        <v>A</v>
      </c>
      <c r="M139" s="182" t="str">
        <f>'Group 35-36'!L31</f>
        <v>NIFC CMD 12/NIGOG IR4</v>
      </c>
    </row>
    <row r="140" spans="1:13" ht="16.5" thickBot="1" x14ac:dyDescent="0.3">
      <c r="A140" s="208" t="str">
        <f>'Group 35-36'!$A$19</f>
        <v>G-36 NIFC  CMD</v>
      </c>
      <c r="B140" s="185">
        <f>'Group 35-36'!A32</f>
        <v>12</v>
      </c>
      <c r="C140" s="271">
        <f>'Group 35-36'!B32</f>
        <v>0</v>
      </c>
      <c r="D140" s="217">
        <f>'Group 35-36'!C32</f>
        <v>0</v>
      </c>
      <c r="E140" s="188">
        <f>'Group 35-36'!D32</f>
        <v>0</v>
      </c>
      <c r="F140" s="186">
        <f>'Group 35-36'!E32</f>
        <v>0</v>
      </c>
      <c r="G140" s="192">
        <f>'Group 35-36'!F32</f>
        <v>0</v>
      </c>
      <c r="H140" s="186">
        <f>'Group 35-36'!G32</f>
        <v>0</v>
      </c>
      <c r="I140" s="192">
        <f>'Group 35-36'!H32</f>
        <v>0</v>
      </c>
      <c r="J140" s="188">
        <f>'Group 35-36'!I32</f>
        <v>0</v>
      </c>
      <c r="K140" s="188">
        <f>'Group 35-36'!J32</f>
        <v>0</v>
      </c>
      <c r="L140" s="188">
        <f>'Group 35-36'!K32</f>
        <v>0</v>
      </c>
      <c r="M140" s="182">
        <f>'Group 35-36'!L32</f>
        <v>0</v>
      </c>
    </row>
    <row r="141" spans="1:13" ht="16.5" thickBot="1" x14ac:dyDescent="0.3">
      <c r="A141" s="208" t="str">
        <f>'Group 35-36'!$A$19</f>
        <v>G-36 NIFC  CMD</v>
      </c>
      <c r="B141" s="185">
        <f>'Group 35-36'!A33</f>
        <v>13</v>
      </c>
      <c r="C141" s="271">
        <f>'Group 35-36'!B33</f>
        <v>0</v>
      </c>
      <c r="D141" s="217">
        <f>'Group 35-36'!C33</f>
        <v>0</v>
      </c>
      <c r="E141" s="188">
        <f>'Group 35-36'!D33</f>
        <v>0</v>
      </c>
      <c r="F141" s="186">
        <f>'Group 35-36'!E33</f>
        <v>0</v>
      </c>
      <c r="G141" s="192">
        <f>'Group 35-36'!F33</f>
        <v>0</v>
      </c>
      <c r="H141" s="186">
        <f>'Group 35-36'!G33</f>
        <v>0</v>
      </c>
      <c r="I141" s="192">
        <f>'Group 35-36'!H33</f>
        <v>0</v>
      </c>
      <c r="J141" s="188">
        <f>'Group 35-36'!I33</f>
        <v>0</v>
      </c>
      <c r="K141" s="188">
        <f>'Group 35-36'!J33</f>
        <v>0</v>
      </c>
      <c r="L141" s="188">
        <f>'Group 35-36'!K33</f>
        <v>0</v>
      </c>
      <c r="M141" s="182">
        <f>'Group 35-36'!L33</f>
        <v>0</v>
      </c>
    </row>
    <row r="142" spans="1:13" ht="16.5" thickBot="1" x14ac:dyDescent="0.3">
      <c r="A142" s="208" t="str">
        <f>'Group 35-36'!$A$19</f>
        <v>G-36 NIFC  CMD</v>
      </c>
      <c r="B142" s="185">
        <f>'Group 35-36'!A34</f>
        <v>14</v>
      </c>
      <c r="C142" s="271">
        <f>'Group 35-36'!B34</f>
        <v>0</v>
      </c>
      <c r="D142" s="217">
        <f>'Group 35-36'!C34</f>
        <v>0</v>
      </c>
      <c r="E142" s="188">
        <f>'Group 35-36'!D34</f>
        <v>0</v>
      </c>
      <c r="F142" s="186">
        <f>'Group 35-36'!E34</f>
        <v>0</v>
      </c>
      <c r="G142" s="192">
        <f>'Group 35-36'!F34</f>
        <v>0</v>
      </c>
      <c r="H142" s="186">
        <f>'Group 35-36'!G34</f>
        <v>0</v>
      </c>
      <c r="I142" s="192">
        <f>'Group 35-36'!H34</f>
        <v>0</v>
      </c>
      <c r="J142" s="188">
        <f>'Group 35-36'!I34</f>
        <v>0</v>
      </c>
      <c r="K142" s="188">
        <f>'Group 35-36'!J34</f>
        <v>0</v>
      </c>
      <c r="L142" s="188">
        <f>'Group 35-36'!K34</f>
        <v>0</v>
      </c>
      <c r="M142" s="182">
        <f>'Group 35-36'!L34</f>
        <v>0</v>
      </c>
    </row>
    <row r="143" spans="1:13" ht="16.5" thickBot="1" x14ac:dyDescent="0.3">
      <c r="A143" s="208" t="str">
        <f>'Group 35-36'!$A$19</f>
        <v>G-36 NIFC  CMD</v>
      </c>
      <c r="B143" s="185">
        <f>'Group 35-36'!A35</f>
        <v>15</v>
      </c>
      <c r="C143" s="271">
        <f>'Group 35-36'!B35</f>
        <v>0</v>
      </c>
      <c r="D143" s="217">
        <f>'Group 35-36'!C35</f>
        <v>0</v>
      </c>
      <c r="E143" s="188">
        <f>'Group 35-36'!D35</f>
        <v>0</v>
      </c>
      <c r="F143" s="186">
        <f>'Group 35-36'!E35</f>
        <v>0</v>
      </c>
      <c r="G143" s="192">
        <f>'Group 35-36'!F35</f>
        <v>0</v>
      </c>
      <c r="H143" s="186">
        <f>'Group 35-36'!G35</f>
        <v>0</v>
      </c>
      <c r="I143" s="192">
        <f>'Group 35-36'!H35</f>
        <v>0</v>
      </c>
      <c r="J143" s="188">
        <f>'Group 35-36'!I35</f>
        <v>0</v>
      </c>
      <c r="K143" s="188">
        <f>'Group 35-36'!J35</f>
        <v>0</v>
      </c>
      <c r="L143" s="188">
        <f>'Group 35-36'!K35</f>
        <v>0</v>
      </c>
      <c r="M143" s="182">
        <f>'Group 35-36'!L35</f>
        <v>0</v>
      </c>
    </row>
    <row r="144" spans="1:13" ht="16.5" thickBot="1" x14ac:dyDescent="0.3">
      <c r="A144" s="208" t="str">
        <f>'Group 35-36'!$A$19</f>
        <v>G-36 NIFC  CMD</v>
      </c>
      <c r="B144" s="185">
        <f>'Group 35-36'!A36</f>
        <v>16</v>
      </c>
      <c r="C144" s="271">
        <f>'Group 35-36'!B36</f>
        <v>0</v>
      </c>
      <c r="D144" s="217">
        <f>'Group 35-36'!C36</f>
        <v>0</v>
      </c>
      <c r="E144" s="188">
        <f>'Group 35-36'!D36</f>
        <v>0</v>
      </c>
      <c r="F144" s="186">
        <f>'Group 35-36'!E36</f>
        <v>0</v>
      </c>
      <c r="G144" s="192">
        <f>'Group 35-36'!F36</f>
        <v>0</v>
      </c>
      <c r="H144" s="186">
        <f>'Group 35-36'!G36</f>
        <v>0</v>
      </c>
      <c r="I144" s="192">
        <f>'Group 35-36'!H36</f>
        <v>0</v>
      </c>
      <c r="J144" s="188">
        <f>'Group 35-36'!I36</f>
        <v>0</v>
      </c>
      <c r="K144" s="188">
        <f>'Group 35-36'!J36</f>
        <v>0</v>
      </c>
      <c r="L144" s="188">
        <f>'Group 35-36'!K36</f>
        <v>0</v>
      </c>
      <c r="M144" s="182">
        <f>'Group 35-36'!L36</f>
        <v>0</v>
      </c>
    </row>
    <row r="145" spans="1:13" ht="16.5" thickBot="1" x14ac:dyDescent="0.3">
      <c r="A145" s="208" t="str">
        <f>'Group 37-38'!$A$1</f>
        <v xml:space="preserve">G-37 NIFC Tac </v>
      </c>
      <c r="B145" s="185">
        <f>'Group 37-38'!A3</f>
        <v>1</v>
      </c>
      <c r="C145" s="271" t="str">
        <f>'Group 37-38'!B3</f>
        <v>Mobile- Portable</v>
      </c>
      <c r="D145" s="217" t="str">
        <f>'Group 37-38'!C3</f>
        <v>NIFC T-1</v>
      </c>
      <c r="E145" s="188" t="str">
        <f>'Group 37-38'!D3</f>
        <v>NIFC</v>
      </c>
      <c r="F145" s="186" t="str">
        <f>'Group 37-38'!E3</f>
        <v>168.0500</v>
      </c>
      <c r="G145" s="192" t="str">
        <f>'Group 37-38'!F3</f>
        <v>CSQ</v>
      </c>
      <c r="H145" s="186" t="str">
        <f>'Group 37-38'!G3</f>
        <v>168.0500</v>
      </c>
      <c r="I145" s="192" t="str">
        <f>'Group 37-38'!H3</f>
        <v>OST</v>
      </c>
      <c r="J145" s="188" t="str">
        <f>'Group 37-38'!I3</f>
        <v>N</v>
      </c>
      <c r="K145" s="188" t="str">
        <f>'Group 37-38'!J3</f>
        <v>L</v>
      </c>
      <c r="L145" s="188" t="str">
        <f>'Group 37-38'!K3</f>
        <v>A</v>
      </c>
      <c r="M145" s="182" t="str">
        <f>'Group 37-38'!L3</f>
        <v>NIFC TAC 1</v>
      </c>
    </row>
    <row r="146" spans="1:13" ht="16.5" thickBot="1" x14ac:dyDescent="0.3">
      <c r="A146" s="208" t="str">
        <f>'Group 37-38'!$A$1</f>
        <v xml:space="preserve">G-37 NIFC Tac </v>
      </c>
      <c r="B146" s="185">
        <f>'Group 37-38'!A4</f>
        <v>2</v>
      </c>
      <c r="C146" s="271" t="str">
        <f>'Group 37-38'!B4</f>
        <v>Mobile- Portable</v>
      </c>
      <c r="D146" s="217" t="str">
        <f>'Group 37-38'!C4</f>
        <v>NIFC T-2</v>
      </c>
      <c r="E146" s="188" t="str">
        <f>'Group 37-38'!D4</f>
        <v>NIFC</v>
      </c>
      <c r="F146" s="186" t="str">
        <f>'Group 37-38'!E4</f>
        <v>168.2000</v>
      </c>
      <c r="G146" s="192" t="str">
        <f>'Group 37-38'!F4</f>
        <v>CSQ</v>
      </c>
      <c r="H146" s="186" t="str">
        <f>'Group 37-38'!G4</f>
        <v>168.2000</v>
      </c>
      <c r="I146" s="192" t="str">
        <f>'Group 37-38'!H4</f>
        <v>OST</v>
      </c>
      <c r="J146" s="188" t="str">
        <f>'Group 37-38'!I4</f>
        <v>N</v>
      </c>
      <c r="K146" s="188" t="str">
        <f>'Group 37-38'!J4</f>
        <v>L</v>
      </c>
      <c r="L146" s="188" t="str">
        <f>'Group 37-38'!K4</f>
        <v>A</v>
      </c>
      <c r="M146" s="182" t="str">
        <f>'Group 37-38'!L4</f>
        <v>NIFC TAC 2</v>
      </c>
    </row>
    <row r="147" spans="1:13" ht="16.5" thickBot="1" x14ac:dyDescent="0.3">
      <c r="A147" s="208" t="str">
        <f>'Group 37-38'!$A$1</f>
        <v xml:space="preserve">G-37 NIFC Tac </v>
      </c>
      <c r="B147" s="185">
        <f>'Group 37-38'!A5</f>
        <v>3</v>
      </c>
      <c r="C147" s="271" t="str">
        <f>'Group 37-38'!B5</f>
        <v>Mobile- Portable</v>
      </c>
      <c r="D147" s="217" t="str">
        <f>'Group 37-38'!C5</f>
        <v>NIFC T-3</v>
      </c>
      <c r="E147" s="188" t="str">
        <f>'Group 37-38'!D5</f>
        <v>NIFC</v>
      </c>
      <c r="F147" s="186" t="str">
        <f>'Group 37-38'!E5</f>
        <v>168.6000</v>
      </c>
      <c r="G147" s="192" t="str">
        <f>'Group 37-38'!F5</f>
        <v>CSQ</v>
      </c>
      <c r="H147" s="186" t="str">
        <f>'Group 37-38'!G5</f>
        <v>168.6000</v>
      </c>
      <c r="I147" s="192" t="str">
        <f>'Group 37-38'!H5</f>
        <v>OST</v>
      </c>
      <c r="J147" s="188" t="str">
        <f>'Group 37-38'!I5</f>
        <v>N</v>
      </c>
      <c r="K147" s="188" t="str">
        <f>'Group 37-38'!J5</f>
        <v>L</v>
      </c>
      <c r="L147" s="188" t="str">
        <f>'Group 37-38'!K5</f>
        <v>A</v>
      </c>
      <c r="M147" s="182" t="str">
        <f>'Group 37-38'!L5</f>
        <v>NIFC TAC 3</v>
      </c>
    </row>
    <row r="148" spans="1:13" ht="16.5" thickBot="1" x14ac:dyDescent="0.3">
      <c r="A148" s="208" t="str">
        <f>'Group 37-38'!$A$1</f>
        <v xml:space="preserve">G-37 NIFC Tac </v>
      </c>
      <c r="B148" s="185">
        <f>'Group 37-38'!A6</f>
        <v>4</v>
      </c>
      <c r="C148" s="271" t="str">
        <f>'Group 37-38'!B6</f>
        <v>Mobile- Portable</v>
      </c>
      <c r="D148" s="217" t="str">
        <f>'Group 37-38'!C6</f>
        <v>NIFC T-4</v>
      </c>
      <c r="E148" s="188" t="str">
        <f>'Group 37-38'!D6</f>
        <v>3, 4, 5, 13, 14</v>
      </c>
      <c r="F148" s="186">
        <f>'Group 37-38'!E6</f>
        <v>166.72499999999999</v>
      </c>
      <c r="G148" s="192">
        <f>'Group 37-38'!F6</f>
        <v>0</v>
      </c>
      <c r="H148" s="186">
        <f>'Group 37-38'!G6</f>
        <v>166.72499999999999</v>
      </c>
      <c r="I148" s="192" t="str">
        <f>'Group 37-38'!H6</f>
        <v>OST</v>
      </c>
      <c r="J148" s="188" t="str">
        <f>'Group 37-38'!I6</f>
        <v>N</v>
      </c>
      <c r="K148" s="188" t="str">
        <f>'Group 37-38'!J6</f>
        <v>L</v>
      </c>
      <c r="L148" s="188" t="str">
        <f>'Group 37-38'!K6</f>
        <v>A</v>
      </c>
      <c r="M148" s="182" t="str">
        <f>'Group 37-38'!L6</f>
        <v>NIFC TAC 4 (name change, previously NIFC TAC 5)</v>
      </c>
    </row>
    <row r="149" spans="1:13" ht="16.5" thickBot="1" x14ac:dyDescent="0.3">
      <c r="A149" s="208" t="str">
        <f>'Group 37-38'!$A$1</f>
        <v xml:space="preserve">G-37 NIFC Tac </v>
      </c>
      <c r="B149" s="185">
        <f>'Group 37-38'!A7</f>
        <v>5</v>
      </c>
      <c r="C149" s="271" t="str">
        <f>'Group 37-38'!B7</f>
        <v>Mobile- Portable</v>
      </c>
      <c r="D149" s="217" t="str">
        <f>'Group 37-38'!C7</f>
        <v>NIFC T-5</v>
      </c>
      <c r="E149" s="188" t="str">
        <f>'Group 37-38'!D7</f>
        <v>3, 4, 5, 13, 14</v>
      </c>
      <c r="F149" s="186">
        <f>'Group 37-38'!E7</f>
        <v>166.77500000000001</v>
      </c>
      <c r="G149" s="192">
        <f>'Group 37-38'!F7</f>
        <v>0</v>
      </c>
      <c r="H149" s="186">
        <f>'Group 37-38'!G7</f>
        <v>166.77500000000001</v>
      </c>
      <c r="I149" s="192" t="str">
        <f>'Group 37-38'!H7</f>
        <v>OST</v>
      </c>
      <c r="J149" s="188" t="str">
        <f>'Group 37-38'!I7</f>
        <v>N</v>
      </c>
      <c r="K149" s="188" t="str">
        <f>'Group 37-38'!J7</f>
        <v>L</v>
      </c>
      <c r="L149" s="188" t="str">
        <f>'Group 37-38'!K7</f>
        <v>A</v>
      </c>
      <c r="M149" s="182" t="str">
        <f>'Group 37-38'!L7</f>
        <v>NIFC TAC 5 (name change, previously NIFC TAC 6)</v>
      </c>
    </row>
    <row r="150" spans="1:13" ht="16.5" thickBot="1" x14ac:dyDescent="0.3">
      <c r="A150" s="208" t="str">
        <f>'Group 37-38'!$A$1</f>
        <v xml:space="preserve">G-37 NIFC Tac </v>
      </c>
      <c r="B150" s="185">
        <f>'Group 37-38'!A8</f>
        <v>6</v>
      </c>
      <c r="C150" s="271" t="str">
        <f>'Group 37-38'!B8</f>
        <v>Mobile- Portable</v>
      </c>
      <c r="D150" s="217" t="str">
        <f>'Group 37-38'!C8</f>
        <v>NIFC T-6</v>
      </c>
      <c r="E150" s="188" t="str">
        <f>'Group 37-38'!D8</f>
        <v>3, 4, 5, 13, 14</v>
      </c>
      <c r="F150" s="186">
        <f>'Group 37-38'!E8</f>
        <v>168.25</v>
      </c>
      <c r="G150" s="192">
        <f>'Group 37-38'!F8</f>
        <v>0</v>
      </c>
      <c r="H150" s="186">
        <f>'Group 37-38'!G8</f>
        <v>168.25</v>
      </c>
      <c r="I150" s="192" t="str">
        <f>'Group 37-38'!H8</f>
        <v>OST</v>
      </c>
      <c r="J150" s="188" t="str">
        <f>'Group 37-38'!I8</f>
        <v>N</v>
      </c>
      <c r="K150" s="188" t="str">
        <f>'Group 37-38'!J8</f>
        <v>L</v>
      </c>
      <c r="L150" s="188" t="str">
        <f>'Group 37-38'!K8</f>
        <v>A</v>
      </c>
      <c r="M150" s="182" t="str">
        <f>'Group 37-38'!L8</f>
        <v>NIFC TAC 6 (name change, previously NIFC TAC 7)</v>
      </c>
    </row>
    <row r="151" spans="1:13" ht="16.5" thickBot="1" x14ac:dyDescent="0.3">
      <c r="A151" s="208" t="str">
        <f>'Group 37-38'!$A$1</f>
        <v xml:space="preserve">G-37 NIFC Tac </v>
      </c>
      <c r="B151" s="185">
        <f>'Group 37-38'!A9</f>
        <v>7</v>
      </c>
      <c r="C151" s="271" t="str">
        <f>'Group 37-38'!B9</f>
        <v>Base-Fixed-Mobile</v>
      </c>
      <c r="D151" s="217" t="str">
        <f>'Group 37-38'!C9</f>
        <v>LA FIO 1</v>
      </c>
      <c r="E151" s="188">
        <f>'Group 37-38'!D9</f>
        <v>3</v>
      </c>
      <c r="F151" s="186">
        <f>'Group 37-38'!E9</f>
        <v>173.55</v>
      </c>
      <c r="G151" s="192">
        <f>'Group 37-38'!F9</f>
        <v>653</v>
      </c>
      <c r="H151" s="186">
        <f>'Group 37-38'!G9</f>
        <v>163.16249999999999</v>
      </c>
      <c r="I151" s="192">
        <f>'Group 37-38'!H9</f>
        <v>653</v>
      </c>
      <c r="J151" s="188" t="str">
        <f>'Group 37-38'!I9</f>
        <v>N</v>
      </c>
      <c r="K151" s="188" t="str">
        <f>'Group 37-38'!J9</f>
        <v>H</v>
      </c>
      <c r="L151" s="188" t="str">
        <f>'Group 37-38'!K9</f>
        <v>D</v>
      </c>
      <c r="M151" s="182" t="str">
        <f>'Group 37-38'!L9</f>
        <v>Los Angeles Federal Interop</v>
      </c>
    </row>
    <row r="152" spans="1:13" ht="16.5" thickBot="1" x14ac:dyDescent="0.3">
      <c r="A152" s="208" t="str">
        <f>'Group 37-38'!$A$1</f>
        <v xml:space="preserve">G-37 NIFC Tac </v>
      </c>
      <c r="B152" s="185">
        <f>'Group 37-38'!A10</f>
        <v>8</v>
      </c>
      <c r="C152" s="271" t="str">
        <f>'Group 37-38'!B10</f>
        <v>Base-Fixed-Mobile</v>
      </c>
      <c r="D152" s="217" t="str">
        <f>'Group 37-38'!C10</f>
        <v>LA FIO 2</v>
      </c>
      <c r="E152" s="188">
        <f>'Group 37-38'!D10</f>
        <v>3</v>
      </c>
      <c r="F152" s="186">
        <f>'Group 37-38'!E10</f>
        <v>172.41249999999999</v>
      </c>
      <c r="G152" s="192">
        <f>'Group 37-38'!F10</f>
        <v>653</v>
      </c>
      <c r="H152" s="186">
        <f>'Group 37-38'!G10</f>
        <v>162.88749999999999</v>
      </c>
      <c r="I152" s="192">
        <f>'Group 37-38'!H10</f>
        <v>653</v>
      </c>
      <c r="J152" s="188" t="str">
        <f>'Group 37-38'!I10</f>
        <v>N</v>
      </c>
      <c r="K152" s="188" t="str">
        <f>'Group 37-38'!J10</f>
        <v>H</v>
      </c>
      <c r="L152" s="188" t="str">
        <f>'Group 37-38'!K10</f>
        <v>D</v>
      </c>
      <c r="M152" s="182" t="str">
        <f>'Group 37-38'!L10</f>
        <v>Los Angeles Federal Interop</v>
      </c>
    </row>
    <row r="153" spans="1:13" ht="16.5" thickBot="1" x14ac:dyDescent="0.3">
      <c r="A153" s="208" t="str">
        <f>'Group 37-38'!$A$1</f>
        <v xml:space="preserve">G-37 NIFC Tac </v>
      </c>
      <c r="B153" s="185">
        <f>'Group 37-38'!A11</f>
        <v>9</v>
      </c>
      <c r="C153" s="271" t="str">
        <f>'Group 37-38'!B11</f>
        <v>Base-Fixed-Mobile</v>
      </c>
      <c r="D153" s="217" t="str">
        <f>'Group 37-38'!C11</f>
        <v>LA FIO 3</v>
      </c>
      <c r="E153" s="188">
        <f>'Group 37-38'!D11</f>
        <v>3</v>
      </c>
      <c r="F153" s="186">
        <f>'Group 37-38'!E11</f>
        <v>173.6</v>
      </c>
      <c r="G153" s="192">
        <f>'Group 37-38'!F11</f>
        <v>653</v>
      </c>
      <c r="H153" s="186">
        <f>'Group 37-38'!G11</f>
        <v>164.1875</v>
      </c>
      <c r="I153" s="192">
        <f>'Group 37-38'!H11</f>
        <v>653</v>
      </c>
      <c r="J153" s="188" t="str">
        <f>'Group 37-38'!I11</f>
        <v>N</v>
      </c>
      <c r="K153" s="188" t="str">
        <f>'Group 37-38'!J11</f>
        <v>H</v>
      </c>
      <c r="L153" s="188" t="str">
        <f>'Group 37-38'!K11</f>
        <v>D</v>
      </c>
      <c r="M153" s="182" t="str">
        <f>'Group 37-38'!L11</f>
        <v>Los Angeles Federal Interop</v>
      </c>
    </row>
    <row r="154" spans="1:13" ht="16.5" thickBot="1" x14ac:dyDescent="0.3">
      <c r="A154" s="208" t="str">
        <f>'Group 37-38'!$A$1</f>
        <v xml:space="preserve">G-37 NIFC Tac </v>
      </c>
      <c r="B154" s="185">
        <f>'Group 37-38'!A12</f>
        <v>10</v>
      </c>
      <c r="C154" s="271">
        <f>'Group 37-38'!B12</f>
        <v>0</v>
      </c>
      <c r="D154" s="217">
        <f>'Group 37-38'!C12</f>
        <v>0</v>
      </c>
      <c r="E154" s="188">
        <f>'Group 37-38'!D12</f>
        <v>0</v>
      </c>
      <c r="F154" s="186">
        <f>'Group 37-38'!E12</f>
        <v>0</v>
      </c>
      <c r="G154" s="192">
        <f>'Group 37-38'!F12</f>
        <v>0</v>
      </c>
      <c r="H154" s="186">
        <f>'Group 37-38'!G12</f>
        <v>0</v>
      </c>
      <c r="I154" s="192">
        <f>'Group 37-38'!H12</f>
        <v>0</v>
      </c>
      <c r="J154" s="188">
        <f>'Group 37-38'!I12</f>
        <v>0</v>
      </c>
      <c r="K154" s="188">
        <f>'Group 37-38'!J12</f>
        <v>0</v>
      </c>
      <c r="L154" s="188">
        <f>'Group 37-38'!K12</f>
        <v>0</v>
      </c>
      <c r="M154" s="182">
        <f>'Group 37-38'!L12</f>
        <v>0</v>
      </c>
    </row>
    <row r="155" spans="1:13" ht="16.5" thickBot="1" x14ac:dyDescent="0.3">
      <c r="A155" s="208" t="str">
        <f>'Group 37-38'!$A$1</f>
        <v xml:space="preserve">G-37 NIFC Tac </v>
      </c>
      <c r="B155" s="185">
        <f>'Group 37-38'!A13</f>
        <v>11</v>
      </c>
      <c r="C155" s="271">
        <f>'Group 37-38'!B13</f>
        <v>0</v>
      </c>
      <c r="D155" s="217">
        <f>'Group 37-38'!C13</f>
        <v>0</v>
      </c>
      <c r="E155" s="188">
        <f>'Group 37-38'!D13</f>
        <v>0</v>
      </c>
      <c r="F155" s="186">
        <f>'Group 37-38'!E13</f>
        <v>0</v>
      </c>
      <c r="G155" s="192">
        <f>'Group 37-38'!F13</f>
        <v>0</v>
      </c>
      <c r="H155" s="186">
        <f>'Group 37-38'!G13</f>
        <v>0</v>
      </c>
      <c r="I155" s="192">
        <f>'Group 37-38'!H13</f>
        <v>0</v>
      </c>
      <c r="J155" s="188">
        <f>'Group 37-38'!I13</f>
        <v>0</v>
      </c>
      <c r="K155" s="188">
        <f>'Group 37-38'!J13</f>
        <v>0</v>
      </c>
      <c r="L155" s="188">
        <f>'Group 37-38'!K13</f>
        <v>0</v>
      </c>
      <c r="M155" s="182">
        <f>'Group 37-38'!L13</f>
        <v>0</v>
      </c>
    </row>
    <row r="156" spans="1:13" ht="16.5" thickBot="1" x14ac:dyDescent="0.3">
      <c r="A156" s="208" t="str">
        <f>'Group 37-38'!$A$1</f>
        <v xml:space="preserve">G-37 NIFC Tac </v>
      </c>
      <c r="B156" s="185">
        <f>'Group 37-38'!A14</f>
        <v>12</v>
      </c>
      <c r="C156" s="271">
        <f>'Group 37-38'!B14</f>
        <v>0</v>
      </c>
      <c r="D156" s="217">
        <f>'Group 37-38'!C14</f>
        <v>0</v>
      </c>
      <c r="E156" s="188">
        <f>'Group 37-38'!D14</f>
        <v>0</v>
      </c>
      <c r="F156" s="186">
        <f>'Group 37-38'!E14</f>
        <v>0</v>
      </c>
      <c r="G156" s="192">
        <f>'Group 37-38'!F14</f>
        <v>0</v>
      </c>
      <c r="H156" s="186">
        <f>'Group 37-38'!G14</f>
        <v>0</v>
      </c>
      <c r="I156" s="192">
        <f>'Group 37-38'!H14</f>
        <v>0</v>
      </c>
      <c r="J156" s="188">
        <f>'Group 37-38'!I14</f>
        <v>0</v>
      </c>
      <c r="K156" s="188">
        <f>'Group 37-38'!J14</f>
        <v>0</v>
      </c>
      <c r="L156" s="188">
        <f>'Group 37-38'!K14</f>
        <v>0</v>
      </c>
      <c r="M156" s="182">
        <f>'Group 37-38'!L14</f>
        <v>0</v>
      </c>
    </row>
    <row r="157" spans="1:13" ht="16.5" thickBot="1" x14ac:dyDescent="0.3">
      <c r="A157" s="208" t="str">
        <f>'Group 37-38'!$A$1</f>
        <v xml:space="preserve">G-37 NIFC Tac </v>
      </c>
      <c r="B157" s="185">
        <f>'Group 37-38'!A15</f>
        <v>13</v>
      </c>
      <c r="C157" s="271">
        <f>'Group 37-38'!B15</f>
        <v>0</v>
      </c>
      <c r="D157" s="217">
        <f>'Group 37-38'!C15</f>
        <v>0</v>
      </c>
      <c r="E157" s="188">
        <f>'Group 37-38'!D15</f>
        <v>0</v>
      </c>
      <c r="F157" s="186">
        <f>'Group 37-38'!E15</f>
        <v>0</v>
      </c>
      <c r="G157" s="192">
        <f>'Group 37-38'!F15</f>
        <v>0</v>
      </c>
      <c r="H157" s="186">
        <f>'Group 37-38'!G15</f>
        <v>0</v>
      </c>
      <c r="I157" s="192">
        <f>'Group 37-38'!H15</f>
        <v>0</v>
      </c>
      <c r="J157" s="188">
        <f>'Group 37-38'!I15</f>
        <v>0</v>
      </c>
      <c r="K157" s="188">
        <f>'Group 37-38'!J15</f>
        <v>0</v>
      </c>
      <c r="L157" s="188">
        <f>'Group 37-38'!K15</f>
        <v>0</v>
      </c>
      <c r="M157" s="182">
        <f>'Group 37-38'!L15</f>
        <v>0</v>
      </c>
    </row>
    <row r="158" spans="1:13" ht="16.5" thickBot="1" x14ac:dyDescent="0.3">
      <c r="A158" s="208" t="str">
        <f>'Group 37-38'!$A$1</f>
        <v xml:space="preserve">G-37 NIFC Tac </v>
      </c>
      <c r="B158" s="185">
        <f>'Group 37-38'!A16</f>
        <v>14</v>
      </c>
      <c r="C158" s="271">
        <f>'Group 37-38'!B16</f>
        <v>0</v>
      </c>
      <c r="D158" s="217">
        <f>'Group 37-38'!C16</f>
        <v>0</v>
      </c>
      <c r="E158" s="188">
        <f>'Group 37-38'!D16</f>
        <v>0</v>
      </c>
      <c r="F158" s="186">
        <f>'Group 37-38'!E16</f>
        <v>0</v>
      </c>
      <c r="G158" s="192">
        <f>'Group 37-38'!F16</f>
        <v>0</v>
      </c>
      <c r="H158" s="186">
        <f>'Group 37-38'!G16</f>
        <v>0</v>
      </c>
      <c r="I158" s="192">
        <f>'Group 37-38'!H16</f>
        <v>0</v>
      </c>
      <c r="J158" s="188">
        <f>'Group 37-38'!I16</f>
        <v>0</v>
      </c>
      <c r="K158" s="188">
        <f>'Group 37-38'!J16</f>
        <v>0</v>
      </c>
      <c r="L158" s="188">
        <f>'Group 37-38'!K16</f>
        <v>0</v>
      </c>
      <c r="M158" s="182">
        <f>'Group 37-38'!L16</f>
        <v>0</v>
      </c>
    </row>
    <row r="159" spans="1:13" ht="16.5" thickBot="1" x14ac:dyDescent="0.3">
      <c r="A159" s="208" t="str">
        <f>'Group 37-38'!$A$1</f>
        <v xml:space="preserve">G-37 NIFC Tac </v>
      </c>
      <c r="B159" s="185">
        <f>'Group 37-38'!A17</f>
        <v>15</v>
      </c>
      <c r="C159" s="271">
        <f>'Group 37-38'!B17</f>
        <v>0</v>
      </c>
      <c r="D159" s="217">
        <f>'Group 37-38'!C17</f>
        <v>0</v>
      </c>
      <c r="E159" s="188">
        <f>'Group 37-38'!D17</f>
        <v>0</v>
      </c>
      <c r="F159" s="186">
        <f>'Group 37-38'!E17</f>
        <v>0</v>
      </c>
      <c r="G159" s="192">
        <f>'Group 37-38'!F17</f>
        <v>0</v>
      </c>
      <c r="H159" s="186">
        <f>'Group 37-38'!G17</f>
        <v>0</v>
      </c>
      <c r="I159" s="192">
        <f>'Group 37-38'!H17</f>
        <v>0</v>
      </c>
      <c r="J159" s="188">
        <f>'Group 37-38'!I17</f>
        <v>0</v>
      </c>
      <c r="K159" s="188">
        <f>'Group 37-38'!J17</f>
        <v>0</v>
      </c>
      <c r="L159" s="188">
        <f>'Group 37-38'!K17</f>
        <v>0</v>
      </c>
      <c r="M159" s="182">
        <f>'Group 37-38'!L17</f>
        <v>0</v>
      </c>
    </row>
    <row r="160" spans="1:13" ht="16.5" thickBot="1" x14ac:dyDescent="0.3">
      <c r="A160" s="208" t="str">
        <f>'Group 37-38'!$A$1</f>
        <v xml:space="preserve">G-37 NIFC Tac </v>
      </c>
      <c r="B160" s="185">
        <f>'Group 37-38'!A18</f>
        <v>16</v>
      </c>
      <c r="C160" s="271">
        <f>'Group 37-38'!B18</f>
        <v>0</v>
      </c>
      <c r="D160" s="217">
        <f>'Group 37-38'!C18</f>
        <v>0</v>
      </c>
      <c r="E160" s="188">
        <f>'Group 37-38'!D18</f>
        <v>0</v>
      </c>
      <c r="F160" s="186">
        <f>'Group 37-38'!E18</f>
        <v>0</v>
      </c>
      <c r="G160" s="192">
        <f>'Group 37-38'!F18</f>
        <v>0</v>
      </c>
      <c r="H160" s="186">
        <f>'Group 37-38'!G18</f>
        <v>0</v>
      </c>
      <c r="I160" s="192">
        <f>'Group 37-38'!H18</f>
        <v>0</v>
      </c>
      <c r="J160" s="188">
        <f>'Group 37-38'!I18</f>
        <v>0</v>
      </c>
      <c r="K160" s="188">
        <f>'Group 37-38'!J18</f>
        <v>0</v>
      </c>
      <c r="L160" s="188">
        <f>'Group 37-38'!K18</f>
        <v>0</v>
      </c>
      <c r="M160" s="182">
        <f>'Group 37-38'!L18</f>
        <v>0</v>
      </c>
    </row>
    <row r="161" spans="1:13" ht="16.5" thickBot="1" x14ac:dyDescent="0.3">
      <c r="A161" s="208" t="str">
        <f>'Group 37-38'!$A$19</f>
        <v>G-38 Field Prog #1</v>
      </c>
      <c r="B161" s="185">
        <f>'Group 37-38'!A21</f>
        <v>1</v>
      </c>
      <c r="C161" s="271" t="str">
        <f>'Group 37-38'!B21</f>
        <v>Mobile - Portable</v>
      </c>
      <c r="D161" s="217" t="str">
        <f>'Group 37-38'!C21</f>
        <v>Fld 1 Ch. 1</v>
      </c>
      <c r="E161" s="188" t="str">
        <f>'Group 37-38'!D21</f>
        <v>FieldP</v>
      </c>
      <c r="F161" s="186">
        <f>'Group 37-38'!E21</f>
        <v>155</v>
      </c>
      <c r="G161" s="192" t="str">
        <f>'Group 37-38'!F21</f>
        <v>CSQ</v>
      </c>
      <c r="H161" s="186">
        <f>'Group 37-38'!G21</f>
        <v>155</v>
      </c>
      <c r="I161" s="192" t="str">
        <f>'Group 37-38'!H21</f>
        <v>CSQ</v>
      </c>
      <c r="J161" s="188" t="str">
        <f>'Group 37-38'!I21</f>
        <v>N</v>
      </c>
      <c r="K161" s="188" t="str">
        <f>'Group 37-38'!J21</f>
        <v>H</v>
      </c>
      <c r="L161" s="188" t="str">
        <f>'Group 37-38'!K21</f>
        <v>A</v>
      </c>
      <c r="M161" s="182" t="str">
        <f>'Group 37-38'!L21</f>
        <v>Field Program Bank 1</v>
      </c>
    </row>
    <row r="162" spans="1:13" ht="16.5" thickBot="1" x14ac:dyDescent="0.3">
      <c r="A162" s="208" t="str">
        <f>'Group 37-38'!$A$19</f>
        <v>G-38 Field Prog #1</v>
      </c>
      <c r="B162" s="185">
        <f>'Group 37-38'!A22</f>
        <v>2</v>
      </c>
      <c r="C162" s="271" t="str">
        <f>'Group 37-38'!B22</f>
        <v>Mobile - Portable</v>
      </c>
      <c r="D162" s="217" t="str">
        <f>'Group 37-38'!C22</f>
        <v>Fld 1 Ch. 2</v>
      </c>
      <c r="E162" s="188" t="str">
        <f>'Group 37-38'!D22</f>
        <v>FieldP</v>
      </c>
      <c r="F162" s="186">
        <f>'Group 37-38'!E22</f>
        <v>155</v>
      </c>
      <c r="G162" s="192" t="str">
        <f>'Group 37-38'!F22</f>
        <v>CSQ</v>
      </c>
      <c r="H162" s="186">
        <f>'Group 37-38'!G22</f>
        <v>155</v>
      </c>
      <c r="I162" s="192" t="str">
        <f>'Group 37-38'!H22</f>
        <v>CSQ</v>
      </c>
      <c r="J162" s="188" t="str">
        <f>'Group 37-38'!I22</f>
        <v>N</v>
      </c>
      <c r="K162" s="188" t="str">
        <f>'Group 37-38'!J22</f>
        <v>H</v>
      </c>
      <c r="L162" s="188" t="str">
        <f>'Group 37-38'!K22</f>
        <v>A</v>
      </c>
      <c r="M162" s="182" t="str">
        <f>'Group 37-38'!L22</f>
        <v>Field Program Bank 1</v>
      </c>
    </row>
    <row r="163" spans="1:13" ht="16.5" thickBot="1" x14ac:dyDescent="0.3">
      <c r="A163" s="208" t="str">
        <f>'Group 37-38'!$A$19</f>
        <v>G-38 Field Prog #1</v>
      </c>
      <c r="B163" s="185">
        <f>'Group 37-38'!A23</f>
        <v>3</v>
      </c>
      <c r="C163" s="271" t="str">
        <f>'Group 37-38'!B23</f>
        <v>Mobile - Portable</v>
      </c>
      <c r="D163" s="217" t="str">
        <f>'Group 37-38'!C23</f>
        <v>Fld 1 Ch. 3</v>
      </c>
      <c r="E163" s="188" t="str">
        <f>'Group 37-38'!D23</f>
        <v>FieldP</v>
      </c>
      <c r="F163" s="186">
        <f>'Group 37-38'!E23</f>
        <v>155</v>
      </c>
      <c r="G163" s="192" t="str">
        <f>'Group 37-38'!F23</f>
        <v>CSQ</v>
      </c>
      <c r="H163" s="186">
        <f>'Group 37-38'!G23</f>
        <v>155</v>
      </c>
      <c r="I163" s="192" t="str">
        <f>'Group 37-38'!H23</f>
        <v>CSQ</v>
      </c>
      <c r="J163" s="188" t="str">
        <f>'Group 37-38'!I23</f>
        <v>N</v>
      </c>
      <c r="K163" s="188" t="str">
        <f>'Group 37-38'!J23</f>
        <v>H</v>
      </c>
      <c r="L163" s="188" t="str">
        <f>'Group 37-38'!K23</f>
        <v>A</v>
      </c>
      <c r="M163" s="182" t="str">
        <f>'Group 37-38'!L23</f>
        <v>Field Program Bank 1</v>
      </c>
    </row>
    <row r="164" spans="1:13" ht="16.5" thickBot="1" x14ac:dyDescent="0.3">
      <c r="A164" s="208" t="str">
        <f>'Group 37-38'!$A$19</f>
        <v>G-38 Field Prog #1</v>
      </c>
      <c r="B164" s="185">
        <f>'Group 37-38'!A24</f>
        <v>4</v>
      </c>
      <c r="C164" s="271" t="str">
        <f>'Group 37-38'!B24</f>
        <v>Mobile - Portable</v>
      </c>
      <c r="D164" s="217" t="str">
        <f>'Group 37-38'!C24</f>
        <v>Fld 1 Ch. 4</v>
      </c>
      <c r="E164" s="188" t="str">
        <f>'Group 37-38'!D24</f>
        <v>FieldP</v>
      </c>
      <c r="F164" s="186">
        <f>'Group 37-38'!E24</f>
        <v>155</v>
      </c>
      <c r="G164" s="192" t="str">
        <f>'Group 37-38'!F24</f>
        <v>CSQ</v>
      </c>
      <c r="H164" s="186">
        <f>'Group 37-38'!G24</f>
        <v>155</v>
      </c>
      <c r="I164" s="192" t="str">
        <f>'Group 37-38'!H24</f>
        <v>CSQ</v>
      </c>
      <c r="J164" s="188" t="str">
        <f>'Group 37-38'!I24</f>
        <v>N</v>
      </c>
      <c r="K164" s="188" t="str">
        <f>'Group 37-38'!J24</f>
        <v>H</v>
      </c>
      <c r="L164" s="188" t="str">
        <f>'Group 37-38'!K24</f>
        <v>A</v>
      </c>
      <c r="M164" s="182" t="str">
        <f>'Group 37-38'!L24</f>
        <v>Field Program Bank 1</v>
      </c>
    </row>
    <row r="165" spans="1:13" ht="16.5" thickBot="1" x14ac:dyDescent="0.3">
      <c r="A165" s="208" t="str">
        <f>'Group 37-38'!$A$19</f>
        <v>G-38 Field Prog #1</v>
      </c>
      <c r="B165" s="185">
        <f>'Group 37-38'!A25</f>
        <v>5</v>
      </c>
      <c r="C165" s="271" t="str">
        <f>'Group 37-38'!B25</f>
        <v>Mobile - Portable</v>
      </c>
      <c r="D165" s="217" t="str">
        <f>'Group 37-38'!C25</f>
        <v>Fld 1 Ch. 5</v>
      </c>
      <c r="E165" s="188" t="str">
        <f>'Group 37-38'!D25</f>
        <v>FieldP</v>
      </c>
      <c r="F165" s="186">
        <f>'Group 37-38'!E25</f>
        <v>155</v>
      </c>
      <c r="G165" s="192" t="str">
        <f>'Group 37-38'!F25</f>
        <v>CSQ</v>
      </c>
      <c r="H165" s="186">
        <f>'Group 37-38'!G25</f>
        <v>155</v>
      </c>
      <c r="I165" s="192" t="str">
        <f>'Group 37-38'!H25</f>
        <v>CSQ</v>
      </c>
      <c r="J165" s="188" t="str">
        <f>'Group 37-38'!I25</f>
        <v>N</v>
      </c>
      <c r="K165" s="188" t="str">
        <f>'Group 37-38'!J25</f>
        <v>H</v>
      </c>
      <c r="L165" s="188" t="str">
        <f>'Group 37-38'!K25</f>
        <v>A</v>
      </c>
      <c r="M165" s="182" t="str">
        <f>'Group 37-38'!L25</f>
        <v>Field Program Bank 1</v>
      </c>
    </row>
    <row r="166" spans="1:13" ht="16.5" thickBot="1" x14ac:dyDescent="0.3">
      <c r="A166" s="208" t="str">
        <f>'Group 37-38'!$A$19</f>
        <v>G-38 Field Prog #1</v>
      </c>
      <c r="B166" s="185">
        <f>'Group 37-38'!A26</f>
        <v>6</v>
      </c>
      <c r="C166" s="271" t="str">
        <f>'Group 37-38'!B26</f>
        <v>Mobile - Portable</v>
      </c>
      <c r="D166" s="217" t="str">
        <f>'Group 37-38'!C26</f>
        <v>Fld 1 Ch. 6</v>
      </c>
      <c r="E166" s="188" t="str">
        <f>'Group 37-38'!D26</f>
        <v>FieldP</v>
      </c>
      <c r="F166" s="186">
        <f>'Group 37-38'!E26</f>
        <v>155</v>
      </c>
      <c r="G166" s="192" t="str">
        <f>'Group 37-38'!F26</f>
        <v>CSQ</v>
      </c>
      <c r="H166" s="186">
        <f>'Group 37-38'!G26</f>
        <v>155</v>
      </c>
      <c r="I166" s="192" t="str">
        <f>'Group 37-38'!H26</f>
        <v>CSQ</v>
      </c>
      <c r="J166" s="188" t="str">
        <f>'Group 37-38'!I26</f>
        <v>N</v>
      </c>
      <c r="K166" s="188" t="str">
        <f>'Group 37-38'!J26</f>
        <v>H</v>
      </c>
      <c r="L166" s="188" t="str">
        <f>'Group 37-38'!K26</f>
        <v>A</v>
      </c>
      <c r="M166" s="182" t="str">
        <f>'Group 37-38'!L26</f>
        <v>Field Program Bank 1</v>
      </c>
    </row>
    <row r="167" spans="1:13" ht="16.5" thickBot="1" x14ac:dyDescent="0.3">
      <c r="A167" s="208" t="str">
        <f>'Group 37-38'!$A$19</f>
        <v>G-38 Field Prog #1</v>
      </c>
      <c r="B167" s="185">
        <f>'Group 37-38'!A27</f>
        <v>7</v>
      </c>
      <c r="C167" s="271" t="str">
        <f>'Group 37-38'!B27</f>
        <v>Mobile - Portable</v>
      </c>
      <c r="D167" s="217" t="str">
        <f>'Group 37-38'!C27</f>
        <v>Fld 1 Ch. 7</v>
      </c>
      <c r="E167" s="188" t="str">
        <f>'Group 37-38'!D27</f>
        <v>FieldP</v>
      </c>
      <c r="F167" s="186">
        <f>'Group 37-38'!E27</f>
        <v>155</v>
      </c>
      <c r="G167" s="192" t="str">
        <f>'Group 37-38'!F27</f>
        <v>CSQ</v>
      </c>
      <c r="H167" s="186">
        <f>'Group 37-38'!G27</f>
        <v>155</v>
      </c>
      <c r="I167" s="192" t="str">
        <f>'Group 37-38'!H27</f>
        <v>CSQ</v>
      </c>
      <c r="J167" s="188" t="str">
        <f>'Group 37-38'!I27</f>
        <v>N</v>
      </c>
      <c r="K167" s="188" t="str">
        <f>'Group 37-38'!J27</f>
        <v>H</v>
      </c>
      <c r="L167" s="188" t="str">
        <f>'Group 37-38'!K27</f>
        <v>A</v>
      </c>
      <c r="M167" s="182" t="str">
        <f>'Group 37-38'!L27</f>
        <v>Field Program Bank 1</v>
      </c>
    </row>
    <row r="168" spans="1:13" ht="16.5" thickBot="1" x14ac:dyDescent="0.3">
      <c r="A168" s="208" t="str">
        <f>'Group 37-38'!$A$19</f>
        <v>G-38 Field Prog #1</v>
      </c>
      <c r="B168" s="185">
        <f>'Group 37-38'!A28</f>
        <v>8</v>
      </c>
      <c r="C168" s="271" t="str">
        <f>'Group 37-38'!B28</f>
        <v>Mobile - Portable</v>
      </c>
      <c r="D168" s="217" t="str">
        <f>'Group 37-38'!C28</f>
        <v>Fld 1 Ch. 8</v>
      </c>
      <c r="E168" s="188" t="str">
        <f>'Group 37-38'!D28</f>
        <v>FieldP</v>
      </c>
      <c r="F168" s="186">
        <f>'Group 37-38'!E28</f>
        <v>155</v>
      </c>
      <c r="G168" s="192" t="str">
        <f>'Group 37-38'!F28</f>
        <v>CSQ</v>
      </c>
      <c r="H168" s="186">
        <f>'Group 37-38'!G28</f>
        <v>155</v>
      </c>
      <c r="I168" s="192" t="str">
        <f>'Group 37-38'!H28</f>
        <v>CSQ</v>
      </c>
      <c r="J168" s="188" t="str">
        <f>'Group 37-38'!I28</f>
        <v>N</v>
      </c>
      <c r="K168" s="188" t="str">
        <f>'Group 37-38'!J28</f>
        <v>H</v>
      </c>
      <c r="L168" s="188" t="str">
        <f>'Group 37-38'!K28</f>
        <v>A</v>
      </c>
      <c r="M168" s="182" t="str">
        <f>'Group 37-38'!L28</f>
        <v>Field Program Bank 1</v>
      </c>
    </row>
    <row r="169" spans="1:13" ht="16.5" thickBot="1" x14ac:dyDescent="0.3">
      <c r="A169" s="208" t="str">
        <f>'Group 37-38'!$A$19</f>
        <v>G-38 Field Prog #1</v>
      </c>
      <c r="B169" s="185">
        <f>'Group 37-38'!A29</f>
        <v>9</v>
      </c>
      <c r="C169" s="271" t="str">
        <f>'Group 37-38'!B29</f>
        <v>Mobile - Portable</v>
      </c>
      <c r="D169" s="217" t="str">
        <f>'Group 37-38'!C29</f>
        <v>Fld 1 Ch. 9</v>
      </c>
      <c r="E169" s="188" t="str">
        <f>'Group 37-38'!D29</f>
        <v>FieldP</v>
      </c>
      <c r="F169" s="186">
        <f>'Group 37-38'!E29</f>
        <v>155</v>
      </c>
      <c r="G169" s="192" t="str">
        <f>'Group 37-38'!F29</f>
        <v>CSQ</v>
      </c>
      <c r="H169" s="186">
        <f>'Group 37-38'!G29</f>
        <v>155</v>
      </c>
      <c r="I169" s="192" t="str">
        <f>'Group 37-38'!H29</f>
        <v>CSQ</v>
      </c>
      <c r="J169" s="188" t="str">
        <f>'Group 37-38'!I29</f>
        <v>N</v>
      </c>
      <c r="K169" s="188" t="str">
        <f>'Group 37-38'!J29</f>
        <v>H</v>
      </c>
      <c r="L169" s="188" t="str">
        <f>'Group 37-38'!K29</f>
        <v>A</v>
      </c>
      <c r="M169" s="182" t="str">
        <f>'Group 37-38'!L29</f>
        <v>Field Program Bank 1</v>
      </c>
    </row>
    <row r="170" spans="1:13" ht="16.5" thickBot="1" x14ac:dyDescent="0.3">
      <c r="A170" s="208" t="str">
        <f>'Group 37-38'!$A$19</f>
        <v>G-38 Field Prog #1</v>
      </c>
      <c r="B170" s="185">
        <f>'Group 37-38'!A30</f>
        <v>10</v>
      </c>
      <c r="C170" s="271" t="str">
        <f>'Group 37-38'!B30</f>
        <v>Mobile - Portable</v>
      </c>
      <c r="D170" s="217" t="str">
        <f>'Group 37-38'!C30</f>
        <v>Fld 1 Ch. 10</v>
      </c>
      <c r="E170" s="188" t="str">
        <f>'Group 37-38'!D30</f>
        <v>FieldP</v>
      </c>
      <c r="F170" s="186">
        <f>'Group 37-38'!E30</f>
        <v>155</v>
      </c>
      <c r="G170" s="192" t="str">
        <f>'Group 37-38'!F30</f>
        <v>CSQ</v>
      </c>
      <c r="H170" s="186">
        <f>'Group 37-38'!G30</f>
        <v>155</v>
      </c>
      <c r="I170" s="192" t="str">
        <f>'Group 37-38'!H30</f>
        <v>CSQ</v>
      </c>
      <c r="J170" s="188" t="str">
        <f>'Group 37-38'!I30</f>
        <v>N</v>
      </c>
      <c r="K170" s="188" t="str">
        <f>'Group 37-38'!J30</f>
        <v>H</v>
      </c>
      <c r="L170" s="188" t="str">
        <f>'Group 37-38'!K30</f>
        <v>A</v>
      </c>
      <c r="M170" s="182" t="str">
        <f>'Group 37-38'!L30</f>
        <v>Field Program Bank 1</v>
      </c>
    </row>
    <row r="171" spans="1:13" ht="16.5" thickBot="1" x14ac:dyDescent="0.3">
      <c r="A171" s="208" t="str">
        <f>'Group 37-38'!$A$19</f>
        <v>G-38 Field Prog #1</v>
      </c>
      <c r="B171" s="185">
        <f>'Group 37-38'!A31</f>
        <v>11</v>
      </c>
      <c r="C171" s="271" t="str">
        <f>'Group 37-38'!B31</f>
        <v>Mobile - Portable</v>
      </c>
      <c r="D171" s="217" t="str">
        <f>'Group 37-38'!C31</f>
        <v>Fld 1 Ch. 11</v>
      </c>
      <c r="E171" s="188" t="str">
        <f>'Group 37-38'!D31</f>
        <v>FieldP</v>
      </c>
      <c r="F171" s="186">
        <f>'Group 37-38'!E31</f>
        <v>155</v>
      </c>
      <c r="G171" s="192" t="str">
        <f>'Group 37-38'!F31</f>
        <v>CSQ</v>
      </c>
      <c r="H171" s="186">
        <f>'Group 37-38'!G31</f>
        <v>155</v>
      </c>
      <c r="I171" s="192" t="str">
        <f>'Group 37-38'!H31</f>
        <v>CSQ</v>
      </c>
      <c r="J171" s="188" t="str">
        <f>'Group 37-38'!I31</f>
        <v>N</v>
      </c>
      <c r="K171" s="188" t="str">
        <f>'Group 37-38'!J31</f>
        <v>H</v>
      </c>
      <c r="L171" s="188" t="str">
        <f>'Group 37-38'!K31</f>
        <v>A</v>
      </c>
      <c r="M171" s="182" t="str">
        <f>'Group 37-38'!L31</f>
        <v>Field Program Bank 1</v>
      </c>
    </row>
    <row r="172" spans="1:13" ht="16.5" thickBot="1" x14ac:dyDescent="0.3">
      <c r="A172" s="208" t="str">
        <f>'Group 37-38'!$A$19</f>
        <v>G-38 Field Prog #1</v>
      </c>
      <c r="B172" s="185">
        <f>'Group 37-38'!A32</f>
        <v>12</v>
      </c>
      <c r="C172" s="271" t="str">
        <f>'Group 37-38'!B32</f>
        <v>Mobile - Portable</v>
      </c>
      <c r="D172" s="217" t="str">
        <f>'Group 37-38'!C32</f>
        <v>Fld 1 Ch. 12</v>
      </c>
      <c r="E172" s="188" t="str">
        <f>'Group 37-38'!D32</f>
        <v>FieldP</v>
      </c>
      <c r="F172" s="186">
        <f>'Group 37-38'!E32</f>
        <v>155</v>
      </c>
      <c r="G172" s="192" t="str">
        <f>'Group 37-38'!F32</f>
        <v>CSQ</v>
      </c>
      <c r="H172" s="186">
        <f>'Group 37-38'!G32</f>
        <v>155</v>
      </c>
      <c r="I172" s="192" t="str">
        <f>'Group 37-38'!H32</f>
        <v>CSQ</v>
      </c>
      <c r="J172" s="188" t="str">
        <f>'Group 37-38'!I32</f>
        <v>N</v>
      </c>
      <c r="K172" s="188" t="str">
        <f>'Group 37-38'!J32</f>
        <v>H</v>
      </c>
      <c r="L172" s="188" t="str">
        <f>'Group 37-38'!K32</f>
        <v>A</v>
      </c>
      <c r="M172" s="182" t="str">
        <f>'Group 37-38'!L32</f>
        <v>Field Program Bank 1</v>
      </c>
    </row>
    <row r="173" spans="1:13" ht="16.5" thickBot="1" x14ac:dyDescent="0.3">
      <c r="A173" s="208" t="str">
        <f>'Group 37-38'!$A$19</f>
        <v>G-38 Field Prog #1</v>
      </c>
      <c r="B173" s="185">
        <f>'Group 37-38'!A33</f>
        <v>13</v>
      </c>
      <c r="C173" s="271" t="str">
        <f>'Group 37-38'!B33</f>
        <v>Mobile - Portable</v>
      </c>
      <c r="D173" s="217" t="str">
        <f>'Group 37-38'!C33</f>
        <v>Fld 1 Ch. 13</v>
      </c>
      <c r="E173" s="188" t="str">
        <f>'Group 37-38'!D33</f>
        <v>FieldP</v>
      </c>
      <c r="F173" s="186">
        <f>'Group 37-38'!E33</f>
        <v>155</v>
      </c>
      <c r="G173" s="192" t="str">
        <f>'Group 37-38'!F33</f>
        <v>CSQ</v>
      </c>
      <c r="H173" s="186">
        <f>'Group 37-38'!G33</f>
        <v>155</v>
      </c>
      <c r="I173" s="192" t="str">
        <f>'Group 37-38'!H33</f>
        <v>CSQ</v>
      </c>
      <c r="J173" s="188" t="str">
        <f>'Group 37-38'!I33</f>
        <v>N</v>
      </c>
      <c r="K173" s="188" t="str">
        <f>'Group 37-38'!J33</f>
        <v>H</v>
      </c>
      <c r="L173" s="188" t="str">
        <f>'Group 37-38'!K33</f>
        <v>A</v>
      </c>
      <c r="M173" s="182" t="str">
        <f>'Group 37-38'!L33</f>
        <v>Field Program Bank 1</v>
      </c>
    </row>
    <row r="174" spans="1:13" ht="16.5" thickBot="1" x14ac:dyDescent="0.3">
      <c r="A174" s="208" t="str">
        <f>'Group 37-38'!$A$19</f>
        <v>G-38 Field Prog #1</v>
      </c>
      <c r="B174" s="185">
        <f>'Group 37-38'!A34</f>
        <v>14</v>
      </c>
      <c r="C174" s="271" t="str">
        <f>'Group 37-38'!B34</f>
        <v>Mobile - Portable</v>
      </c>
      <c r="D174" s="217" t="str">
        <f>'Group 37-38'!C34</f>
        <v>Fld 1 Ch. 14</v>
      </c>
      <c r="E174" s="188" t="str">
        <f>'Group 37-38'!D34</f>
        <v>FieldP</v>
      </c>
      <c r="F174" s="186">
        <f>'Group 37-38'!E34</f>
        <v>155</v>
      </c>
      <c r="G174" s="192" t="str">
        <f>'Group 37-38'!F34</f>
        <v>CSQ</v>
      </c>
      <c r="H174" s="186">
        <f>'Group 37-38'!G34</f>
        <v>155</v>
      </c>
      <c r="I174" s="192" t="str">
        <f>'Group 37-38'!H34</f>
        <v>CSQ</v>
      </c>
      <c r="J174" s="188" t="str">
        <f>'Group 37-38'!I34</f>
        <v>N</v>
      </c>
      <c r="K174" s="188" t="str">
        <f>'Group 37-38'!J34</f>
        <v>H</v>
      </c>
      <c r="L174" s="188" t="str">
        <f>'Group 37-38'!K34</f>
        <v>A</v>
      </c>
      <c r="M174" s="182" t="str">
        <f>'Group 37-38'!L34</f>
        <v>Field Program Bank 1</v>
      </c>
    </row>
    <row r="175" spans="1:13" ht="16.5" thickBot="1" x14ac:dyDescent="0.3">
      <c r="A175" s="208" t="str">
        <f>'Group 37-38'!$A$19</f>
        <v>G-38 Field Prog #1</v>
      </c>
      <c r="B175" s="185">
        <f>'Group 37-38'!A35</f>
        <v>15</v>
      </c>
      <c r="C175" s="271" t="str">
        <f>'Group 37-38'!B35</f>
        <v>Mobile - Portable</v>
      </c>
      <c r="D175" s="217" t="str">
        <f>'Group 37-38'!C35</f>
        <v>Fld 1 Ch. 15</v>
      </c>
      <c r="E175" s="188" t="str">
        <f>'Group 37-38'!D35</f>
        <v>FieldP</v>
      </c>
      <c r="F175" s="186">
        <f>'Group 37-38'!E35</f>
        <v>155</v>
      </c>
      <c r="G175" s="192" t="str">
        <f>'Group 37-38'!F35</f>
        <v>CSQ</v>
      </c>
      <c r="H175" s="186">
        <f>'Group 37-38'!G35</f>
        <v>155</v>
      </c>
      <c r="I175" s="192" t="str">
        <f>'Group 37-38'!H35</f>
        <v>CSQ</v>
      </c>
      <c r="J175" s="188" t="str">
        <f>'Group 37-38'!I35</f>
        <v>N</v>
      </c>
      <c r="K175" s="188" t="str">
        <f>'Group 37-38'!J35</f>
        <v>H</v>
      </c>
      <c r="L175" s="188" t="str">
        <f>'Group 37-38'!K35</f>
        <v>A</v>
      </c>
      <c r="M175" s="182" t="str">
        <f>'Group 37-38'!L35</f>
        <v>Field Program Bank 1</v>
      </c>
    </row>
    <row r="176" spans="1:13" ht="16.5" thickBot="1" x14ac:dyDescent="0.3">
      <c r="A176" s="208" t="str">
        <f>'Group 37-38'!$A$19</f>
        <v>G-38 Field Prog #1</v>
      </c>
      <c r="B176" s="185">
        <f>'Group 37-38'!A36</f>
        <v>16</v>
      </c>
      <c r="C176" s="271" t="str">
        <f>'Group 37-38'!B36</f>
        <v>Mobile - Portable</v>
      </c>
      <c r="D176" s="217" t="str">
        <f>'Group 37-38'!C36</f>
        <v>Fld 1 Ch. 16</v>
      </c>
      <c r="E176" s="188" t="str">
        <f>'Group 37-38'!D36</f>
        <v>FieldP</v>
      </c>
      <c r="F176" s="186">
        <f>'Group 37-38'!E36</f>
        <v>155</v>
      </c>
      <c r="G176" s="192" t="str">
        <f>'Group 37-38'!F36</f>
        <v>CSQ</v>
      </c>
      <c r="H176" s="186">
        <f>'Group 37-38'!G36</f>
        <v>155</v>
      </c>
      <c r="I176" s="192" t="str">
        <f>'Group 37-38'!H36</f>
        <v>CSQ</v>
      </c>
      <c r="J176" s="217" t="str">
        <f>'Group 37-38'!I36</f>
        <v>N</v>
      </c>
      <c r="K176" s="188" t="str">
        <f>'Group 37-38'!J36</f>
        <v>H</v>
      </c>
      <c r="L176" s="188" t="str">
        <f>'Group 37-38'!K36</f>
        <v>A</v>
      </c>
      <c r="M176" s="182" t="str">
        <f>'Group 37-38'!L36</f>
        <v>Field Program Bank 1</v>
      </c>
    </row>
    <row r="177" spans="1:13" ht="16.5" thickBot="1" x14ac:dyDescent="0.3">
      <c r="A177" s="208" t="str">
        <f>'Group 39-40'!$A$1</f>
        <v>G-39 Field Prog #2</v>
      </c>
      <c r="B177" s="185">
        <f>'Group 39-40'!A3</f>
        <v>1</v>
      </c>
      <c r="C177" s="271" t="str">
        <f>'Group 39-40'!B3</f>
        <v>Mobile - Portable</v>
      </c>
      <c r="D177" s="208" t="str">
        <f>'Group 39-40'!C3</f>
        <v>Fld 2 Ch. 1</v>
      </c>
      <c r="E177" s="185" t="str">
        <f>'Group 39-40'!D3</f>
        <v>FieldP</v>
      </c>
      <c r="F177" s="186">
        <f>'Group 39-40'!E3</f>
        <v>155</v>
      </c>
      <c r="G177" s="185" t="str">
        <f>'Group 39-40'!F3</f>
        <v>CSQ</v>
      </c>
      <c r="H177" s="186">
        <f>'Group 39-40'!G3</f>
        <v>155</v>
      </c>
      <c r="I177" s="185" t="str">
        <f>'Group 39-40'!H3</f>
        <v>CSQ</v>
      </c>
      <c r="J177" s="208" t="str">
        <f>'Group 39-40'!I3</f>
        <v>N</v>
      </c>
      <c r="K177" s="185" t="str">
        <f>'Group 39-40'!J3</f>
        <v>H</v>
      </c>
      <c r="L177" s="185" t="str">
        <f>'Group 39-40'!K3</f>
        <v>A</v>
      </c>
      <c r="M177" s="179" t="str">
        <f>'Group 39-40'!L3</f>
        <v>Field Program Bank 2</v>
      </c>
    </row>
    <row r="178" spans="1:13" ht="16.5" thickBot="1" x14ac:dyDescent="0.3">
      <c r="A178" s="208" t="str">
        <f>'Group 39-40'!$A$1</f>
        <v>G-39 Field Prog #2</v>
      </c>
      <c r="B178" s="185">
        <f>'Group 39-40'!A4</f>
        <v>2</v>
      </c>
      <c r="C178" s="271" t="str">
        <f>'Group 39-40'!B4</f>
        <v>Mobile - Portable</v>
      </c>
      <c r="D178" s="208" t="str">
        <f>'Group 39-40'!C4</f>
        <v>Fld 2 Ch. 2</v>
      </c>
      <c r="E178" s="185" t="str">
        <f>'Group 39-40'!D4</f>
        <v>FieldP</v>
      </c>
      <c r="F178" s="186">
        <f>'Group 39-40'!E4</f>
        <v>155</v>
      </c>
      <c r="G178" s="185" t="str">
        <f>'Group 39-40'!F4</f>
        <v>CSQ</v>
      </c>
      <c r="H178" s="186">
        <f>'Group 39-40'!G4</f>
        <v>155</v>
      </c>
      <c r="I178" s="185" t="str">
        <f>'Group 39-40'!H4</f>
        <v>CSQ</v>
      </c>
      <c r="J178" s="208" t="str">
        <f>'Group 39-40'!I4</f>
        <v>N</v>
      </c>
      <c r="K178" s="185" t="str">
        <f>'Group 39-40'!J4</f>
        <v>H</v>
      </c>
      <c r="L178" s="185" t="str">
        <f>'Group 39-40'!K4</f>
        <v>A</v>
      </c>
      <c r="M178" s="179" t="str">
        <f>'Group 39-40'!L4</f>
        <v>Field Program Bank 2</v>
      </c>
    </row>
    <row r="179" spans="1:13" ht="16.5" thickBot="1" x14ac:dyDescent="0.3">
      <c r="A179" s="208" t="str">
        <f>'Group 39-40'!$A$1</f>
        <v>G-39 Field Prog #2</v>
      </c>
      <c r="B179" s="185">
        <f>'Group 39-40'!A5</f>
        <v>3</v>
      </c>
      <c r="C179" s="271" t="str">
        <f>'Group 39-40'!B5</f>
        <v>Mobile - Portable</v>
      </c>
      <c r="D179" s="208" t="str">
        <f>'Group 39-40'!C5</f>
        <v>Fld 2 Ch. 3</v>
      </c>
      <c r="E179" s="185" t="str">
        <f>'Group 39-40'!D5</f>
        <v>FieldP</v>
      </c>
      <c r="F179" s="186">
        <f>'Group 39-40'!E5</f>
        <v>155</v>
      </c>
      <c r="G179" s="185" t="str">
        <f>'Group 39-40'!F5</f>
        <v>CSQ</v>
      </c>
      <c r="H179" s="186">
        <f>'Group 39-40'!G5</f>
        <v>155</v>
      </c>
      <c r="I179" s="185" t="str">
        <f>'Group 39-40'!H5</f>
        <v>CSQ</v>
      </c>
      <c r="J179" s="208" t="str">
        <f>'Group 39-40'!I5</f>
        <v>N</v>
      </c>
      <c r="K179" s="185" t="str">
        <f>'Group 39-40'!J5</f>
        <v>H</v>
      </c>
      <c r="L179" s="185" t="str">
        <f>'Group 39-40'!K5</f>
        <v>A</v>
      </c>
      <c r="M179" s="179" t="str">
        <f>'Group 39-40'!L5</f>
        <v>Field Program Bank 2</v>
      </c>
    </row>
    <row r="180" spans="1:13" ht="16.5" thickBot="1" x14ac:dyDescent="0.3">
      <c r="A180" s="208" t="str">
        <f>'Group 39-40'!$A$1</f>
        <v>G-39 Field Prog #2</v>
      </c>
      <c r="B180" s="185">
        <f>'Group 39-40'!A6</f>
        <v>4</v>
      </c>
      <c r="C180" s="271" t="str">
        <f>'Group 39-40'!B6</f>
        <v>Mobile - Portable</v>
      </c>
      <c r="D180" s="208" t="str">
        <f>'Group 39-40'!C6</f>
        <v>Fld 2 Ch. 4</v>
      </c>
      <c r="E180" s="185" t="str">
        <f>'Group 39-40'!D6</f>
        <v>FieldP</v>
      </c>
      <c r="F180" s="186">
        <f>'Group 39-40'!E6</f>
        <v>155</v>
      </c>
      <c r="G180" s="185" t="str">
        <f>'Group 39-40'!F6</f>
        <v>CSQ</v>
      </c>
      <c r="H180" s="186">
        <f>'Group 39-40'!G6</f>
        <v>155</v>
      </c>
      <c r="I180" s="185" t="str">
        <f>'Group 39-40'!H6</f>
        <v>CSQ</v>
      </c>
      <c r="J180" s="208" t="str">
        <f>'Group 39-40'!I6</f>
        <v>N</v>
      </c>
      <c r="K180" s="185" t="str">
        <f>'Group 39-40'!J6</f>
        <v>H</v>
      </c>
      <c r="L180" s="185" t="str">
        <f>'Group 39-40'!K6</f>
        <v>A</v>
      </c>
      <c r="M180" s="179" t="str">
        <f>'Group 39-40'!L6</f>
        <v>Field Program Bank 2</v>
      </c>
    </row>
    <row r="181" spans="1:13" ht="16.5" thickBot="1" x14ac:dyDescent="0.3">
      <c r="A181" s="208" t="str">
        <f>'Group 39-40'!$A$1</f>
        <v>G-39 Field Prog #2</v>
      </c>
      <c r="B181" s="185">
        <f>'Group 39-40'!A7</f>
        <v>5</v>
      </c>
      <c r="C181" s="271" t="str">
        <f>'Group 39-40'!B7</f>
        <v>Mobile - Portable</v>
      </c>
      <c r="D181" s="208" t="str">
        <f>'Group 39-40'!C7</f>
        <v>Fld 2 Ch. 5</v>
      </c>
      <c r="E181" s="185" t="str">
        <f>'Group 39-40'!D7</f>
        <v>FieldP</v>
      </c>
      <c r="F181" s="186">
        <f>'Group 39-40'!E7</f>
        <v>155</v>
      </c>
      <c r="G181" s="185" t="str">
        <f>'Group 39-40'!F7</f>
        <v>CSQ</v>
      </c>
      <c r="H181" s="186">
        <f>'Group 39-40'!G7</f>
        <v>155</v>
      </c>
      <c r="I181" s="185" t="str">
        <f>'Group 39-40'!H7</f>
        <v>CSQ</v>
      </c>
      <c r="J181" s="208" t="str">
        <f>'Group 39-40'!I7</f>
        <v>N</v>
      </c>
      <c r="K181" s="185" t="str">
        <f>'Group 39-40'!J7</f>
        <v>H</v>
      </c>
      <c r="L181" s="185" t="str">
        <f>'Group 39-40'!K7</f>
        <v>A</v>
      </c>
      <c r="M181" s="179" t="str">
        <f>'Group 39-40'!L7</f>
        <v>Field Program Bank 2</v>
      </c>
    </row>
    <row r="182" spans="1:13" ht="16.5" thickBot="1" x14ac:dyDescent="0.3">
      <c r="A182" s="208" t="str">
        <f>'Group 39-40'!$A$1</f>
        <v>G-39 Field Prog #2</v>
      </c>
      <c r="B182" s="185">
        <f>'Group 39-40'!A8</f>
        <v>6</v>
      </c>
      <c r="C182" s="271" t="str">
        <f>'Group 39-40'!B8</f>
        <v>Mobile - Portable</v>
      </c>
      <c r="D182" s="208" t="str">
        <f>'Group 39-40'!C8</f>
        <v>Fld 2 Ch. 6</v>
      </c>
      <c r="E182" s="185" t="str">
        <f>'Group 39-40'!D8</f>
        <v>FieldP</v>
      </c>
      <c r="F182" s="186">
        <f>'Group 39-40'!E8</f>
        <v>155</v>
      </c>
      <c r="G182" s="185" t="str">
        <f>'Group 39-40'!F8</f>
        <v>CSQ</v>
      </c>
      <c r="H182" s="186">
        <f>'Group 39-40'!G8</f>
        <v>155</v>
      </c>
      <c r="I182" s="185" t="str">
        <f>'Group 39-40'!H8</f>
        <v>CSQ</v>
      </c>
      <c r="J182" s="208" t="str">
        <f>'Group 39-40'!I8</f>
        <v>N</v>
      </c>
      <c r="K182" s="185" t="str">
        <f>'Group 39-40'!J8</f>
        <v>H</v>
      </c>
      <c r="L182" s="185" t="str">
        <f>'Group 39-40'!K8</f>
        <v>A</v>
      </c>
      <c r="M182" s="179" t="str">
        <f>'Group 39-40'!L8</f>
        <v>Field Program Bank 2</v>
      </c>
    </row>
    <row r="183" spans="1:13" ht="16.5" thickBot="1" x14ac:dyDescent="0.3">
      <c r="A183" s="208" t="str">
        <f>'Group 39-40'!$A$1</f>
        <v>G-39 Field Prog #2</v>
      </c>
      <c r="B183" s="185">
        <f>'Group 39-40'!A9</f>
        <v>7</v>
      </c>
      <c r="C183" s="271" t="str">
        <f>'Group 39-40'!B9</f>
        <v>Mobile - Portable</v>
      </c>
      <c r="D183" s="208" t="str">
        <f>'Group 39-40'!C9</f>
        <v>Fld 2 Ch. 7</v>
      </c>
      <c r="E183" s="185" t="str">
        <f>'Group 39-40'!D9</f>
        <v>FieldP</v>
      </c>
      <c r="F183" s="186">
        <f>'Group 39-40'!E9</f>
        <v>155</v>
      </c>
      <c r="G183" s="185" t="str">
        <f>'Group 39-40'!F9</f>
        <v>CSQ</v>
      </c>
      <c r="H183" s="186">
        <f>'Group 39-40'!G9</f>
        <v>155</v>
      </c>
      <c r="I183" s="185" t="str">
        <f>'Group 39-40'!H9</f>
        <v>CSQ</v>
      </c>
      <c r="J183" s="208" t="str">
        <f>'Group 39-40'!I9</f>
        <v>N</v>
      </c>
      <c r="K183" s="185" t="str">
        <f>'Group 39-40'!J9</f>
        <v>H</v>
      </c>
      <c r="L183" s="185" t="str">
        <f>'Group 39-40'!K9</f>
        <v>A</v>
      </c>
      <c r="M183" s="179" t="str">
        <f>'Group 39-40'!L9</f>
        <v>Field Program Bank 2</v>
      </c>
    </row>
    <row r="184" spans="1:13" ht="16.5" thickBot="1" x14ac:dyDescent="0.3">
      <c r="A184" s="208" t="str">
        <f>'Group 39-40'!$A$1</f>
        <v>G-39 Field Prog #2</v>
      </c>
      <c r="B184" s="185">
        <f>'Group 39-40'!A10</f>
        <v>8</v>
      </c>
      <c r="C184" s="271" t="str">
        <f>'Group 39-40'!B10</f>
        <v>Mobile - Portable</v>
      </c>
      <c r="D184" s="208" t="str">
        <f>'Group 39-40'!C10</f>
        <v>Fld 2 Ch. 8</v>
      </c>
      <c r="E184" s="185" t="str">
        <f>'Group 39-40'!D10</f>
        <v>FieldP</v>
      </c>
      <c r="F184" s="186">
        <f>'Group 39-40'!E10</f>
        <v>155</v>
      </c>
      <c r="G184" s="185" t="str">
        <f>'Group 39-40'!F10</f>
        <v>CSQ</v>
      </c>
      <c r="H184" s="186">
        <f>'Group 39-40'!G10</f>
        <v>155</v>
      </c>
      <c r="I184" s="185" t="str">
        <f>'Group 39-40'!H10</f>
        <v>CSQ</v>
      </c>
      <c r="J184" s="208" t="str">
        <f>'Group 39-40'!I10</f>
        <v>N</v>
      </c>
      <c r="K184" s="185" t="str">
        <f>'Group 39-40'!J10</f>
        <v>H</v>
      </c>
      <c r="L184" s="185" t="str">
        <f>'Group 39-40'!K10</f>
        <v>A</v>
      </c>
      <c r="M184" s="179" t="str">
        <f>'Group 39-40'!L10</f>
        <v>Field Program Bank 2</v>
      </c>
    </row>
    <row r="185" spans="1:13" ht="16.5" thickBot="1" x14ac:dyDescent="0.3">
      <c r="A185" s="208" t="str">
        <f>'Group 39-40'!$A$1</f>
        <v>G-39 Field Prog #2</v>
      </c>
      <c r="B185" s="185">
        <f>'Group 39-40'!A11</f>
        <v>9</v>
      </c>
      <c r="C185" s="271" t="str">
        <f>'Group 39-40'!B11</f>
        <v>Mobile - Portable</v>
      </c>
      <c r="D185" s="208" t="str">
        <f>'Group 39-40'!C11</f>
        <v>Fld 2 Ch. 9</v>
      </c>
      <c r="E185" s="185" t="str">
        <f>'Group 39-40'!D11</f>
        <v>FieldP</v>
      </c>
      <c r="F185" s="186">
        <f>'Group 39-40'!E11</f>
        <v>155</v>
      </c>
      <c r="G185" s="185" t="str">
        <f>'Group 39-40'!F11</f>
        <v>CSQ</v>
      </c>
      <c r="H185" s="186">
        <f>'Group 39-40'!G11</f>
        <v>155</v>
      </c>
      <c r="I185" s="185" t="str">
        <f>'Group 39-40'!H11</f>
        <v>CSQ</v>
      </c>
      <c r="J185" s="208" t="str">
        <f>'Group 39-40'!I11</f>
        <v>N</v>
      </c>
      <c r="K185" s="185" t="str">
        <f>'Group 39-40'!J11</f>
        <v>H</v>
      </c>
      <c r="L185" s="185" t="str">
        <f>'Group 39-40'!K11</f>
        <v>A</v>
      </c>
      <c r="M185" s="179" t="str">
        <f>'Group 39-40'!L11</f>
        <v>Field Program Bank 2</v>
      </c>
    </row>
    <row r="186" spans="1:13" ht="16.5" thickBot="1" x14ac:dyDescent="0.3">
      <c r="A186" s="208" t="str">
        <f>'Group 39-40'!$A$1</f>
        <v>G-39 Field Prog #2</v>
      </c>
      <c r="B186" s="185">
        <f>'Group 39-40'!A12</f>
        <v>10</v>
      </c>
      <c r="C186" s="271" t="str">
        <f>'Group 39-40'!B12</f>
        <v>Mobile - Portable</v>
      </c>
      <c r="D186" s="208" t="str">
        <f>'Group 39-40'!C12</f>
        <v>Fld 2 Ch. 10</v>
      </c>
      <c r="E186" s="185" t="str">
        <f>'Group 39-40'!D12</f>
        <v>FieldP</v>
      </c>
      <c r="F186" s="186">
        <f>'Group 39-40'!E12</f>
        <v>155</v>
      </c>
      <c r="G186" s="185" t="str">
        <f>'Group 39-40'!F12</f>
        <v>CSQ</v>
      </c>
      <c r="H186" s="186">
        <f>'Group 39-40'!G12</f>
        <v>155</v>
      </c>
      <c r="I186" s="185" t="str">
        <f>'Group 39-40'!H12</f>
        <v>CSQ</v>
      </c>
      <c r="J186" s="208" t="str">
        <f>'Group 39-40'!I12</f>
        <v>N</v>
      </c>
      <c r="K186" s="185" t="str">
        <f>'Group 39-40'!J12</f>
        <v>H</v>
      </c>
      <c r="L186" s="185" t="str">
        <f>'Group 39-40'!K12</f>
        <v>A</v>
      </c>
      <c r="M186" s="179" t="str">
        <f>'Group 39-40'!L12</f>
        <v>Field Program Bank 2</v>
      </c>
    </row>
    <row r="187" spans="1:13" ht="16.5" thickBot="1" x14ac:dyDescent="0.3">
      <c r="A187" s="208" t="str">
        <f>'Group 39-40'!$A$1</f>
        <v>G-39 Field Prog #2</v>
      </c>
      <c r="B187" s="185">
        <f>'Group 39-40'!A13</f>
        <v>11</v>
      </c>
      <c r="C187" s="271" t="str">
        <f>'Group 39-40'!B13</f>
        <v>Mobile - Portable</v>
      </c>
      <c r="D187" s="208" t="str">
        <f>'Group 39-40'!C13</f>
        <v>Fld 2 Ch. 11</v>
      </c>
      <c r="E187" s="185" t="str">
        <f>'Group 39-40'!D13</f>
        <v>FieldP</v>
      </c>
      <c r="F187" s="186">
        <f>'Group 39-40'!E13</f>
        <v>155</v>
      </c>
      <c r="G187" s="185" t="str">
        <f>'Group 39-40'!F13</f>
        <v>CSQ</v>
      </c>
      <c r="H187" s="186">
        <f>'Group 39-40'!G13</f>
        <v>155</v>
      </c>
      <c r="I187" s="185" t="str">
        <f>'Group 39-40'!H13</f>
        <v>CSQ</v>
      </c>
      <c r="J187" s="208" t="str">
        <f>'Group 39-40'!I13</f>
        <v>N</v>
      </c>
      <c r="K187" s="185" t="str">
        <f>'Group 39-40'!J13</f>
        <v>H</v>
      </c>
      <c r="L187" s="185" t="str">
        <f>'Group 39-40'!K13</f>
        <v>A</v>
      </c>
      <c r="M187" s="179" t="str">
        <f>'Group 39-40'!L13</f>
        <v>Field Program Bank 2</v>
      </c>
    </row>
    <row r="188" spans="1:13" ht="16.5" thickBot="1" x14ac:dyDescent="0.3">
      <c r="A188" s="208" t="str">
        <f>'Group 39-40'!$A$1</f>
        <v>G-39 Field Prog #2</v>
      </c>
      <c r="B188" s="185">
        <f>'Group 39-40'!A14</f>
        <v>12</v>
      </c>
      <c r="C188" s="271" t="str">
        <f>'Group 39-40'!B14</f>
        <v>Mobile - Portable</v>
      </c>
      <c r="D188" s="208" t="str">
        <f>'Group 39-40'!C14</f>
        <v>Fld 2 Ch. 12</v>
      </c>
      <c r="E188" s="185" t="str">
        <f>'Group 39-40'!D14</f>
        <v>FieldP</v>
      </c>
      <c r="F188" s="186">
        <f>'Group 39-40'!E14</f>
        <v>155</v>
      </c>
      <c r="G188" s="185" t="str">
        <f>'Group 39-40'!F14</f>
        <v>CSQ</v>
      </c>
      <c r="H188" s="186">
        <f>'Group 39-40'!G14</f>
        <v>155</v>
      </c>
      <c r="I188" s="185" t="str">
        <f>'Group 39-40'!H14</f>
        <v>CSQ</v>
      </c>
      <c r="J188" s="208" t="str">
        <f>'Group 39-40'!I14</f>
        <v>N</v>
      </c>
      <c r="K188" s="185" t="str">
        <f>'Group 39-40'!J14</f>
        <v>H</v>
      </c>
      <c r="L188" s="185" t="str">
        <f>'Group 39-40'!K14</f>
        <v>A</v>
      </c>
      <c r="M188" s="179" t="str">
        <f>'Group 39-40'!L14</f>
        <v>Field Program Bank 2</v>
      </c>
    </row>
    <row r="189" spans="1:13" ht="16.5" thickBot="1" x14ac:dyDescent="0.3">
      <c r="A189" s="208" t="str">
        <f>'Group 39-40'!$A$1</f>
        <v>G-39 Field Prog #2</v>
      </c>
      <c r="B189" s="185">
        <f>'Group 39-40'!A15</f>
        <v>13</v>
      </c>
      <c r="C189" s="271" t="str">
        <f>'Group 39-40'!B15</f>
        <v>Mobile - Portable</v>
      </c>
      <c r="D189" s="208" t="str">
        <f>'Group 39-40'!C15</f>
        <v>Fld 2 Ch. 13</v>
      </c>
      <c r="E189" s="185" t="str">
        <f>'Group 39-40'!D15</f>
        <v>FieldP</v>
      </c>
      <c r="F189" s="186">
        <f>'Group 39-40'!E15</f>
        <v>155</v>
      </c>
      <c r="G189" s="185" t="str">
        <f>'Group 39-40'!F15</f>
        <v>CSQ</v>
      </c>
      <c r="H189" s="186">
        <f>'Group 39-40'!G15</f>
        <v>155</v>
      </c>
      <c r="I189" s="185" t="str">
        <f>'Group 39-40'!H15</f>
        <v>CSQ</v>
      </c>
      <c r="J189" s="208" t="str">
        <f>'Group 39-40'!I15</f>
        <v>N</v>
      </c>
      <c r="K189" s="185" t="str">
        <f>'Group 39-40'!J15</f>
        <v>H</v>
      </c>
      <c r="L189" s="185" t="str">
        <f>'Group 39-40'!K15</f>
        <v>A</v>
      </c>
      <c r="M189" s="179" t="str">
        <f>'Group 39-40'!L15</f>
        <v>Field Program Bank 2</v>
      </c>
    </row>
    <row r="190" spans="1:13" ht="16.5" thickBot="1" x14ac:dyDescent="0.3">
      <c r="A190" s="208" t="str">
        <f>'Group 39-40'!$A$1</f>
        <v>G-39 Field Prog #2</v>
      </c>
      <c r="B190" s="185">
        <f>'Group 39-40'!A16</f>
        <v>14</v>
      </c>
      <c r="C190" s="271" t="str">
        <f>'Group 39-40'!B16</f>
        <v>Mobile - Portable</v>
      </c>
      <c r="D190" s="208" t="str">
        <f>'Group 39-40'!C16</f>
        <v>Fld 2 Ch. 14</v>
      </c>
      <c r="E190" s="185" t="str">
        <f>'Group 39-40'!D16</f>
        <v>FieldP</v>
      </c>
      <c r="F190" s="186">
        <f>'Group 39-40'!E16</f>
        <v>155</v>
      </c>
      <c r="G190" s="185" t="str">
        <f>'Group 39-40'!F16</f>
        <v>CSQ</v>
      </c>
      <c r="H190" s="186">
        <f>'Group 39-40'!G16</f>
        <v>155</v>
      </c>
      <c r="I190" s="185" t="str">
        <f>'Group 39-40'!H16</f>
        <v>CSQ</v>
      </c>
      <c r="J190" s="208" t="str">
        <f>'Group 39-40'!I16</f>
        <v>N</v>
      </c>
      <c r="K190" s="185" t="str">
        <f>'Group 39-40'!J16</f>
        <v>H</v>
      </c>
      <c r="L190" s="185" t="str">
        <f>'Group 39-40'!K16</f>
        <v>A</v>
      </c>
      <c r="M190" s="179" t="str">
        <f>'Group 39-40'!L16</f>
        <v>Field Program Bank 2</v>
      </c>
    </row>
    <row r="191" spans="1:13" ht="16.5" thickBot="1" x14ac:dyDescent="0.3">
      <c r="A191" s="208" t="str">
        <f>'Group 39-40'!$A$1</f>
        <v>G-39 Field Prog #2</v>
      </c>
      <c r="B191" s="185">
        <f>'Group 39-40'!A17</f>
        <v>15</v>
      </c>
      <c r="C191" s="271" t="str">
        <f>'Group 39-40'!B17</f>
        <v>Mobile - Portable</v>
      </c>
      <c r="D191" s="208" t="str">
        <f>'Group 39-40'!C17</f>
        <v>Fld 2 Ch. 15</v>
      </c>
      <c r="E191" s="185" t="str">
        <f>'Group 39-40'!D17</f>
        <v>FieldP</v>
      </c>
      <c r="F191" s="186">
        <f>'Group 39-40'!E17</f>
        <v>155</v>
      </c>
      <c r="G191" s="185" t="str">
        <f>'Group 39-40'!F17</f>
        <v>CSQ</v>
      </c>
      <c r="H191" s="186">
        <f>'Group 39-40'!G17</f>
        <v>155</v>
      </c>
      <c r="I191" s="185" t="str">
        <f>'Group 39-40'!H17</f>
        <v>CSQ</v>
      </c>
      <c r="J191" s="208" t="str">
        <f>'Group 39-40'!I17</f>
        <v>N</v>
      </c>
      <c r="K191" s="185" t="str">
        <f>'Group 39-40'!J17</f>
        <v>H</v>
      </c>
      <c r="L191" s="185" t="str">
        <f>'Group 39-40'!K17</f>
        <v>A</v>
      </c>
      <c r="M191" s="179" t="str">
        <f>'Group 39-40'!L17</f>
        <v>Field Program Bank 2</v>
      </c>
    </row>
    <row r="192" spans="1:13" ht="16.5" thickBot="1" x14ac:dyDescent="0.3">
      <c r="A192" s="208" t="str">
        <f>'Group 39-40'!$A$1</f>
        <v>G-39 Field Prog #2</v>
      </c>
      <c r="B192" s="185">
        <f>'Group 39-40'!A18</f>
        <v>16</v>
      </c>
      <c r="C192" s="271" t="str">
        <f>'Group 39-40'!B18</f>
        <v>Mobile - Portable</v>
      </c>
      <c r="D192" s="208" t="str">
        <f>'Group 39-40'!C18</f>
        <v>Fld 2 Ch. 16</v>
      </c>
      <c r="E192" s="185" t="str">
        <f>'Group 39-40'!D18</f>
        <v>FieldP</v>
      </c>
      <c r="F192" s="186">
        <f>'Group 39-40'!E18</f>
        <v>155</v>
      </c>
      <c r="G192" s="185" t="str">
        <f>'Group 39-40'!F18</f>
        <v>CSQ</v>
      </c>
      <c r="H192" s="186">
        <f>'Group 39-40'!G18</f>
        <v>155</v>
      </c>
      <c r="I192" s="185" t="str">
        <f>'Group 39-40'!H18</f>
        <v>CSQ</v>
      </c>
      <c r="J192" s="208" t="str">
        <f>'Group 39-40'!I18</f>
        <v>N</v>
      </c>
      <c r="K192" s="185" t="str">
        <f>'Group 39-40'!J18</f>
        <v>H</v>
      </c>
      <c r="L192" s="185" t="str">
        <f>'Group 39-40'!K18</f>
        <v>A</v>
      </c>
      <c r="M192" s="179" t="str">
        <f>'Group 39-40'!L18</f>
        <v>Field Program Bank 2</v>
      </c>
    </row>
    <row r="193" spans="1:13" ht="16.5" thickBot="1" x14ac:dyDescent="0.3">
      <c r="A193" s="208" t="str">
        <f>'Group 39-40'!$A$19</f>
        <v>G-40 Santa Barbara</v>
      </c>
      <c r="B193" s="185">
        <f>'Group 39-40'!A21</f>
        <v>1</v>
      </c>
      <c r="C193" s="208" t="str">
        <f>'Group 39-40'!B21</f>
        <v>Mobile - Portable</v>
      </c>
      <c r="D193" s="208" t="str">
        <f>'Group 39-40'!C21</f>
        <v>SBC Dispatch</v>
      </c>
      <c r="E193" s="185" t="str">
        <f>'Group 39-40'!D21</f>
        <v>SBC</v>
      </c>
      <c r="F193" s="179">
        <f>'Group 39-40'!E21</f>
        <v>153.77000000000001</v>
      </c>
      <c r="G193" s="185" t="str">
        <f>'Group 39-40'!F21</f>
        <v>110.9</v>
      </c>
      <c r="H193" s="185">
        <f>'Group 39-40'!G21</f>
        <v>154.25</v>
      </c>
      <c r="I193" s="185">
        <f>'Group 39-40'!H21</f>
        <v>136.5</v>
      </c>
      <c r="J193" s="208" t="str">
        <f>'Group 39-40'!I21</f>
        <v>N</v>
      </c>
      <c r="K193" s="185" t="str">
        <f>'Group 39-40'!J21</f>
        <v>H</v>
      </c>
      <c r="L193" s="185" t="str">
        <f>'Group 39-40'!K21</f>
        <v>A</v>
      </c>
      <c r="M193" s="179" t="str">
        <f>'Group 39-40'!L21</f>
        <v>SBC Fire Dispatch</v>
      </c>
    </row>
    <row r="194" spans="1:13" ht="16.5" thickBot="1" x14ac:dyDescent="0.3">
      <c r="A194" s="208" t="str">
        <f>'Group 39-40'!$A$19</f>
        <v>G-40 Santa Barbara</v>
      </c>
      <c r="B194" s="185">
        <f>'Group 39-40'!A22</f>
        <v>2</v>
      </c>
      <c r="C194" s="208" t="str">
        <f>'Group 39-40'!B22</f>
        <v>Mobile - Portable</v>
      </c>
      <c r="D194" s="208" t="str">
        <f>'Group 39-40'!C22</f>
        <v>SBC Cmd-2</v>
      </c>
      <c r="E194" s="185" t="str">
        <f>'Group 39-40'!D22</f>
        <v>SBC</v>
      </c>
      <c r="F194" s="179">
        <f>'Group 39-40'!E22</f>
        <v>153.905</v>
      </c>
      <c r="G194" s="185" t="str">
        <f>'Group 39-40'!F22</f>
        <v>110.9</v>
      </c>
      <c r="H194" s="185">
        <f>'Group 39-40'!G22</f>
        <v>154.995</v>
      </c>
      <c r="I194" s="185">
        <f>'Group 39-40'!H22</f>
        <v>127.3</v>
      </c>
      <c r="J194" s="208" t="str">
        <f>'Group 39-40'!I22</f>
        <v>N</v>
      </c>
      <c r="K194" s="185" t="str">
        <f>'Group 39-40'!J22</f>
        <v>H</v>
      </c>
      <c r="L194" s="185" t="str">
        <f>'Group 39-40'!K22</f>
        <v>A</v>
      </c>
      <c r="M194" s="179" t="str">
        <f>'Group 39-40'!L22</f>
        <v>SBC Fire Command 2</v>
      </c>
    </row>
    <row r="195" spans="1:13" ht="16.5" thickBot="1" x14ac:dyDescent="0.3">
      <c r="A195" s="208" t="str">
        <f>'Group 39-40'!$A$19</f>
        <v>G-40 Santa Barbara</v>
      </c>
      <c r="B195" s="185">
        <f>'Group 39-40'!A23</f>
        <v>3</v>
      </c>
      <c r="C195" s="208" t="str">
        <f>'Group 39-40'!B23</f>
        <v>Mobile - Portable</v>
      </c>
      <c r="D195" s="208" t="str">
        <f>'Group 39-40'!C23</f>
        <v>SBC Cmd-3</v>
      </c>
      <c r="E195" s="185" t="str">
        <f>'Group 39-40'!D23</f>
        <v>SBC</v>
      </c>
      <c r="F195" s="179">
        <f>'Group 39-40'!E23</f>
        <v>153.97999999999999</v>
      </c>
      <c r="G195" s="185" t="str">
        <f>'Group 39-40'!F23</f>
        <v>110.9</v>
      </c>
      <c r="H195" s="185">
        <f>'Group 39-40'!G23</f>
        <v>155.715</v>
      </c>
      <c r="I195" s="185">
        <f>'Group 39-40'!H23</f>
        <v>127.3</v>
      </c>
      <c r="J195" s="208" t="str">
        <f>'Group 39-40'!I23</f>
        <v>N</v>
      </c>
      <c r="K195" s="185" t="str">
        <f>'Group 39-40'!J23</f>
        <v>H</v>
      </c>
      <c r="L195" s="185" t="str">
        <f>'Group 39-40'!K23</f>
        <v>A</v>
      </c>
      <c r="M195" s="179" t="str">
        <f>'Group 39-40'!L23</f>
        <v>SBC Fire Command 3</v>
      </c>
    </row>
    <row r="196" spans="1:13" ht="16.5" thickBot="1" x14ac:dyDescent="0.3">
      <c r="A196" s="208" t="str">
        <f>'Group 39-40'!$A$19</f>
        <v>G-40 Santa Barbara</v>
      </c>
      <c r="B196" s="185">
        <f>'Group 39-40'!A24</f>
        <v>4</v>
      </c>
      <c r="C196" s="208" t="str">
        <f>'Group 39-40'!B24</f>
        <v>Mobile - Portable</v>
      </c>
      <c r="D196" s="208" t="str">
        <f>'Group 39-40'!C24</f>
        <v>SBC Cmd-4</v>
      </c>
      <c r="E196" s="185" t="str">
        <f>'Group 39-40'!D24</f>
        <v>SBC</v>
      </c>
      <c r="F196" s="179">
        <f>'Group 39-40'!E24</f>
        <v>156.13499999999999</v>
      </c>
      <c r="G196" s="185" t="str">
        <f>'Group 39-40'!F24</f>
        <v>100.0</v>
      </c>
      <c r="H196" s="185">
        <f>'Group 39-40'!G24</f>
        <v>154.94999999999999</v>
      </c>
      <c r="I196" s="185">
        <f>'Group 39-40'!H24</f>
        <v>114.8</v>
      </c>
      <c r="J196" s="208" t="str">
        <f>'Group 39-40'!I24</f>
        <v>N</v>
      </c>
      <c r="K196" s="185" t="str">
        <f>'Group 39-40'!J24</f>
        <v>H</v>
      </c>
      <c r="L196" s="185" t="str">
        <f>'Group 39-40'!K24</f>
        <v>A</v>
      </c>
      <c r="M196" s="179" t="str">
        <f>'Group 39-40'!L24</f>
        <v>SBC Fire Command 4</v>
      </c>
    </row>
    <row r="197" spans="1:13" ht="16.5" thickBot="1" x14ac:dyDescent="0.3">
      <c r="A197" s="208" t="str">
        <f>'Group 39-40'!$A$19</f>
        <v>G-40 Santa Barbara</v>
      </c>
      <c r="B197" s="185">
        <f>'Group 39-40'!A25</f>
        <v>5</v>
      </c>
      <c r="C197" s="208" t="str">
        <f>'Group 39-40'!B25</f>
        <v>Mobile - Portable</v>
      </c>
      <c r="D197" s="208" t="str">
        <f>'Group 39-40'!C25</f>
        <v>SBC Cmd-5</v>
      </c>
      <c r="E197" s="185" t="str">
        <f>'Group 39-40'!D25</f>
        <v>SBC</v>
      </c>
      <c r="F197" s="179">
        <f>'Group 39-40'!E25</f>
        <v>154.875</v>
      </c>
      <c r="G197" s="185" t="str">
        <f>'Group 39-40'!F25</f>
        <v>100.0</v>
      </c>
      <c r="H197" s="185">
        <f>'Group 39-40'!G25</f>
        <v>155.13</v>
      </c>
      <c r="I197" s="185">
        <f>'Group 39-40'!H25</f>
        <v>114.8</v>
      </c>
      <c r="J197" s="208" t="str">
        <f>'Group 39-40'!I25</f>
        <v>N</v>
      </c>
      <c r="K197" s="185" t="str">
        <f>'Group 39-40'!J25</f>
        <v>H</v>
      </c>
      <c r="L197" s="185" t="str">
        <f>'Group 39-40'!K25</f>
        <v>A</v>
      </c>
      <c r="M197" s="179" t="str">
        <f>'Group 39-40'!L25</f>
        <v>SBC Fire  Command 5</v>
      </c>
    </row>
    <row r="198" spans="1:13" ht="16.5" thickBot="1" x14ac:dyDescent="0.3">
      <c r="A198" s="208" t="str">
        <f>'Group 39-40'!$A$19</f>
        <v>G-40 Santa Barbara</v>
      </c>
      <c r="B198" s="185">
        <f>'Group 39-40'!A26</f>
        <v>6</v>
      </c>
      <c r="C198" s="208" t="str">
        <f>'Group 39-40'!B26</f>
        <v>Mobile - Portable</v>
      </c>
      <c r="D198" s="208" t="str">
        <f>'Group 39-40'!C26</f>
        <v>SBC Cmd-6</v>
      </c>
      <c r="E198" s="185" t="str">
        <f>'Group 39-40'!D26</f>
        <v>SBC</v>
      </c>
      <c r="F198" s="179">
        <f>'Group 39-40'!E26</f>
        <v>150.995</v>
      </c>
      <c r="G198" s="185">
        <f>'Group 39-40'!F26</f>
        <v>100</v>
      </c>
      <c r="H198" s="185">
        <f>'Group 39-40'!G26</f>
        <v>154.80000000000001</v>
      </c>
      <c r="I198" s="185">
        <f>'Group 39-40'!H26</f>
        <v>114.8</v>
      </c>
      <c r="J198" s="208" t="str">
        <f>'Group 39-40'!I26</f>
        <v>N</v>
      </c>
      <c r="K198" s="185" t="str">
        <f>'Group 39-40'!J26</f>
        <v>H</v>
      </c>
      <c r="L198" s="185" t="str">
        <f>'Group 39-40'!K26</f>
        <v>A</v>
      </c>
      <c r="M198" s="179" t="str">
        <f>'Group 39-40'!L26</f>
        <v>SBC Fire Command 6</v>
      </c>
    </row>
    <row r="199" spans="1:13" ht="16.5" thickBot="1" x14ac:dyDescent="0.3">
      <c r="A199" s="208" t="str">
        <f>'Group 39-40'!$A$19</f>
        <v>G-40 Santa Barbara</v>
      </c>
      <c r="B199" s="185">
        <f>'Group 39-40'!A27</f>
        <v>7</v>
      </c>
      <c r="C199" s="208" t="str">
        <f>'Group 39-40'!B27</f>
        <v>Mobile - Portable</v>
      </c>
      <c r="D199" s="208" t="str">
        <f>'Group 39-40'!C27</f>
        <v>SBC Tac-7</v>
      </c>
      <c r="E199" s="185" t="str">
        <f>'Group 39-40'!D27</f>
        <v>SBC</v>
      </c>
      <c r="F199" s="179">
        <f>'Group 39-40'!E27</f>
        <v>155.595</v>
      </c>
      <c r="G199" s="185">
        <f>'Group 39-40'!F27</f>
        <v>100</v>
      </c>
      <c r="H199" s="185">
        <f>'Group 39-40'!G27</f>
        <v>155.595</v>
      </c>
      <c r="I199" s="185" t="str">
        <f>'Group 39-40'!H27</f>
        <v>100.0</v>
      </c>
      <c r="J199" s="208" t="str">
        <f>'Group 39-40'!I27</f>
        <v>N</v>
      </c>
      <c r="K199" s="185" t="str">
        <f>'Group 39-40'!J27</f>
        <v>H</v>
      </c>
      <c r="L199" s="185" t="str">
        <f>'Group 39-40'!K27</f>
        <v>A</v>
      </c>
      <c r="M199" s="179" t="str">
        <f>'Group 39-40'!L27</f>
        <v>SBC Tactical Channel 7</v>
      </c>
    </row>
    <row r="200" spans="1:13" ht="16.5" thickBot="1" x14ac:dyDescent="0.3">
      <c r="A200" s="208" t="str">
        <f>'Group 39-40'!$A$19</f>
        <v>G-40 Santa Barbara</v>
      </c>
      <c r="B200" s="185">
        <f>'Group 39-40'!A28</f>
        <v>8</v>
      </c>
      <c r="C200" s="208" t="str">
        <f>'Group 39-40'!B28</f>
        <v>Mobile - Portable</v>
      </c>
      <c r="D200" s="208" t="str">
        <f>'Group 39-40'!C28</f>
        <v>SBC Tac-8</v>
      </c>
      <c r="E200" s="185" t="str">
        <f>'Group 39-40'!D28</f>
        <v>SBC</v>
      </c>
      <c r="F200" s="179">
        <f>'Group 39-40'!E28</f>
        <v>154.845</v>
      </c>
      <c r="G200" s="185">
        <f>'Group 39-40'!F28</f>
        <v>100</v>
      </c>
      <c r="H200" s="185">
        <f>'Group 39-40'!G28</f>
        <v>154.845</v>
      </c>
      <c r="I200" s="185" t="str">
        <f>'Group 39-40'!H28</f>
        <v>100.0</v>
      </c>
      <c r="J200" s="208" t="str">
        <f>'Group 39-40'!I28</f>
        <v>N</v>
      </c>
      <c r="K200" s="185" t="str">
        <f>'Group 39-40'!J28</f>
        <v>H</v>
      </c>
      <c r="L200" s="185" t="str">
        <f>'Group 39-40'!K28</f>
        <v>A</v>
      </c>
      <c r="M200" s="179" t="str">
        <f>'Group 39-40'!L28</f>
        <v>SBC Channel 8</v>
      </c>
    </row>
    <row r="201" spans="1:13" ht="16.5" thickBot="1" x14ac:dyDescent="0.3">
      <c r="A201" s="208" t="str">
        <f>'Group 39-40'!$A$19</f>
        <v>G-40 Santa Barbara</v>
      </c>
      <c r="B201" s="185">
        <f>'Group 39-40'!A29</f>
        <v>9</v>
      </c>
      <c r="C201" s="208" t="str">
        <f>'Group 39-40'!B29</f>
        <v>Mobile - Portable</v>
      </c>
      <c r="D201" s="208" t="str">
        <f>'Group 39-40'!C29</f>
        <v>SBC Tac-9</v>
      </c>
      <c r="E201" s="185" t="str">
        <f>'Group 39-40'!D29</f>
        <v>SBC</v>
      </c>
      <c r="F201" s="179">
        <f>'Group 39-40'!E29</f>
        <v>154.65</v>
      </c>
      <c r="G201" s="185">
        <f>'Group 39-40'!F29</f>
        <v>100</v>
      </c>
      <c r="H201" s="185">
        <f>'Group 39-40'!G29</f>
        <v>154.65</v>
      </c>
      <c r="I201" s="185" t="str">
        <f>'Group 39-40'!H29</f>
        <v>100.0</v>
      </c>
      <c r="J201" s="208" t="str">
        <f>'Group 39-40'!I29</f>
        <v>N</v>
      </c>
      <c r="K201" s="185" t="str">
        <f>'Group 39-40'!J29</f>
        <v>H</v>
      </c>
      <c r="L201" s="185" t="str">
        <f>'Group 39-40'!K29</f>
        <v>A</v>
      </c>
      <c r="M201" s="179" t="str">
        <f>'Group 39-40'!L29</f>
        <v>SBC Tactical Channel 9</v>
      </c>
    </row>
    <row r="202" spans="1:13" ht="16.5" thickBot="1" x14ac:dyDescent="0.3">
      <c r="A202" s="208" t="str">
        <f>'Group 39-40'!$A$19</f>
        <v>G-40 Santa Barbara</v>
      </c>
      <c r="B202" s="185">
        <f>'Group 39-40'!A30</f>
        <v>10</v>
      </c>
      <c r="C202" s="208" t="str">
        <f>'Group 39-40'!B30</f>
        <v>Mobile - Portable</v>
      </c>
      <c r="D202" s="208" t="str">
        <f>'Group 39-40'!C30</f>
        <v>SBC A/G</v>
      </c>
      <c r="E202" s="185" t="str">
        <f>'Group 39-40'!D30</f>
        <v>SBC</v>
      </c>
      <c r="F202" s="179">
        <f>'Group 39-40'!E30</f>
        <v>155.63999999999999</v>
      </c>
      <c r="G202" s="185">
        <f>'Group 39-40'!F30</f>
        <v>100</v>
      </c>
      <c r="H202" s="185">
        <f>'Group 39-40'!G30</f>
        <v>155.63999999999999</v>
      </c>
      <c r="I202" s="185" t="str">
        <f>'Group 39-40'!H30</f>
        <v>100.0</v>
      </c>
      <c r="J202" s="208" t="str">
        <f>'Group 39-40'!I30</f>
        <v>N</v>
      </c>
      <c r="K202" s="185" t="str">
        <f>'Group 39-40'!J30</f>
        <v>H</v>
      </c>
      <c r="L202" s="185" t="str">
        <f>'Group 39-40'!K30</f>
        <v>A</v>
      </c>
      <c r="M202" s="179" t="str">
        <f>'Group 39-40'!L30</f>
        <v>SBC Air to Ground</v>
      </c>
    </row>
    <row r="203" spans="1:13" ht="16.5" thickBot="1" x14ac:dyDescent="0.3">
      <c r="A203" s="208" t="str">
        <f>'Group 39-40'!$A$19</f>
        <v>G-40 Santa Barbara</v>
      </c>
      <c r="B203" s="185">
        <f>'Group 39-40'!A31</f>
        <v>11</v>
      </c>
      <c r="C203" s="208" t="str">
        <f>'Group 39-40'!B31</f>
        <v>Mobile - Portable</v>
      </c>
      <c r="D203" s="208" t="str">
        <f>'Group 39-40'!C31</f>
        <v>SBC Tac-12</v>
      </c>
      <c r="E203" s="185" t="str">
        <f>'Group 39-40'!D31</f>
        <v>SBC</v>
      </c>
      <c r="F203" s="179">
        <f>'Group 39-40'!E31</f>
        <v>159.07499999999999</v>
      </c>
      <c r="G203" s="185">
        <f>'Group 39-40'!F31</f>
        <v>100</v>
      </c>
      <c r="H203" s="185">
        <f>'Group 39-40'!G31</f>
        <v>159.07499999999999</v>
      </c>
      <c r="I203" s="185">
        <f>'Group 39-40'!H31</f>
        <v>100</v>
      </c>
      <c r="J203" s="208" t="str">
        <f>'Group 39-40'!I31</f>
        <v>N</v>
      </c>
      <c r="K203" s="185" t="str">
        <f>'Group 39-40'!J31</f>
        <v>H</v>
      </c>
      <c r="L203" s="185" t="str">
        <f>'Group 39-40'!K31</f>
        <v>A</v>
      </c>
      <c r="M203" s="179" t="str">
        <f>'Group 39-40'!L31</f>
        <v>SBC Tactical Channel 12</v>
      </c>
    </row>
    <row r="204" spans="1:13" ht="16.5" thickBot="1" x14ac:dyDescent="0.3">
      <c r="A204" s="208" t="str">
        <f>'Group 39-40'!$A$19</f>
        <v>G-40 Santa Barbara</v>
      </c>
      <c r="B204" s="185">
        <f>'Group 39-40'!A32</f>
        <v>12</v>
      </c>
      <c r="C204" s="208" t="str">
        <f>'Group 39-40'!B32</f>
        <v>Mobile - Portable</v>
      </c>
      <c r="D204" s="208" t="str">
        <f>'Group 39-40'!C32</f>
        <v>SBC Tac-13</v>
      </c>
      <c r="E204" s="185" t="str">
        <f>'Group 39-40'!D32</f>
        <v>SBC</v>
      </c>
      <c r="F204" s="179">
        <f>'Group 39-40'!E32</f>
        <v>154.19</v>
      </c>
      <c r="G204" s="185">
        <f>'Group 39-40'!F32</f>
        <v>100</v>
      </c>
      <c r="H204" s="185">
        <f>'Group 39-40'!G32</f>
        <v>154.19</v>
      </c>
      <c r="I204" s="185">
        <f>'Group 39-40'!H32</f>
        <v>100</v>
      </c>
      <c r="J204" s="208" t="str">
        <f>'Group 39-40'!I32</f>
        <v>N</v>
      </c>
      <c r="K204" s="185" t="str">
        <f>'Group 39-40'!J32</f>
        <v>H</v>
      </c>
      <c r="L204" s="185" t="str">
        <f>'Group 39-40'!K32</f>
        <v>A</v>
      </c>
      <c r="M204" s="179" t="str">
        <f>'Group 39-40'!L32</f>
        <v>SBC Tactical Channel 13</v>
      </c>
    </row>
    <row r="205" spans="1:13" ht="16.5" thickBot="1" x14ac:dyDescent="0.3">
      <c r="A205" s="208" t="str">
        <f>'Group 39-40'!$A$19</f>
        <v>G-40 Santa Barbara</v>
      </c>
      <c r="B205" s="185">
        <f>'Group 39-40'!A33</f>
        <v>13</v>
      </c>
      <c r="C205" s="208" t="str">
        <f>'Group 39-40'!B33</f>
        <v>Mobile - Portable</v>
      </c>
      <c r="D205" s="208" t="str">
        <f>'Group 39-40'!C33</f>
        <v>SBC Tac-15</v>
      </c>
      <c r="E205" s="185" t="str">
        <f>'Group 39-40'!D33</f>
        <v>SBC</v>
      </c>
      <c r="F205" s="179">
        <f>'Group 39-40'!E33</f>
        <v>155.97</v>
      </c>
      <c r="G205" s="185">
        <f>'Group 39-40'!F33</f>
        <v>100</v>
      </c>
      <c r="H205" s="185">
        <f>'Group 39-40'!G33</f>
        <v>155.97</v>
      </c>
      <c r="I205" s="185">
        <f>'Group 39-40'!H33</f>
        <v>100</v>
      </c>
      <c r="J205" s="208" t="str">
        <f>'Group 39-40'!I33</f>
        <v>N</v>
      </c>
      <c r="K205" s="185" t="str">
        <f>'Group 39-40'!J33</f>
        <v>H</v>
      </c>
      <c r="L205" s="185" t="str">
        <f>'Group 39-40'!K33</f>
        <v>A</v>
      </c>
      <c r="M205" s="179" t="str">
        <f>'Group 39-40'!L33</f>
        <v>SBC Tactical Channel 15</v>
      </c>
    </row>
    <row r="206" spans="1:13" ht="16.5" thickBot="1" x14ac:dyDescent="0.3">
      <c r="A206" s="208" t="str">
        <f>'Group 39-40'!$A$19</f>
        <v>G-40 Santa Barbara</v>
      </c>
      <c r="B206" s="185">
        <f>'Group 39-40'!A34</f>
        <v>14</v>
      </c>
      <c r="C206" s="208" t="str">
        <f>'Group 39-40'!B34</f>
        <v>Mobile - Portable</v>
      </c>
      <c r="D206" s="208" t="str">
        <f>'Group 39-40'!C34</f>
        <v>SB City DSP</v>
      </c>
      <c r="E206" s="185" t="str">
        <f>'Group 39-40'!D34</f>
        <v>SBC</v>
      </c>
      <c r="F206" s="179">
        <f>'Group 39-40'!E34</f>
        <v>154.44499999999999</v>
      </c>
      <c r="G206" s="185" t="str">
        <f>'Group 39-40'!F34</f>
        <v>CSQ</v>
      </c>
      <c r="H206" s="185">
        <f>'Group 39-40'!G34</f>
        <v>155.77500000000001</v>
      </c>
      <c r="I206" s="185">
        <f>'Group 39-40'!H34</f>
        <v>82.5</v>
      </c>
      <c r="J206" s="208" t="str">
        <f>'Group 39-40'!I34</f>
        <v>N</v>
      </c>
      <c r="K206" s="185" t="str">
        <f>'Group 39-40'!J34</f>
        <v>H</v>
      </c>
      <c r="L206" s="185" t="str">
        <f>'Group 39-40'!K34</f>
        <v>A</v>
      </c>
      <c r="M206" s="179" t="str">
        <f>'Group 39-40'!L34</f>
        <v>Santa Barbara City Dispatch</v>
      </c>
    </row>
    <row r="207" spans="1:13" ht="16.5" thickBot="1" x14ac:dyDescent="0.3">
      <c r="A207" s="208" t="str">
        <f>'Group 39-40'!$A$19</f>
        <v>G-40 Santa Barbara</v>
      </c>
      <c r="B207" s="185">
        <f>'Group 39-40'!A35</f>
        <v>15</v>
      </c>
      <c r="C207" s="208" t="str">
        <f>'Group 39-40'!B35</f>
        <v>Mobile - Portable</v>
      </c>
      <c r="D207" s="208" t="str">
        <f>'Group 39-40'!C35</f>
        <v>SB City Tac</v>
      </c>
      <c r="E207" s="185" t="str">
        <f>'Group 39-40'!D35</f>
        <v>SBC</v>
      </c>
      <c r="F207" s="179">
        <f>'Group 39-40'!E35</f>
        <v>154.31</v>
      </c>
      <c r="G207" s="185" t="str">
        <f>'Group 39-40'!F35</f>
        <v>CSQ</v>
      </c>
      <c r="H207" s="185">
        <f>'Group 39-40'!G35</f>
        <v>159.04499999999999</v>
      </c>
      <c r="I207" s="185">
        <f>'Group 39-40'!H35</f>
        <v>82.5</v>
      </c>
      <c r="J207" s="208" t="str">
        <f>'Group 39-40'!I35</f>
        <v>N</v>
      </c>
      <c r="K207" s="185" t="str">
        <f>'Group 39-40'!J35</f>
        <v>H</v>
      </c>
      <c r="L207" s="185" t="str">
        <f>'Group 39-40'!K35</f>
        <v>A</v>
      </c>
      <c r="M207" s="179" t="str">
        <f>'Group 39-40'!L35</f>
        <v>Santa Barbara City Tactical</v>
      </c>
    </row>
    <row r="208" spans="1:13" ht="16.5" thickBot="1" x14ac:dyDescent="0.3">
      <c r="A208" s="208" t="str">
        <f>'Group 39-40'!$A$19</f>
        <v>G-40 Santa Barbara</v>
      </c>
      <c r="B208" s="185">
        <f>'Group 39-40'!A36</f>
        <v>16</v>
      </c>
      <c r="C208" s="208">
        <f>'Group 39-40'!B36</f>
        <v>0</v>
      </c>
      <c r="D208" s="208">
        <f>'Group 39-40'!C36</f>
        <v>0</v>
      </c>
      <c r="E208" s="185">
        <f>'Group 39-40'!D36</f>
        <v>0</v>
      </c>
      <c r="F208" s="179">
        <f>'Group 39-40'!E36</f>
        <v>0</v>
      </c>
      <c r="G208" s="185">
        <f>'Group 39-40'!F36</f>
        <v>0</v>
      </c>
      <c r="H208" s="185">
        <f>'Group 39-40'!G36</f>
        <v>0</v>
      </c>
      <c r="I208" s="185">
        <f>'Group 39-40'!H36</f>
        <v>0</v>
      </c>
      <c r="J208" s="208">
        <f>'Group 39-40'!I36</f>
        <v>0</v>
      </c>
      <c r="K208" s="185">
        <f>'Group 39-40'!J36</f>
        <v>0</v>
      </c>
      <c r="L208" s="185">
        <f>'Group 39-40'!K36</f>
        <v>0</v>
      </c>
      <c r="M208" s="179">
        <f>'Group 39-40'!L36</f>
        <v>0</v>
      </c>
    </row>
    <row r="209" spans="1:13" ht="16.5" thickBot="1" x14ac:dyDescent="0.3">
      <c r="A209" s="208" t="str">
        <f>'Group 41-42'!$A$1</f>
        <v>G-41 Marine/Cert</v>
      </c>
      <c r="B209" s="185">
        <f>'Group 41-42'!A3</f>
        <v>1</v>
      </c>
      <c r="C209" s="185" t="str">
        <f>'Group 41-42'!B3</f>
        <v>Mobile - Portable</v>
      </c>
      <c r="D209" s="217" t="str">
        <f>'Group 41-42'!C3</f>
        <v>Marine 5</v>
      </c>
      <c r="E209" s="188" t="str">
        <f>'Group 41-42'!D3</f>
        <v>Marine</v>
      </c>
      <c r="F209" s="182">
        <f>'Group 41-42'!E3</f>
        <v>156.25</v>
      </c>
      <c r="G209" s="188" t="str">
        <f>'Group 41-42'!F3</f>
        <v>CSQ</v>
      </c>
      <c r="H209" s="188">
        <f>'Group 41-42'!G3</f>
        <v>156.25</v>
      </c>
      <c r="I209" s="188" t="str">
        <f>'Group 41-42'!H3</f>
        <v>CSQ</v>
      </c>
      <c r="J209" s="217" t="str">
        <f>'Group 41-42'!I3</f>
        <v>W</v>
      </c>
      <c r="K209" s="188" t="str">
        <f>'Group 41-42'!J3</f>
        <v>N</v>
      </c>
      <c r="L209" s="188" t="str">
        <f>'Group 41-42'!K3</f>
        <v>A</v>
      </c>
      <c r="M209" s="182" t="str">
        <f>'Group 41-42'!L3</f>
        <v>Coast Guard Marine Channel</v>
      </c>
    </row>
    <row r="210" spans="1:13" ht="16.5" thickBot="1" x14ac:dyDescent="0.3">
      <c r="A210" s="208" t="str">
        <f>'Group 41-42'!$A$1</f>
        <v>G-41 Marine/Cert</v>
      </c>
      <c r="B210" s="185">
        <f>'Group 41-42'!A4</f>
        <v>2</v>
      </c>
      <c r="C210" s="185" t="str">
        <f>'Group 41-42'!B4</f>
        <v>Mobile - Portable</v>
      </c>
      <c r="D210" s="217" t="str">
        <f>'Group 41-42'!C4</f>
        <v>USCG 6</v>
      </c>
      <c r="E210" s="188" t="str">
        <f>'Group 41-42'!D4</f>
        <v>Marine</v>
      </c>
      <c r="F210" s="182">
        <f>'Group 41-42'!E4</f>
        <v>156.30000000000001</v>
      </c>
      <c r="G210" s="188" t="str">
        <f>'Group 41-42'!F4</f>
        <v>CSQ</v>
      </c>
      <c r="H210" s="188">
        <f>'Group 41-42'!G4</f>
        <v>156.30000000000001</v>
      </c>
      <c r="I210" s="188" t="str">
        <f>'Group 41-42'!H4</f>
        <v>CSQ</v>
      </c>
      <c r="J210" s="217" t="str">
        <f>'Group 41-42'!I4</f>
        <v>W</v>
      </c>
      <c r="K210" s="188" t="str">
        <f>'Group 41-42'!J4</f>
        <v>N</v>
      </c>
      <c r="L210" s="188" t="str">
        <f>'Group 41-42'!K4</f>
        <v>A</v>
      </c>
      <c r="M210" s="182" t="str">
        <f>'Group 41-42'!L4</f>
        <v>Coast Guard Marine Channel</v>
      </c>
    </row>
    <row r="211" spans="1:13" ht="16.5" thickBot="1" x14ac:dyDescent="0.3">
      <c r="A211" s="208" t="str">
        <f>'Group 41-42'!$A$1</f>
        <v>G-41 Marine/Cert</v>
      </c>
      <c r="B211" s="185">
        <f>'Group 41-42'!A5</f>
        <v>3</v>
      </c>
      <c r="C211" s="185" t="str">
        <f>'Group 41-42'!B5</f>
        <v>Mobile - Portable</v>
      </c>
      <c r="D211" s="217" t="str">
        <f>'Group 41-42'!C5</f>
        <v>USCG 9</v>
      </c>
      <c r="E211" s="188" t="str">
        <f>'Group 41-42'!D5</f>
        <v>Marine</v>
      </c>
      <c r="F211" s="182">
        <f>'Group 41-42'!E5</f>
        <v>156.44999999999999</v>
      </c>
      <c r="G211" s="188" t="str">
        <f>'Group 41-42'!F5</f>
        <v>CSQ</v>
      </c>
      <c r="H211" s="188">
        <f>'Group 41-42'!G5</f>
        <v>156.44999999999999</v>
      </c>
      <c r="I211" s="188" t="str">
        <f>'Group 41-42'!H5</f>
        <v>CSQ</v>
      </c>
      <c r="J211" s="217" t="str">
        <f>'Group 41-42'!I5</f>
        <v>W</v>
      </c>
      <c r="K211" s="188" t="str">
        <f>'Group 41-42'!J5</f>
        <v>N</v>
      </c>
      <c r="L211" s="188" t="str">
        <f>'Group 41-42'!K5</f>
        <v>A</v>
      </c>
      <c r="M211" s="182" t="str">
        <f>'Group 41-42'!L5</f>
        <v>Coast Guard Marine Channel</v>
      </c>
    </row>
    <row r="212" spans="1:13" ht="16.5" thickBot="1" x14ac:dyDescent="0.3">
      <c r="A212" s="208" t="str">
        <f>'Group 41-42'!$A$1</f>
        <v>G-41 Marine/Cert</v>
      </c>
      <c r="B212" s="185">
        <f>'Group 41-42'!A6</f>
        <v>4</v>
      </c>
      <c r="C212" s="185" t="str">
        <f>'Group 41-42'!B6</f>
        <v>Mobile - Portable</v>
      </c>
      <c r="D212" s="217" t="str">
        <f>'Group 41-42'!C6</f>
        <v>USCG 16</v>
      </c>
      <c r="E212" s="188" t="str">
        <f>'Group 41-42'!D6</f>
        <v>Marine</v>
      </c>
      <c r="F212" s="182">
        <f>'Group 41-42'!E6</f>
        <v>156.80000000000001</v>
      </c>
      <c r="G212" s="188" t="str">
        <f>'Group 41-42'!F6</f>
        <v>CSQ</v>
      </c>
      <c r="H212" s="188">
        <f>'Group 41-42'!G6</f>
        <v>156.80000000000001</v>
      </c>
      <c r="I212" s="188" t="str">
        <f>'Group 41-42'!H6</f>
        <v>CSQ</v>
      </c>
      <c r="J212" s="217" t="str">
        <f>'Group 41-42'!I6</f>
        <v>W</v>
      </c>
      <c r="K212" s="188" t="str">
        <f>'Group 41-42'!J6</f>
        <v>N</v>
      </c>
      <c r="L212" s="188" t="str">
        <f>'Group 41-42'!K6</f>
        <v>A</v>
      </c>
      <c r="M212" s="182" t="str">
        <f>'Group 41-42'!L6</f>
        <v>Previously Marine 16</v>
      </c>
    </row>
    <row r="213" spans="1:13" ht="16.5" thickBot="1" x14ac:dyDescent="0.3">
      <c r="A213" s="208" t="str">
        <f>'Group 41-42'!$A$1</f>
        <v>G-41 Marine/Cert</v>
      </c>
      <c r="B213" s="185">
        <f>'Group 41-42'!A7</f>
        <v>5</v>
      </c>
      <c r="C213" s="185" t="str">
        <f>'Group 41-42'!B7</f>
        <v>Mobile - Portable</v>
      </c>
      <c r="D213" s="217" t="str">
        <f>'Group 41-42'!C7</f>
        <v>USCG1020</v>
      </c>
      <c r="E213" s="188" t="str">
        <f>'Group 41-42'!D7</f>
        <v>Marine</v>
      </c>
      <c r="F213" s="182">
        <f>'Group 41-42'!E7</f>
        <v>157</v>
      </c>
      <c r="G213" s="188" t="str">
        <f>'Group 41-42'!F7</f>
        <v>CSQ</v>
      </c>
      <c r="H213" s="188">
        <f>'Group 41-42'!G7</f>
        <v>157</v>
      </c>
      <c r="I213" s="188" t="str">
        <f>'Group 41-42'!H7</f>
        <v>CSQ</v>
      </c>
      <c r="J213" s="217" t="str">
        <f>'Group 41-42'!I7</f>
        <v>W</v>
      </c>
      <c r="K213" s="188" t="str">
        <f>'Group 41-42'!J7</f>
        <v>N</v>
      </c>
      <c r="L213" s="188" t="str">
        <f>'Group 41-42'!K7</f>
        <v>A</v>
      </c>
      <c r="M213" s="182" t="str">
        <f>'Group 41-42'!L7</f>
        <v>Coast Guard Marine Channel</v>
      </c>
    </row>
    <row r="214" spans="1:13" ht="16.5" thickBot="1" x14ac:dyDescent="0.3">
      <c r="A214" s="208" t="str">
        <f>'Group 41-42'!$A$1</f>
        <v>G-41 Marine/Cert</v>
      </c>
      <c r="B214" s="185">
        <f>'Group 41-42'!A8</f>
        <v>6</v>
      </c>
      <c r="C214" s="185" t="str">
        <f>'Group 41-42'!B8</f>
        <v>Mobile - Portable</v>
      </c>
      <c r="D214" s="217" t="str">
        <f>'Group 41-42'!C8</f>
        <v>USCG 1021</v>
      </c>
      <c r="E214" s="188" t="str">
        <f>'Group 41-42'!D8</f>
        <v>Marine</v>
      </c>
      <c r="F214" s="182">
        <f>'Group 41-42'!E8</f>
        <v>157.05000000000001</v>
      </c>
      <c r="G214" s="188" t="str">
        <f>'Group 41-42'!F8</f>
        <v>CSQ</v>
      </c>
      <c r="H214" s="188">
        <f>'Group 41-42'!G8</f>
        <v>157.05000000000001</v>
      </c>
      <c r="I214" s="188" t="str">
        <f>'Group 41-42'!H8</f>
        <v>CSQ</v>
      </c>
      <c r="J214" s="217" t="str">
        <f>'Group 41-42'!I8</f>
        <v>W</v>
      </c>
      <c r="K214" s="188" t="str">
        <f>'Group 41-42'!J8</f>
        <v>N</v>
      </c>
      <c r="L214" s="188" t="str">
        <f>'Group 41-42'!K8</f>
        <v>A</v>
      </c>
      <c r="M214" s="182" t="str">
        <f>'Group 41-42'!L8</f>
        <v>Coast Guard Marine Channel</v>
      </c>
    </row>
    <row r="215" spans="1:13" ht="16.5" thickBot="1" x14ac:dyDescent="0.3">
      <c r="A215" s="208" t="str">
        <f>'Group 41-42'!$A$1</f>
        <v>G-41 Marine/Cert</v>
      </c>
      <c r="B215" s="185">
        <f>'Group 41-42'!A9</f>
        <v>7</v>
      </c>
      <c r="C215" s="185" t="str">
        <f>'Group 41-42'!B9</f>
        <v>Mobile - Portable</v>
      </c>
      <c r="D215" s="217" t="str">
        <f>'Group 41-42'!C9</f>
        <v>USCG 1022</v>
      </c>
      <c r="E215" s="188" t="str">
        <f>'Group 41-42'!D9</f>
        <v>Marine</v>
      </c>
      <c r="F215" s="182">
        <f>'Group 41-42'!E9</f>
        <v>157.1</v>
      </c>
      <c r="G215" s="188" t="str">
        <f>'Group 41-42'!F9</f>
        <v>CSQ</v>
      </c>
      <c r="H215" s="188">
        <f>'Group 41-42'!G9</f>
        <v>157.1</v>
      </c>
      <c r="I215" s="188" t="str">
        <f>'Group 41-42'!H9</f>
        <v>CSQ</v>
      </c>
      <c r="J215" s="217" t="str">
        <f>'Group 41-42'!I9</f>
        <v>W</v>
      </c>
      <c r="K215" s="188" t="str">
        <f>'Group 41-42'!J9</f>
        <v>N</v>
      </c>
      <c r="L215" s="188" t="str">
        <f>'Group 41-42'!K9</f>
        <v>A</v>
      </c>
      <c r="M215" s="182" t="str">
        <f>'Group 41-42'!L9</f>
        <v>USCG International Distress</v>
      </c>
    </row>
    <row r="216" spans="1:13" ht="16.5" thickBot="1" x14ac:dyDescent="0.3">
      <c r="A216" s="208" t="str">
        <f>'Group 41-42'!$A$1</f>
        <v>G-41 Marine/Cert</v>
      </c>
      <c r="B216" s="185">
        <f>'Group 41-42'!A10</f>
        <v>8</v>
      </c>
      <c r="C216" s="185" t="str">
        <f>'Group 41-42'!B10</f>
        <v>Mobile - Portable</v>
      </c>
      <c r="D216" s="217" t="str">
        <f>'Group 41-42'!C10</f>
        <v>USCG 1023</v>
      </c>
      <c r="E216" s="188" t="str">
        <f>'Group 41-42'!D10</f>
        <v>Marine</v>
      </c>
      <c r="F216" s="182">
        <f>'Group 41-42'!E10</f>
        <v>157.15</v>
      </c>
      <c r="G216" s="188" t="str">
        <f>'Group 41-42'!F10</f>
        <v>CSQ</v>
      </c>
      <c r="H216" s="188">
        <f>'Group 41-42'!G10</f>
        <v>157.15</v>
      </c>
      <c r="I216" s="188" t="str">
        <f>'Group 41-42'!H10</f>
        <v>CSQ</v>
      </c>
      <c r="J216" s="217" t="str">
        <f>'Group 41-42'!I10</f>
        <v>W</v>
      </c>
      <c r="K216" s="188" t="str">
        <f>'Group 41-42'!J10</f>
        <v>N</v>
      </c>
      <c r="L216" s="188" t="str">
        <f>'Group 41-42'!K10</f>
        <v>A</v>
      </c>
      <c r="M216" s="182" t="str">
        <f>'Group 41-42'!L10</f>
        <v>Coast Guard Marine Channel</v>
      </c>
    </row>
    <row r="217" spans="1:13" ht="16.5" thickBot="1" x14ac:dyDescent="0.3">
      <c r="A217" s="208" t="str">
        <f>'Group 41-42'!$A$1</f>
        <v>G-41 Marine/Cert</v>
      </c>
      <c r="B217" s="185">
        <f>'Group 41-42'!A11</f>
        <v>9</v>
      </c>
      <c r="C217" s="185" t="str">
        <f>'Group 41-42'!B11</f>
        <v>Mobile - Portable</v>
      </c>
      <c r="D217" s="217" t="str">
        <f>'Group 41-42'!C11</f>
        <v>CERT Cmd</v>
      </c>
      <c r="E217" s="188" t="str">
        <f>'Group 41-42'!D11</f>
        <v>Marine</v>
      </c>
      <c r="F217" s="182">
        <f>'Group 41-42'!E11</f>
        <v>155.16</v>
      </c>
      <c r="G217" s="188">
        <f>'Group 41-42'!F11</f>
        <v>146.19999999999999</v>
      </c>
      <c r="H217" s="188">
        <f>'Group 41-42'!G11</f>
        <v>155.16</v>
      </c>
      <c r="I217" s="188">
        <f>'Group 41-42'!H11</f>
        <v>146.19999999999999</v>
      </c>
      <c r="J217" s="217" t="str">
        <f>'Group 41-42'!I11</f>
        <v>N</v>
      </c>
      <c r="K217" s="188" t="str">
        <f>'Group 41-42'!J11</f>
        <v>H</v>
      </c>
      <c r="L217" s="188" t="str">
        <f>'Group 41-42'!K11</f>
        <v>A</v>
      </c>
      <c r="M217" s="182" t="str">
        <f>'Group 41-42'!L11</f>
        <v>Monterey City CERT</v>
      </c>
    </row>
    <row r="218" spans="1:13" ht="16.5" thickBot="1" x14ac:dyDescent="0.3">
      <c r="A218" s="208" t="str">
        <f>'Group 41-42'!$A$1</f>
        <v>G-41 Marine/Cert</v>
      </c>
      <c r="B218" s="185">
        <f>'Group 41-42'!A12</f>
        <v>10</v>
      </c>
      <c r="C218" s="185" t="str">
        <f>'Group 41-42'!B12</f>
        <v>Mobile - Portable</v>
      </c>
      <c r="D218" s="217" t="str">
        <f>'Group 41-42'!C12</f>
        <v>CERT Tac-1</v>
      </c>
      <c r="E218" s="188" t="str">
        <f>'Group 41-42'!D12</f>
        <v>Marine</v>
      </c>
      <c r="F218" s="182">
        <f>'Group 41-42'!E12</f>
        <v>155.23500000000001</v>
      </c>
      <c r="G218" s="188">
        <f>'Group 41-42'!F12</f>
        <v>146.19999999999999</v>
      </c>
      <c r="H218" s="188">
        <f>'Group 41-42'!G12</f>
        <v>155.23500000000001</v>
      </c>
      <c r="I218" s="188">
        <f>'Group 41-42'!H12</f>
        <v>146.19999999999999</v>
      </c>
      <c r="J218" s="217" t="str">
        <f>'Group 41-42'!I12</f>
        <v>N</v>
      </c>
      <c r="K218" s="188" t="str">
        <f>'Group 41-42'!J12</f>
        <v>H</v>
      </c>
      <c r="L218" s="188" t="str">
        <f>'Group 41-42'!K12</f>
        <v>A</v>
      </c>
      <c r="M218" s="182" t="str">
        <f>'Group 41-42'!L12</f>
        <v>Monterey City CERT</v>
      </c>
    </row>
    <row r="219" spans="1:13" ht="16.5" thickBot="1" x14ac:dyDescent="0.3">
      <c r="A219" s="208" t="str">
        <f>'Group 41-42'!$A$1</f>
        <v>G-41 Marine/Cert</v>
      </c>
      <c r="B219" s="185">
        <f>'Group 41-42'!A13</f>
        <v>11</v>
      </c>
      <c r="C219" s="185" t="str">
        <f>'Group 41-42'!B13</f>
        <v>Mobile - Portable</v>
      </c>
      <c r="D219" s="217" t="str">
        <f>'Group 41-42'!C13</f>
        <v>CERT Tac-2</v>
      </c>
      <c r="E219" s="188" t="str">
        <f>'Group 41-42'!D13</f>
        <v>Marine</v>
      </c>
      <c r="F219" s="182">
        <f>'Group 41-42'!E13</f>
        <v>155.28</v>
      </c>
      <c r="G219" s="188">
        <f>'Group 41-42'!F13</f>
        <v>146.19999999999999</v>
      </c>
      <c r="H219" s="188">
        <f>'Group 41-42'!G13</f>
        <v>155.28</v>
      </c>
      <c r="I219" s="188">
        <f>'Group 41-42'!H13</f>
        <v>146.19999999999999</v>
      </c>
      <c r="J219" s="217" t="str">
        <f>'Group 41-42'!I13</f>
        <v>N</v>
      </c>
      <c r="K219" s="188" t="str">
        <f>'Group 41-42'!J13</f>
        <v>H</v>
      </c>
      <c r="L219" s="188" t="str">
        <f>'Group 41-42'!K13</f>
        <v>A</v>
      </c>
      <c r="M219" s="182" t="str">
        <f>'Group 41-42'!L13</f>
        <v>Monterey City CERT</v>
      </c>
    </row>
    <row r="220" spans="1:13" ht="16.5" thickBot="1" x14ac:dyDescent="0.3">
      <c r="A220" s="208" t="str">
        <f>'Group 41-42'!$A$1</f>
        <v>G-41 Marine/Cert</v>
      </c>
      <c r="B220" s="185">
        <f>'Group 41-42'!A14</f>
        <v>12</v>
      </c>
      <c r="C220" s="185">
        <f>'Group 41-42'!B14</f>
        <v>0</v>
      </c>
      <c r="D220" s="217">
        <f>'Group 41-42'!C14</f>
        <v>0</v>
      </c>
      <c r="E220" s="188">
        <f>'Group 41-42'!D14</f>
        <v>0</v>
      </c>
      <c r="F220" s="182">
        <f>'Group 41-42'!E14</f>
        <v>0</v>
      </c>
      <c r="G220" s="188">
        <f>'Group 41-42'!F14</f>
        <v>0</v>
      </c>
      <c r="H220" s="188">
        <f>'Group 41-42'!G14</f>
        <v>0</v>
      </c>
      <c r="I220" s="188">
        <f>'Group 41-42'!H14</f>
        <v>0</v>
      </c>
      <c r="J220" s="217">
        <f>'Group 41-42'!I14</f>
        <v>0</v>
      </c>
      <c r="K220" s="188">
        <f>'Group 41-42'!J14</f>
        <v>0</v>
      </c>
      <c r="L220" s="188">
        <f>'Group 41-42'!K14</f>
        <v>0</v>
      </c>
      <c r="M220" s="182">
        <f>'Group 41-42'!L14</f>
        <v>0</v>
      </c>
    </row>
    <row r="221" spans="1:13" ht="16.5" thickBot="1" x14ac:dyDescent="0.3">
      <c r="A221" s="208" t="str">
        <f>'Group 41-42'!$A$1</f>
        <v>G-41 Marine/Cert</v>
      </c>
      <c r="B221" s="185">
        <f>'Group 41-42'!A15</f>
        <v>13</v>
      </c>
      <c r="C221" s="185">
        <f>'Group 41-42'!B15</f>
        <v>0</v>
      </c>
      <c r="D221" s="217">
        <f>'Group 41-42'!C15</f>
        <v>0</v>
      </c>
      <c r="E221" s="188">
        <f>'Group 41-42'!D15</f>
        <v>0</v>
      </c>
      <c r="F221" s="182">
        <f>'Group 41-42'!E15</f>
        <v>0</v>
      </c>
      <c r="G221" s="188">
        <f>'Group 41-42'!F15</f>
        <v>0</v>
      </c>
      <c r="H221" s="188">
        <f>'Group 41-42'!G15</f>
        <v>0</v>
      </c>
      <c r="I221" s="188">
        <f>'Group 41-42'!H15</f>
        <v>0</v>
      </c>
      <c r="J221" s="217">
        <f>'Group 41-42'!I15</f>
        <v>0</v>
      </c>
      <c r="K221" s="188">
        <f>'Group 41-42'!J15</f>
        <v>0</v>
      </c>
      <c r="L221" s="188">
        <f>'Group 41-42'!K15</f>
        <v>0</v>
      </c>
      <c r="M221" s="182">
        <f>'Group 41-42'!L15</f>
        <v>0</v>
      </c>
    </row>
    <row r="222" spans="1:13" ht="16.5" thickBot="1" x14ac:dyDescent="0.3">
      <c r="A222" s="208" t="str">
        <f>'Group 41-42'!$A$1</f>
        <v>G-41 Marine/Cert</v>
      </c>
      <c r="B222" s="185">
        <f>'Group 41-42'!A16</f>
        <v>14</v>
      </c>
      <c r="C222" s="185">
        <f>'Group 41-42'!B16</f>
        <v>0</v>
      </c>
      <c r="D222" s="217">
        <f>'Group 41-42'!C16</f>
        <v>0</v>
      </c>
      <c r="E222" s="188">
        <f>'Group 41-42'!D16</f>
        <v>0</v>
      </c>
      <c r="F222" s="182">
        <f>'Group 41-42'!E16</f>
        <v>0</v>
      </c>
      <c r="G222" s="188">
        <f>'Group 41-42'!F16</f>
        <v>0</v>
      </c>
      <c r="H222" s="188">
        <f>'Group 41-42'!G16</f>
        <v>0</v>
      </c>
      <c r="I222" s="188">
        <f>'Group 41-42'!H16</f>
        <v>0</v>
      </c>
      <c r="J222" s="217">
        <f>'Group 41-42'!I16</f>
        <v>0</v>
      </c>
      <c r="K222" s="188">
        <f>'Group 41-42'!J16</f>
        <v>0</v>
      </c>
      <c r="L222" s="188">
        <f>'Group 41-42'!K16</f>
        <v>0</v>
      </c>
      <c r="M222" s="182">
        <f>'Group 41-42'!L16</f>
        <v>0</v>
      </c>
    </row>
    <row r="223" spans="1:13" ht="16.5" thickBot="1" x14ac:dyDescent="0.3">
      <c r="A223" s="208" t="str">
        <f>'Group 41-42'!$A$1</f>
        <v>G-41 Marine/Cert</v>
      </c>
      <c r="B223" s="185">
        <f>'Group 41-42'!A17</f>
        <v>15</v>
      </c>
      <c r="C223" s="185">
        <f>'Group 41-42'!B17</f>
        <v>0</v>
      </c>
      <c r="D223" s="217">
        <f>'Group 41-42'!C17</f>
        <v>0</v>
      </c>
      <c r="E223" s="188">
        <f>'Group 41-42'!D17</f>
        <v>0</v>
      </c>
      <c r="F223" s="182">
        <f>'Group 41-42'!E17</f>
        <v>0</v>
      </c>
      <c r="G223" s="188">
        <f>'Group 41-42'!F17</f>
        <v>0</v>
      </c>
      <c r="H223" s="188">
        <f>'Group 41-42'!G17</f>
        <v>0</v>
      </c>
      <c r="I223" s="188">
        <f>'Group 41-42'!H17</f>
        <v>0</v>
      </c>
      <c r="J223" s="217">
        <f>'Group 41-42'!I17</f>
        <v>0</v>
      </c>
      <c r="K223" s="188">
        <f>'Group 41-42'!J17</f>
        <v>0</v>
      </c>
      <c r="L223" s="188">
        <f>'Group 41-42'!K17</f>
        <v>0</v>
      </c>
      <c r="M223" s="182">
        <f>'Group 41-42'!L17</f>
        <v>0</v>
      </c>
    </row>
    <row r="224" spans="1:13" ht="16.5" thickBot="1" x14ac:dyDescent="0.3">
      <c r="A224" s="208" t="str">
        <f>'Group 41-42'!$A$1</f>
        <v>G-41 Marine/Cert</v>
      </c>
      <c r="B224" s="185">
        <f>'Group 41-42'!A18</f>
        <v>16</v>
      </c>
      <c r="C224" s="185">
        <f>'Group 41-42'!B18</f>
        <v>0</v>
      </c>
      <c r="D224" s="217">
        <f>'Group 41-42'!C18</f>
        <v>0</v>
      </c>
      <c r="E224" s="188">
        <f>'Group 41-42'!D18</f>
        <v>0</v>
      </c>
      <c r="F224" s="182">
        <f>'Group 41-42'!E18</f>
        <v>0</v>
      </c>
      <c r="G224" s="188">
        <f>'Group 41-42'!F18</f>
        <v>0</v>
      </c>
      <c r="H224" s="188">
        <f>'Group 41-42'!G18</f>
        <v>0</v>
      </c>
      <c r="I224" s="188">
        <f>'Group 41-42'!H18</f>
        <v>0</v>
      </c>
      <c r="J224" s="217">
        <f>'Group 41-42'!I18</f>
        <v>0</v>
      </c>
      <c r="K224" s="188">
        <f>'Group 41-42'!J18</f>
        <v>0</v>
      </c>
      <c r="L224" s="188">
        <f>'Group 41-42'!K18</f>
        <v>0</v>
      </c>
      <c r="M224" s="182">
        <f>'Group 41-42'!L18</f>
        <v>0</v>
      </c>
    </row>
    <row r="225" spans="1:13" ht="16.5" thickBot="1" x14ac:dyDescent="0.3">
      <c r="A225" s="208" t="str">
        <f>'Group 41-42'!$A$19</f>
        <v>G-42 OES Tac</v>
      </c>
      <c r="B225" s="185">
        <f>'Group 41-42'!A21</f>
        <v>1</v>
      </c>
      <c r="C225" s="179" t="str">
        <f>'Group 41-42'!B21</f>
        <v>Mobile - Portable</v>
      </c>
      <c r="D225" s="208" t="str">
        <f>'Group 41-42'!C21</f>
        <v>OES V1</v>
      </c>
      <c r="E225" s="185" t="str">
        <f>'Group 41-42'!D21</f>
        <v>OES</v>
      </c>
      <c r="F225" s="179">
        <f>'Group 41-42'!E21</f>
        <v>154.16</v>
      </c>
      <c r="G225" s="185" t="str">
        <f>'Group 41-42'!F21</f>
        <v>CSQ</v>
      </c>
      <c r="H225" s="185">
        <f>'Group 41-42'!G21</f>
        <v>159.13499999999999</v>
      </c>
      <c r="I225" s="185" t="str">
        <f>'Group 41-42'!H21</f>
        <v>OST</v>
      </c>
      <c r="J225" s="208" t="str">
        <f>'Group 41-42'!I21</f>
        <v>N</v>
      </c>
      <c r="K225" s="185" t="str">
        <f>'Group 41-42'!J21</f>
        <v>H</v>
      </c>
      <c r="L225" s="185" t="str">
        <f>'Group 41-42'!K21</f>
        <v>A</v>
      </c>
      <c r="M225" s="179" t="str">
        <f>'Group 41-42'!L21</f>
        <v>CAL EMA Fire Rescue Branch</v>
      </c>
    </row>
    <row r="226" spans="1:13" ht="16.5" thickBot="1" x14ac:dyDescent="0.3">
      <c r="A226" s="208" t="str">
        <f>'Group 41-42'!$A$19</f>
        <v>G-42 OES Tac</v>
      </c>
      <c r="B226" s="185">
        <f>'Group 41-42'!A22</f>
        <v>2</v>
      </c>
      <c r="C226" s="179" t="str">
        <f>'Group 41-42'!B22</f>
        <v>Mobile - Portable</v>
      </c>
      <c r="D226" s="208" t="str">
        <f>'Group 41-42'!C22</f>
        <v>OES V2</v>
      </c>
      <c r="E226" s="185" t="str">
        <f>'Group 41-42'!D22</f>
        <v>OES</v>
      </c>
      <c r="F226" s="179">
        <f>'Group 41-42'!E22</f>
        <v>154.16</v>
      </c>
      <c r="G226" s="185" t="str">
        <f>'Group 41-42'!F22</f>
        <v>CSQ</v>
      </c>
      <c r="H226" s="185">
        <f>'Group 41-42'!G22</f>
        <v>159.19499999999999</v>
      </c>
      <c r="I226" s="185" t="str">
        <f>'Group 41-42'!H22</f>
        <v>OST</v>
      </c>
      <c r="J226" s="208" t="str">
        <f>'Group 41-42'!I22</f>
        <v>N</v>
      </c>
      <c r="K226" s="185" t="str">
        <f>'Group 41-42'!J22</f>
        <v>H</v>
      </c>
      <c r="L226" s="185" t="str">
        <f>'Group 41-42'!K22</f>
        <v>A</v>
      </c>
      <c r="M226" s="179" t="str">
        <f>'Group 41-42'!L22</f>
        <v>CAL EMA Fire Rescue Branch</v>
      </c>
    </row>
    <row r="227" spans="1:13" ht="16.5" thickBot="1" x14ac:dyDescent="0.3">
      <c r="A227" s="208" t="str">
        <f>'Group 41-42'!$A$19</f>
        <v>G-42 OES Tac</v>
      </c>
      <c r="B227" s="185">
        <f>'Group 41-42'!A23</f>
        <v>3</v>
      </c>
      <c r="C227" s="179" t="str">
        <f>'Group 41-42'!B23</f>
        <v>Mobile - Portable</v>
      </c>
      <c r="D227" s="208" t="str">
        <f>'Group 41-42'!C23</f>
        <v>OES V3</v>
      </c>
      <c r="E227" s="185" t="str">
        <f>'Group 41-42'!D23</f>
        <v>OES</v>
      </c>
      <c r="F227" s="179">
        <f>'Group 41-42'!E23</f>
        <v>154.22</v>
      </c>
      <c r="G227" s="185" t="str">
        <f>'Group 41-42'!F23</f>
        <v>CSQ</v>
      </c>
      <c r="H227" s="185">
        <f>'Group 41-42'!G23</f>
        <v>159.13499999999999</v>
      </c>
      <c r="I227" s="185" t="str">
        <f>'Group 41-42'!H23</f>
        <v>OST</v>
      </c>
      <c r="J227" s="208" t="str">
        <f>'Group 41-42'!I23</f>
        <v>N</v>
      </c>
      <c r="K227" s="185" t="str">
        <f>'Group 41-42'!J23</f>
        <v>H</v>
      </c>
      <c r="L227" s="185" t="str">
        <f>'Group 41-42'!K23</f>
        <v>A</v>
      </c>
      <c r="M227" s="179" t="str">
        <f>'Group 41-42'!L23</f>
        <v>CAL EMA Fire Rescue Branch</v>
      </c>
    </row>
    <row r="228" spans="1:13" ht="16.5" thickBot="1" x14ac:dyDescent="0.3">
      <c r="A228" s="208" t="str">
        <f>'Group 41-42'!$A$19</f>
        <v>G-42 OES Tac</v>
      </c>
      <c r="B228" s="185">
        <f>'Group 41-42'!A24</f>
        <v>4</v>
      </c>
      <c r="C228" s="179" t="str">
        <f>'Group 41-42'!B24</f>
        <v>Mobile - Portable</v>
      </c>
      <c r="D228" s="208" t="str">
        <f>'Group 41-42'!C24</f>
        <v>OES V4</v>
      </c>
      <c r="E228" s="185" t="str">
        <f>'Group 41-42'!D24</f>
        <v>OES</v>
      </c>
      <c r="F228" s="179">
        <f>'Group 41-42'!E24</f>
        <v>154.22</v>
      </c>
      <c r="G228" s="185" t="str">
        <f>'Group 41-42'!F24</f>
        <v>CSQ</v>
      </c>
      <c r="H228" s="185">
        <f>'Group 41-42'!G24</f>
        <v>159.19499999999999</v>
      </c>
      <c r="I228" s="185" t="str">
        <f>'Group 41-42'!H24</f>
        <v>OST</v>
      </c>
      <c r="J228" s="208" t="str">
        <f>'Group 41-42'!I24</f>
        <v>N</v>
      </c>
      <c r="K228" s="185" t="str">
        <f>'Group 41-42'!J24</f>
        <v>H</v>
      </c>
      <c r="L228" s="185" t="str">
        <f>'Group 41-42'!K24</f>
        <v>A</v>
      </c>
      <c r="M228" s="179" t="str">
        <f>'Group 41-42'!L24</f>
        <v>CAL EMA Fire Rescue Branch</v>
      </c>
    </row>
    <row r="229" spans="1:13" ht="16.5" thickBot="1" x14ac:dyDescent="0.3">
      <c r="A229" s="208" t="str">
        <f>'Group 41-42'!$A$19</f>
        <v>G-42 OES Tac</v>
      </c>
      <c r="B229" s="185">
        <f>'Group 41-42'!A25</f>
        <v>5</v>
      </c>
      <c r="C229" s="179">
        <f>'Group 41-42'!B25</f>
        <v>0</v>
      </c>
      <c r="D229" s="208">
        <f>'Group 41-42'!C25</f>
        <v>0</v>
      </c>
      <c r="E229" s="185">
        <f>'Group 41-42'!D25</f>
        <v>0</v>
      </c>
      <c r="F229" s="179">
        <f>'Group 41-42'!E25</f>
        <v>0</v>
      </c>
      <c r="G229" s="185">
        <f>'Group 41-42'!F25</f>
        <v>0</v>
      </c>
      <c r="H229" s="185">
        <f>'Group 41-42'!G25</f>
        <v>0</v>
      </c>
      <c r="I229" s="185">
        <f>'Group 41-42'!H25</f>
        <v>0</v>
      </c>
      <c r="J229" s="208">
        <f>'Group 41-42'!I25</f>
        <v>0</v>
      </c>
      <c r="K229" s="185">
        <f>'Group 41-42'!J25</f>
        <v>0</v>
      </c>
      <c r="L229" s="185">
        <f>'Group 41-42'!K25</f>
        <v>0</v>
      </c>
      <c r="M229" s="179">
        <f>'Group 41-42'!L25</f>
        <v>0</v>
      </c>
    </row>
    <row r="230" spans="1:13" ht="16.5" thickBot="1" x14ac:dyDescent="0.3">
      <c r="A230" s="208" t="str">
        <f>'Group 41-42'!$A$19</f>
        <v>G-42 OES Tac</v>
      </c>
      <c r="B230" s="185">
        <f>'Group 41-42'!A26</f>
        <v>6</v>
      </c>
      <c r="C230" s="179">
        <f>'Group 41-42'!B26</f>
        <v>0</v>
      </c>
      <c r="D230" s="208">
        <f>'Group 41-42'!C26</f>
        <v>0</v>
      </c>
      <c r="E230" s="185">
        <f>'Group 41-42'!D26</f>
        <v>0</v>
      </c>
      <c r="F230" s="179">
        <f>'Group 41-42'!E26</f>
        <v>0</v>
      </c>
      <c r="G230" s="185">
        <f>'Group 41-42'!F26</f>
        <v>0</v>
      </c>
      <c r="H230" s="185">
        <f>'Group 41-42'!G26</f>
        <v>0</v>
      </c>
      <c r="I230" s="185">
        <f>'Group 41-42'!H26</f>
        <v>0</v>
      </c>
      <c r="J230" s="208">
        <f>'Group 41-42'!I26</f>
        <v>0</v>
      </c>
      <c r="K230" s="185">
        <f>'Group 41-42'!J26</f>
        <v>0</v>
      </c>
      <c r="L230" s="185">
        <f>'Group 41-42'!K26</f>
        <v>0</v>
      </c>
      <c r="M230" s="179">
        <f>'Group 41-42'!L26</f>
        <v>0</v>
      </c>
    </row>
    <row r="231" spans="1:13" ht="16.5" thickBot="1" x14ac:dyDescent="0.3">
      <c r="A231" s="208" t="str">
        <f>'Group 41-42'!$A$19</f>
        <v>G-42 OES Tac</v>
      </c>
      <c r="B231" s="185">
        <f>'Group 41-42'!A27</f>
        <v>7</v>
      </c>
      <c r="C231" s="179">
        <f>'Group 41-42'!B27</f>
        <v>0</v>
      </c>
      <c r="D231" s="208">
        <f>'Group 41-42'!C27</f>
        <v>0</v>
      </c>
      <c r="E231" s="185">
        <f>'Group 41-42'!D27</f>
        <v>0</v>
      </c>
      <c r="F231" s="179">
        <f>'Group 41-42'!E27</f>
        <v>0</v>
      </c>
      <c r="G231" s="185">
        <f>'Group 41-42'!F27</f>
        <v>0</v>
      </c>
      <c r="H231" s="185">
        <f>'Group 41-42'!G27</f>
        <v>0</v>
      </c>
      <c r="I231" s="185">
        <f>'Group 41-42'!H27</f>
        <v>0</v>
      </c>
      <c r="J231" s="208">
        <f>'Group 41-42'!I27</f>
        <v>0</v>
      </c>
      <c r="K231" s="185">
        <f>'Group 41-42'!J27</f>
        <v>0</v>
      </c>
      <c r="L231" s="185">
        <f>'Group 41-42'!K27</f>
        <v>0</v>
      </c>
      <c r="M231" s="179">
        <f>'Group 41-42'!L27</f>
        <v>0</v>
      </c>
    </row>
    <row r="232" spans="1:13" ht="16.5" thickBot="1" x14ac:dyDescent="0.3">
      <c r="A232" s="208" t="str">
        <f>'Group 41-42'!$A$19</f>
        <v>G-42 OES Tac</v>
      </c>
      <c r="B232" s="185">
        <f>'Group 41-42'!A28</f>
        <v>8</v>
      </c>
      <c r="C232" s="179">
        <f>'Group 41-42'!B28</f>
        <v>0</v>
      </c>
      <c r="D232" s="208">
        <f>'Group 41-42'!C28</f>
        <v>0</v>
      </c>
      <c r="E232" s="185">
        <f>'Group 41-42'!D28</f>
        <v>0</v>
      </c>
      <c r="F232" s="179">
        <f>'Group 41-42'!E28</f>
        <v>0</v>
      </c>
      <c r="G232" s="185">
        <f>'Group 41-42'!F28</f>
        <v>0</v>
      </c>
      <c r="H232" s="185">
        <f>'Group 41-42'!G28</f>
        <v>0</v>
      </c>
      <c r="I232" s="185">
        <f>'Group 41-42'!H28</f>
        <v>0</v>
      </c>
      <c r="J232" s="208">
        <f>'Group 41-42'!I28</f>
        <v>0</v>
      </c>
      <c r="K232" s="185">
        <f>'Group 41-42'!J28</f>
        <v>0</v>
      </c>
      <c r="L232" s="185">
        <f>'Group 41-42'!K28</f>
        <v>0</v>
      </c>
      <c r="M232" s="179">
        <f>'Group 41-42'!L28</f>
        <v>0</v>
      </c>
    </row>
    <row r="233" spans="1:13" ht="16.5" thickBot="1" x14ac:dyDescent="0.3">
      <c r="A233" s="208" t="str">
        <f>'Group 41-42'!$A$19</f>
        <v>G-42 OES Tac</v>
      </c>
      <c r="B233" s="185">
        <f>'Group 41-42'!A29</f>
        <v>9</v>
      </c>
      <c r="C233" s="179">
        <f>'Group 41-42'!B29</f>
        <v>0</v>
      </c>
      <c r="D233" s="208">
        <f>'Group 41-42'!C29</f>
        <v>0</v>
      </c>
      <c r="E233" s="185">
        <f>'Group 41-42'!D29</f>
        <v>0</v>
      </c>
      <c r="F233" s="179">
        <f>'Group 41-42'!E29</f>
        <v>0</v>
      </c>
      <c r="G233" s="185">
        <f>'Group 41-42'!F29</f>
        <v>0</v>
      </c>
      <c r="H233" s="185">
        <f>'Group 41-42'!G29</f>
        <v>0</v>
      </c>
      <c r="I233" s="185">
        <f>'Group 41-42'!H29</f>
        <v>0</v>
      </c>
      <c r="J233" s="208">
        <f>'Group 41-42'!I29</f>
        <v>0</v>
      </c>
      <c r="K233" s="185">
        <f>'Group 41-42'!J29</f>
        <v>0</v>
      </c>
      <c r="L233" s="185">
        <f>'Group 41-42'!K29</f>
        <v>0</v>
      </c>
      <c r="M233" s="179">
        <f>'Group 41-42'!L29</f>
        <v>0</v>
      </c>
    </row>
    <row r="234" spans="1:13" ht="16.5" thickBot="1" x14ac:dyDescent="0.3">
      <c r="A234" s="208" t="str">
        <f>'Group 41-42'!$A$19</f>
        <v>G-42 OES Tac</v>
      </c>
      <c r="B234" s="185">
        <f>'Group 41-42'!A30</f>
        <v>10</v>
      </c>
      <c r="C234" s="179">
        <f>'Group 41-42'!B30</f>
        <v>0</v>
      </c>
      <c r="D234" s="208">
        <f>'Group 41-42'!C30</f>
        <v>0</v>
      </c>
      <c r="E234" s="185">
        <f>'Group 41-42'!D30</f>
        <v>0</v>
      </c>
      <c r="F234" s="179">
        <f>'Group 41-42'!E30</f>
        <v>0</v>
      </c>
      <c r="G234" s="185">
        <f>'Group 41-42'!F30</f>
        <v>0</v>
      </c>
      <c r="H234" s="185">
        <f>'Group 41-42'!G30</f>
        <v>0</v>
      </c>
      <c r="I234" s="185">
        <f>'Group 41-42'!H30</f>
        <v>0</v>
      </c>
      <c r="J234" s="208">
        <f>'Group 41-42'!I30</f>
        <v>0</v>
      </c>
      <c r="K234" s="185">
        <f>'Group 41-42'!J30</f>
        <v>0</v>
      </c>
      <c r="L234" s="185">
        <f>'Group 41-42'!K30</f>
        <v>0</v>
      </c>
      <c r="M234" s="179">
        <f>'Group 41-42'!L30</f>
        <v>0</v>
      </c>
    </row>
    <row r="235" spans="1:13" ht="16.5" thickBot="1" x14ac:dyDescent="0.3">
      <c r="A235" s="208" t="str">
        <f>'Group 41-42'!$A$19</f>
        <v>G-42 OES Tac</v>
      </c>
      <c r="B235" s="185">
        <f>'Group 41-42'!A31</f>
        <v>11</v>
      </c>
      <c r="C235" s="179">
        <f>'Group 41-42'!B31</f>
        <v>0</v>
      </c>
      <c r="D235" s="208">
        <f>'Group 41-42'!C31</f>
        <v>0</v>
      </c>
      <c r="E235" s="185">
        <f>'Group 41-42'!D31</f>
        <v>0</v>
      </c>
      <c r="F235" s="179">
        <f>'Group 41-42'!E31</f>
        <v>0</v>
      </c>
      <c r="G235" s="185">
        <f>'Group 41-42'!F31</f>
        <v>0</v>
      </c>
      <c r="H235" s="185">
        <f>'Group 41-42'!G31</f>
        <v>0</v>
      </c>
      <c r="I235" s="185">
        <f>'Group 41-42'!H31</f>
        <v>0</v>
      </c>
      <c r="J235" s="208">
        <f>'Group 41-42'!I31</f>
        <v>0</v>
      </c>
      <c r="K235" s="185">
        <f>'Group 41-42'!J31</f>
        <v>0</v>
      </c>
      <c r="L235" s="185">
        <f>'Group 41-42'!K31</f>
        <v>0</v>
      </c>
      <c r="M235" s="179">
        <f>'Group 41-42'!L31</f>
        <v>0</v>
      </c>
    </row>
    <row r="236" spans="1:13" ht="16.5" thickBot="1" x14ac:dyDescent="0.3">
      <c r="A236" s="208" t="str">
        <f>'Group 41-42'!$A$19</f>
        <v>G-42 OES Tac</v>
      </c>
      <c r="B236" s="185">
        <f>'Group 41-42'!A32</f>
        <v>12</v>
      </c>
      <c r="C236" s="179">
        <f>'Group 41-42'!B32</f>
        <v>0</v>
      </c>
      <c r="D236" s="208">
        <f>'Group 41-42'!C32</f>
        <v>0</v>
      </c>
      <c r="E236" s="185">
        <f>'Group 41-42'!D32</f>
        <v>0</v>
      </c>
      <c r="F236" s="179">
        <f>'Group 41-42'!E32</f>
        <v>0</v>
      </c>
      <c r="G236" s="185">
        <f>'Group 41-42'!F32</f>
        <v>0</v>
      </c>
      <c r="H236" s="185">
        <f>'Group 41-42'!G32</f>
        <v>0</v>
      </c>
      <c r="I236" s="185">
        <f>'Group 41-42'!H32</f>
        <v>0</v>
      </c>
      <c r="J236" s="208">
        <f>'Group 41-42'!I32</f>
        <v>0</v>
      </c>
      <c r="K236" s="185">
        <f>'Group 41-42'!J32</f>
        <v>0</v>
      </c>
      <c r="L236" s="185">
        <f>'Group 41-42'!K32</f>
        <v>0</v>
      </c>
      <c r="M236" s="179">
        <f>'Group 41-42'!L32</f>
        <v>0</v>
      </c>
    </row>
    <row r="237" spans="1:13" ht="16.5" thickBot="1" x14ac:dyDescent="0.3">
      <c r="A237" s="208" t="str">
        <f>'Group 41-42'!$A$19</f>
        <v>G-42 OES Tac</v>
      </c>
      <c r="B237" s="185">
        <f>'Group 41-42'!A33</f>
        <v>13</v>
      </c>
      <c r="C237" s="179">
        <f>'Group 41-42'!B33</f>
        <v>0</v>
      </c>
      <c r="D237" s="208">
        <f>'Group 41-42'!C33</f>
        <v>0</v>
      </c>
      <c r="E237" s="185">
        <f>'Group 41-42'!D33</f>
        <v>0</v>
      </c>
      <c r="F237" s="179">
        <f>'Group 41-42'!E33</f>
        <v>0</v>
      </c>
      <c r="G237" s="185">
        <f>'Group 41-42'!F33</f>
        <v>0</v>
      </c>
      <c r="H237" s="185">
        <f>'Group 41-42'!G33</f>
        <v>0</v>
      </c>
      <c r="I237" s="185">
        <f>'Group 41-42'!H33</f>
        <v>0</v>
      </c>
      <c r="J237" s="208">
        <f>'Group 41-42'!I33</f>
        <v>0</v>
      </c>
      <c r="K237" s="185">
        <f>'Group 41-42'!J33</f>
        <v>0</v>
      </c>
      <c r="L237" s="185">
        <f>'Group 41-42'!K33</f>
        <v>0</v>
      </c>
      <c r="M237" s="179">
        <f>'Group 41-42'!L33</f>
        <v>0</v>
      </c>
    </row>
    <row r="238" spans="1:13" ht="16.5" thickBot="1" x14ac:dyDescent="0.3">
      <c r="A238" s="208" t="str">
        <f>'Group 41-42'!$A$19</f>
        <v>G-42 OES Tac</v>
      </c>
      <c r="B238" s="185">
        <f>'Group 41-42'!A34</f>
        <v>14</v>
      </c>
      <c r="C238" s="179">
        <f>'Group 41-42'!B34</f>
        <v>0</v>
      </c>
      <c r="D238" s="208">
        <f>'Group 41-42'!C34</f>
        <v>0</v>
      </c>
      <c r="E238" s="185">
        <f>'Group 41-42'!D34</f>
        <v>0</v>
      </c>
      <c r="F238" s="179">
        <f>'Group 41-42'!E34</f>
        <v>0</v>
      </c>
      <c r="G238" s="185">
        <f>'Group 41-42'!F34</f>
        <v>0</v>
      </c>
      <c r="H238" s="185">
        <f>'Group 41-42'!G34</f>
        <v>0</v>
      </c>
      <c r="I238" s="185">
        <f>'Group 41-42'!H34</f>
        <v>0</v>
      </c>
      <c r="J238" s="208">
        <f>'Group 41-42'!I34</f>
        <v>0</v>
      </c>
      <c r="K238" s="185">
        <f>'Group 41-42'!J34</f>
        <v>0</v>
      </c>
      <c r="L238" s="185">
        <f>'Group 41-42'!K34</f>
        <v>0</v>
      </c>
      <c r="M238" s="179">
        <f>'Group 41-42'!L34</f>
        <v>0</v>
      </c>
    </row>
    <row r="239" spans="1:13" ht="16.5" thickBot="1" x14ac:dyDescent="0.3">
      <c r="A239" s="208" t="str">
        <f>'Group 41-42'!$A$19</f>
        <v>G-42 OES Tac</v>
      </c>
      <c r="B239" s="185">
        <f>'Group 41-42'!A35</f>
        <v>15</v>
      </c>
      <c r="C239" s="179">
        <f>'Group 41-42'!B35</f>
        <v>0</v>
      </c>
      <c r="D239" s="208">
        <f>'Group 41-42'!C35</f>
        <v>0</v>
      </c>
      <c r="E239" s="185">
        <f>'Group 41-42'!D35</f>
        <v>0</v>
      </c>
      <c r="F239" s="179">
        <f>'Group 41-42'!E35</f>
        <v>0</v>
      </c>
      <c r="G239" s="185">
        <f>'Group 41-42'!F35</f>
        <v>0</v>
      </c>
      <c r="H239" s="185">
        <f>'Group 41-42'!G35</f>
        <v>0</v>
      </c>
      <c r="I239" s="185">
        <f>'Group 41-42'!H35</f>
        <v>0</v>
      </c>
      <c r="J239" s="208">
        <f>'Group 41-42'!I35</f>
        <v>0</v>
      </c>
      <c r="K239" s="185">
        <f>'Group 41-42'!J35</f>
        <v>0</v>
      </c>
      <c r="L239" s="185">
        <f>'Group 41-42'!K35</f>
        <v>0</v>
      </c>
      <c r="M239" s="179">
        <f>'Group 41-42'!L35</f>
        <v>0</v>
      </c>
    </row>
    <row r="240" spans="1:13" ht="16.5" thickBot="1" x14ac:dyDescent="0.3">
      <c r="A240" s="208" t="str">
        <f>'Group 41-42'!$A$19</f>
        <v>G-42 OES Tac</v>
      </c>
      <c r="B240" s="185">
        <f>'Group 41-42'!A36</f>
        <v>16</v>
      </c>
      <c r="C240" s="179">
        <f>'Group 41-42'!B36</f>
        <v>0</v>
      </c>
      <c r="D240" s="208">
        <f>'Group 41-42'!C36</f>
        <v>0</v>
      </c>
      <c r="E240" s="185">
        <f>'Group 41-42'!D36</f>
        <v>0</v>
      </c>
      <c r="F240" s="179">
        <f>'Group 41-42'!E36</f>
        <v>0</v>
      </c>
      <c r="G240" s="185">
        <f>'Group 41-42'!F36</f>
        <v>0</v>
      </c>
      <c r="H240" s="185">
        <f>'Group 41-42'!G36</f>
        <v>0</v>
      </c>
      <c r="I240" s="185">
        <f>'Group 41-42'!H36</f>
        <v>0</v>
      </c>
      <c r="J240" s="208">
        <f>'Group 41-42'!I36</f>
        <v>0</v>
      </c>
      <c r="K240" s="185">
        <f>'Group 41-42'!J36</f>
        <v>0</v>
      </c>
      <c r="L240" s="185">
        <f>'Group 41-42'!K36</f>
        <v>0</v>
      </c>
      <c r="M240" s="179">
        <f>'Group 41-42'!L36</f>
        <v>0</v>
      </c>
    </row>
    <row r="241" spans="1:13" ht="16.5" thickBot="1" x14ac:dyDescent="0.3">
      <c r="A241" s="208" t="str">
        <f>'Group 43-44'!$A$1</f>
        <v>G-43 UHF-1</v>
      </c>
      <c r="B241" s="185">
        <f>'Group 43-44'!A3</f>
        <v>1</v>
      </c>
      <c r="C241" s="185" t="str">
        <f>'Group 43-44'!B3</f>
        <v>Simplex - Mo only</v>
      </c>
      <c r="D241" s="208" t="str">
        <f>'Group 43-44'!C3</f>
        <v>FDUMA</v>
      </c>
      <c r="E241" s="185" t="str">
        <f>'Group 43-44'!D3</f>
        <v>UHF</v>
      </c>
      <c r="F241" s="179" t="str">
        <f>'Group 43-44'!E3</f>
        <v>487.2375</v>
      </c>
      <c r="G241" s="185" t="str">
        <f>'Group 43-44'!F3</f>
        <v>156.7</v>
      </c>
      <c r="H241" s="185" t="str">
        <f>'Group 43-44'!G3</f>
        <v>487.2375</v>
      </c>
      <c r="I241" s="185" t="str">
        <f>'Group 43-44'!H3</f>
        <v>156.7</v>
      </c>
      <c r="J241" s="208" t="str">
        <f>'Group 43-44'!I3</f>
        <v>N</v>
      </c>
      <c r="K241" s="185" t="str">
        <f>'Group 43-44'!J3</f>
        <v>H</v>
      </c>
      <c r="L241" s="185" t="str">
        <f>'Group 43-44'!K3</f>
        <v>A</v>
      </c>
      <c r="M241" s="179" t="str">
        <f>'Group 43-44'!L3</f>
        <v>Cal-OES Interop in LAC ONLY</v>
      </c>
    </row>
    <row r="242" spans="1:13" ht="16.5" thickBot="1" x14ac:dyDescent="0.3">
      <c r="A242" s="208" t="str">
        <f>'Group 43-44'!$A$1</f>
        <v>G-43 UHF-1</v>
      </c>
      <c r="B242" s="185">
        <f>'Group 43-44'!A4</f>
        <v>2</v>
      </c>
      <c r="C242" s="185" t="str">
        <f>'Group 43-44'!B4</f>
        <v>Repeater Pair</v>
      </c>
      <c r="D242" s="208" t="str">
        <f>'Group 43-44'!C4</f>
        <v>UCALL 40</v>
      </c>
      <c r="E242" s="185" t="str">
        <f>'Group 43-44'!D4</f>
        <v>UHF</v>
      </c>
      <c r="F242" s="179" t="str">
        <f>'Group 43-44'!E4</f>
        <v>453.2125</v>
      </c>
      <c r="G242" s="185" t="str">
        <f>'Group 43-44'!F4</f>
        <v>156.7</v>
      </c>
      <c r="H242" s="185" t="str">
        <f>'Group 43-44'!G4</f>
        <v>458.2125</v>
      </c>
      <c r="I242" s="185" t="str">
        <f>'Group 43-44'!H4</f>
        <v>156.7</v>
      </c>
      <c r="J242" s="208" t="str">
        <f>'Group 43-44'!I4</f>
        <v>N</v>
      </c>
      <c r="K242" s="185" t="str">
        <f>'Group 43-44'!J4</f>
        <v>H</v>
      </c>
      <c r="L242" s="185" t="str">
        <f>'Group 43-44'!K4</f>
        <v>A</v>
      </c>
      <c r="M242" s="179">
        <f>'Group 43-44'!L4</f>
        <v>0</v>
      </c>
    </row>
    <row r="243" spans="1:13" ht="16.5" thickBot="1" x14ac:dyDescent="0.3">
      <c r="A243" s="208" t="str">
        <f>'Group 43-44'!$A$1</f>
        <v>G-43 UHF-1</v>
      </c>
      <c r="B243" s="185">
        <f>'Group 43-44'!A5</f>
        <v>3</v>
      </c>
      <c r="C243" s="185" t="str">
        <f>'Group 43-44'!B5</f>
        <v>Repeater Pair</v>
      </c>
      <c r="D243" s="208" t="str">
        <f>'Group 43-44'!C5</f>
        <v>UTAC 41</v>
      </c>
      <c r="E243" s="185" t="str">
        <f>'Group 43-44'!D5</f>
        <v>UHF</v>
      </c>
      <c r="F243" s="179" t="str">
        <f>'Group 43-44'!E5</f>
        <v>453.4625</v>
      </c>
      <c r="G243" s="185" t="str">
        <f>'Group 43-44'!F5</f>
        <v>156.7</v>
      </c>
      <c r="H243" s="185" t="str">
        <f>'Group 43-44'!G5</f>
        <v>458.4625</v>
      </c>
      <c r="I243" s="185" t="str">
        <f>'Group 43-44'!H5</f>
        <v>156.7</v>
      </c>
      <c r="J243" s="208" t="str">
        <f>'Group 43-44'!I5</f>
        <v>N</v>
      </c>
      <c r="K243" s="185" t="str">
        <f>'Group 43-44'!J5</f>
        <v>H</v>
      </c>
      <c r="L243" s="185" t="str">
        <f>'Group 43-44'!K5</f>
        <v>A</v>
      </c>
      <c r="M243" s="179">
        <f>'Group 43-44'!L5</f>
        <v>0</v>
      </c>
    </row>
    <row r="244" spans="1:13" ht="16.5" thickBot="1" x14ac:dyDescent="0.3">
      <c r="A244" s="208" t="str">
        <f>'Group 43-44'!$A$1</f>
        <v>G-43 UHF-1</v>
      </c>
      <c r="B244" s="185">
        <f>'Group 43-44'!A6</f>
        <v>4</v>
      </c>
      <c r="C244" s="185" t="str">
        <f>'Group 43-44'!B6</f>
        <v>Repeater Pair</v>
      </c>
      <c r="D244" s="208" t="str">
        <f>'Group 43-44'!C6</f>
        <v>UTAC 42</v>
      </c>
      <c r="E244" s="185" t="str">
        <f>'Group 43-44'!D6</f>
        <v>UHF</v>
      </c>
      <c r="F244" s="179" t="str">
        <f>'Group 43-44'!E6</f>
        <v>453.7125</v>
      </c>
      <c r="G244" s="185" t="str">
        <f>'Group 43-44'!F6</f>
        <v>156.7</v>
      </c>
      <c r="H244" s="185" t="str">
        <f>'Group 43-44'!G6</f>
        <v>458.7125</v>
      </c>
      <c r="I244" s="185" t="str">
        <f>'Group 43-44'!H6</f>
        <v>156.7</v>
      </c>
      <c r="J244" s="208" t="str">
        <f>'Group 43-44'!I6</f>
        <v>N</v>
      </c>
      <c r="K244" s="185" t="str">
        <f>'Group 43-44'!J6</f>
        <v>H</v>
      </c>
      <c r="L244" s="185" t="str">
        <f>'Group 43-44'!K6</f>
        <v>A</v>
      </c>
      <c r="M244" s="179">
        <f>'Group 43-44'!L6</f>
        <v>0</v>
      </c>
    </row>
    <row r="245" spans="1:13" ht="16.5" thickBot="1" x14ac:dyDescent="0.3">
      <c r="A245" s="208" t="str">
        <f>'Group 43-44'!$A$1</f>
        <v>G-43 UHF-1</v>
      </c>
      <c r="B245" s="185">
        <f>'Group 43-44'!A7</f>
        <v>5</v>
      </c>
      <c r="C245" s="185" t="str">
        <f>'Group 43-44'!B7</f>
        <v>Repeater Pair</v>
      </c>
      <c r="D245" s="208" t="str">
        <f>'Group 43-44'!C7</f>
        <v>UTAC 43</v>
      </c>
      <c r="E245" s="185" t="str">
        <f>'Group 43-44'!D7</f>
        <v>UHF</v>
      </c>
      <c r="F245" s="179" t="str">
        <f>'Group 43-44'!E7</f>
        <v>453.8625</v>
      </c>
      <c r="G245" s="185" t="str">
        <f>'Group 43-44'!F7</f>
        <v>156.7</v>
      </c>
      <c r="H245" s="185" t="str">
        <f>'Group 43-44'!G7</f>
        <v>458.8625</v>
      </c>
      <c r="I245" s="185" t="str">
        <f>'Group 43-44'!H7</f>
        <v>156.7</v>
      </c>
      <c r="J245" s="208" t="str">
        <f>'Group 43-44'!I7</f>
        <v>N</v>
      </c>
      <c r="K245" s="185" t="str">
        <f>'Group 43-44'!J7</f>
        <v>H</v>
      </c>
      <c r="L245" s="185" t="str">
        <f>'Group 43-44'!K7</f>
        <v>A</v>
      </c>
      <c r="M245" s="179">
        <f>'Group 43-44'!L7</f>
        <v>0</v>
      </c>
    </row>
    <row r="246" spans="1:13" ht="16.5" thickBot="1" x14ac:dyDescent="0.3">
      <c r="A246" s="208" t="str">
        <f>'Group 43-44'!$A$1</f>
        <v>G-43 UHF-1</v>
      </c>
      <c r="B246" s="185">
        <f>'Group 43-44'!A8</f>
        <v>6</v>
      </c>
      <c r="C246" s="185" t="str">
        <f>'Group 43-44'!B8</f>
        <v>Repeater Pair</v>
      </c>
      <c r="D246" s="208" t="str">
        <f>'Group 43-44'!C8</f>
        <v>NC 2 CALL</v>
      </c>
      <c r="E246" s="185" t="str">
        <f>'Group 43-44'!D8</f>
        <v>UHF</v>
      </c>
      <c r="F246" s="179" t="str">
        <f>'Group 43-44'!E8</f>
        <v>410.2375</v>
      </c>
      <c r="G246" s="185" t="str">
        <f>'Group 43-44'!F8</f>
        <v>167.9</v>
      </c>
      <c r="H246" s="185" t="str">
        <f>'Group 43-44'!G8</f>
        <v>419.2375</v>
      </c>
      <c r="I246" s="185" t="str">
        <f>'Group 43-44'!H8</f>
        <v>167.9</v>
      </c>
      <c r="J246" s="208" t="str">
        <f>'Group 43-44'!I8</f>
        <v>N</v>
      </c>
      <c r="K246" s="185" t="str">
        <f>'Group 43-44'!J8</f>
        <v>H</v>
      </c>
      <c r="L246" s="185" t="str">
        <f>'Group 43-44'!K8</f>
        <v>A</v>
      </c>
      <c r="M246" s="179" t="str">
        <f>'Group 43-44'!L8</f>
        <v>CALLING</v>
      </c>
    </row>
    <row r="247" spans="1:13" ht="16.5" thickBot="1" x14ac:dyDescent="0.3">
      <c r="A247" s="208" t="str">
        <f>'Group 43-44'!$A$1</f>
        <v>G-43 UHF-1</v>
      </c>
      <c r="B247" s="185">
        <f>'Group 43-44'!A9</f>
        <v>7</v>
      </c>
      <c r="C247" s="185" t="str">
        <f>'Group 43-44'!B9</f>
        <v>Repeater Pair</v>
      </c>
      <c r="D247" s="208" t="str">
        <f>'Group 43-44'!C9</f>
        <v>IR 10</v>
      </c>
      <c r="E247" s="185" t="str">
        <f>'Group 43-44'!D9</f>
        <v>UHF</v>
      </c>
      <c r="F247" s="179" t="str">
        <f>'Group 43-44'!E9</f>
        <v>410.4375</v>
      </c>
      <c r="G247" s="185" t="str">
        <f>'Group 43-44'!F9</f>
        <v>167.9</v>
      </c>
      <c r="H247" s="185" t="str">
        <f>'Group 43-44'!G9</f>
        <v>419.4375</v>
      </c>
      <c r="I247" s="185" t="str">
        <f>'Group 43-44'!H9</f>
        <v>167.9</v>
      </c>
      <c r="J247" s="208" t="str">
        <f>'Group 43-44'!I9</f>
        <v>N</v>
      </c>
      <c r="K247" s="185" t="str">
        <f>'Group 43-44'!J9</f>
        <v>H</v>
      </c>
      <c r="L247" s="185" t="str">
        <f>'Group 43-44'!K9</f>
        <v>A</v>
      </c>
      <c r="M247" s="179">
        <f>'Group 43-44'!L9</f>
        <v>0</v>
      </c>
    </row>
    <row r="248" spans="1:13" ht="16.5" thickBot="1" x14ac:dyDescent="0.3">
      <c r="A248" s="208" t="str">
        <f>'Group 43-44'!$A$1</f>
        <v>G-43 UHF-1</v>
      </c>
      <c r="B248" s="185">
        <f>'Group 43-44'!A10</f>
        <v>8</v>
      </c>
      <c r="C248" s="185" t="str">
        <f>'Group 43-44'!B10</f>
        <v>Repeater Pair</v>
      </c>
      <c r="D248" s="208" t="str">
        <f>'Group 43-44'!C10</f>
        <v>IR 11</v>
      </c>
      <c r="E248" s="185" t="str">
        <f>'Group 43-44'!D10</f>
        <v>UHF</v>
      </c>
      <c r="F248" s="179" t="str">
        <f>'Group 43-44'!E10</f>
        <v>410.6375</v>
      </c>
      <c r="G248" s="185" t="str">
        <f>'Group 43-44'!F10</f>
        <v>167.9</v>
      </c>
      <c r="H248" s="185" t="str">
        <f>'Group 43-44'!G10</f>
        <v>419.6375</v>
      </c>
      <c r="I248" s="185" t="str">
        <f>'Group 43-44'!H10</f>
        <v>167.9</v>
      </c>
      <c r="J248" s="208" t="str">
        <f>'Group 43-44'!I10</f>
        <v>N</v>
      </c>
      <c r="K248" s="185" t="str">
        <f>'Group 43-44'!J10</f>
        <v>H</v>
      </c>
      <c r="L248" s="185" t="str">
        <f>'Group 43-44'!K10</f>
        <v>A</v>
      </c>
      <c r="M248" s="179">
        <f>'Group 43-44'!L10</f>
        <v>0</v>
      </c>
    </row>
    <row r="249" spans="1:13" ht="16.5" thickBot="1" x14ac:dyDescent="0.3">
      <c r="A249" s="208" t="str">
        <f>'Group 43-44'!$A$1</f>
        <v>G-43 UHF-1</v>
      </c>
      <c r="B249" s="185">
        <f>'Group 43-44'!A11</f>
        <v>9</v>
      </c>
      <c r="C249" s="185" t="str">
        <f>'Group 43-44'!B11</f>
        <v>Repeater Pair</v>
      </c>
      <c r="D249" s="208" t="str">
        <f>'Group 43-44'!C11</f>
        <v>IR 12</v>
      </c>
      <c r="E249" s="185" t="str">
        <f>'Group 43-44'!D11</f>
        <v>UHF</v>
      </c>
      <c r="F249" s="179" t="str">
        <f>'Group 43-44'!E11</f>
        <v>410.8375</v>
      </c>
      <c r="G249" s="185" t="str">
        <f>'Group 43-44'!F11</f>
        <v>167.9</v>
      </c>
      <c r="H249" s="185" t="str">
        <f>'Group 43-44'!G11</f>
        <v>419.8375</v>
      </c>
      <c r="I249" s="185" t="str">
        <f>'Group 43-44'!H11</f>
        <v>167.9</v>
      </c>
      <c r="J249" s="208" t="str">
        <f>'Group 43-44'!I11</f>
        <v>N</v>
      </c>
      <c r="K249" s="185" t="str">
        <f>'Group 43-44'!J11</f>
        <v>H</v>
      </c>
      <c r="L249" s="185" t="str">
        <f>'Group 43-44'!K11</f>
        <v>A</v>
      </c>
      <c r="M249" s="179" t="str">
        <f>'Group 43-44'!L11</f>
        <v>SAR Incident Command</v>
      </c>
    </row>
    <row r="250" spans="1:13" ht="16.5" thickBot="1" x14ac:dyDescent="0.3">
      <c r="A250" s="208" t="str">
        <f>'Group 43-44'!$A$1</f>
        <v>G-43 UHF-1</v>
      </c>
      <c r="B250" s="185">
        <f>'Group 43-44'!A12</f>
        <v>10</v>
      </c>
      <c r="C250" s="185" t="str">
        <f>'Group 43-44'!B12</f>
        <v>Simplex</v>
      </c>
      <c r="D250" s="208" t="str">
        <f>'Group 43-44'!C12</f>
        <v>IR 13</v>
      </c>
      <c r="E250" s="185" t="str">
        <f>'Group 43-44'!D12</f>
        <v>UHF</v>
      </c>
      <c r="F250" s="179" t="str">
        <f>'Group 43-44'!E12</f>
        <v>413.1875</v>
      </c>
      <c r="G250" s="185" t="str">
        <f>'Group 43-44'!F12</f>
        <v>167.9</v>
      </c>
      <c r="H250" s="185" t="str">
        <f>'Group 43-44'!G12</f>
        <v>413.1875</v>
      </c>
      <c r="I250" s="185" t="str">
        <f>'Group 43-44'!H12</f>
        <v>167.9</v>
      </c>
      <c r="J250" s="208" t="str">
        <f>'Group 43-44'!I12</f>
        <v>N</v>
      </c>
      <c r="K250" s="185" t="str">
        <f>'Group 43-44'!J12</f>
        <v>H</v>
      </c>
      <c r="L250" s="185" t="str">
        <f>'Group 43-44'!K12</f>
        <v>A</v>
      </c>
      <c r="M250" s="179">
        <f>'Group 43-44'!L12</f>
        <v>0</v>
      </c>
    </row>
    <row r="251" spans="1:13" ht="16.5" thickBot="1" x14ac:dyDescent="0.3">
      <c r="A251" s="208" t="str">
        <f>'Group 43-44'!$A$1</f>
        <v>G-43 UHF-1</v>
      </c>
      <c r="B251" s="185">
        <f>'Group 43-44'!A13</f>
        <v>11</v>
      </c>
      <c r="C251" s="185" t="str">
        <f>'Group 43-44'!B13</f>
        <v>Simplex</v>
      </c>
      <c r="D251" s="208" t="str">
        <f>'Group 43-44'!C13</f>
        <v>IR 14</v>
      </c>
      <c r="E251" s="185" t="str">
        <f>'Group 43-44'!D13</f>
        <v>UHF</v>
      </c>
      <c r="F251" s="179" t="str">
        <f>'Group 43-44'!E13</f>
        <v>413.2125</v>
      </c>
      <c r="G251" s="185" t="str">
        <f>'Group 43-44'!F13</f>
        <v>167.9</v>
      </c>
      <c r="H251" s="185" t="str">
        <f>'Group 43-44'!G13</f>
        <v>413.2125</v>
      </c>
      <c r="I251" s="185" t="str">
        <f>'Group 43-44'!H13</f>
        <v>167.9</v>
      </c>
      <c r="J251" s="208" t="str">
        <f>'Group 43-44'!I13</f>
        <v>N</v>
      </c>
      <c r="K251" s="185" t="str">
        <f>'Group 43-44'!J13</f>
        <v>H</v>
      </c>
      <c r="L251" s="185" t="str">
        <f>'Group 43-44'!K13</f>
        <v>A</v>
      </c>
      <c r="M251" s="179" t="str">
        <f>'Group 43-44'!L13</f>
        <v>Interagency Convoy</v>
      </c>
    </row>
    <row r="252" spans="1:13" ht="16.5" thickBot="1" x14ac:dyDescent="0.3">
      <c r="A252" s="208" t="str">
        <f>'Group 43-44'!$A$1</f>
        <v>G-43 UHF-1</v>
      </c>
      <c r="B252" s="185">
        <f>'Group 43-44'!A14</f>
        <v>12</v>
      </c>
      <c r="C252" s="185" t="str">
        <f>'Group 43-44'!B14</f>
        <v>Simplex</v>
      </c>
      <c r="D252" s="208" t="str">
        <f>'Group 43-44'!C14</f>
        <v>IR 15</v>
      </c>
      <c r="E252" s="185" t="str">
        <f>'Group 43-44'!D14</f>
        <v>UHF</v>
      </c>
      <c r="F252" s="179" t="str">
        <f>'Group 43-44'!E14</f>
        <v>410.2375</v>
      </c>
      <c r="G252" s="185" t="str">
        <f>'Group 43-44'!F14</f>
        <v>167.9</v>
      </c>
      <c r="H252" s="185" t="str">
        <f>'Group 43-44'!G14</f>
        <v>410.2375</v>
      </c>
      <c r="I252" s="185" t="str">
        <f>'Group 43-44'!H14</f>
        <v>167.9</v>
      </c>
      <c r="J252" s="208" t="str">
        <f>'Group 43-44'!I14</f>
        <v>N</v>
      </c>
      <c r="K252" s="185" t="str">
        <f>'Group 43-44'!J14</f>
        <v>H</v>
      </c>
      <c r="L252" s="185" t="str">
        <f>'Group 43-44'!K14</f>
        <v>A</v>
      </c>
      <c r="M252" s="179" t="str">
        <f>'Group 43-44'!L14</f>
        <v>CALLING (Direct)</v>
      </c>
    </row>
    <row r="253" spans="1:13" ht="16.5" thickBot="1" x14ac:dyDescent="0.3">
      <c r="A253" s="208" t="str">
        <f>'Group 43-44'!$A$1</f>
        <v>G-43 UHF-1</v>
      </c>
      <c r="B253" s="185">
        <f>'Group 43-44'!A15</f>
        <v>13</v>
      </c>
      <c r="C253" s="185" t="str">
        <f>'Group 43-44'!B15</f>
        <v>Simplex</v>
      </c>
      <c r="D253" s="208" t="str">
        <f>'Group 43-44'!C15</f>
        <v>IR 16</v>
      </c>
      <c r="E253" s="185" t="str">
        <f>'Group 43-44'!D15</f>
        <v>UHF</v>
      </c>
      <c r="F253" s="179" t="str">
        <f>'Group 43-44'!E15</f>
        <v>410.4375</v>
      </c>
      <c r="G253" s="185" t="str">
        <f>'Group 43-44'!F15</f>
        <v>167.9</v>
      </c>
      <c r="H253" s="185" t="str">
        <f>'Group 43-44'!G15</f>
        <v>410.4375</v>
      </c>
      <c r="I253" s="185" t="str">
        <f>'Group 43-44'!H15</f>
        <v>167.9</v>
      </c>
      <c r="J253" s="208" t="str">
        <f>'Group 43-44'!I15</f>
        <v>N</v>
      </c>
      <c r="K253" s="185" t="str">
        <f>'Group 43-44'!J15</f>
        <v>H</v>
      </c>
      <c r="L253" s="185" t="str">
        <f>'Group 43-44'!K15</f>
        <v>A</v>
      </c>
      <c r="M253" s="179" t="str">
        <f>'Group 43-44'!L15</f>
        <v>Direct for IR 10</v>
      </c>
    </row>
    <row r="254" spans="1:13" ht="16.5" thickBot="1" x14ac:dyDescent="0.3">
      <c r="A254" s="208" t="str">
        <f>'Group 43-44'!$A$1</f>
        <v>G-43 UHF-1</v>
      </c>
      <c r="B254" s="185">
        <f>'Group 43-44'!A16</f>
        <v>14</v>
      </c>
      <c r="C254" s="185" t="str">
        <f>'Group 43-44'!B16</f>
        <v>Simplex</v>
      </c>
      <c r="D254" s="208" t="str">
        <f>'Group 43-44'!C16</f>
        <v>IR 17</v>
      </c>
      <c r="E254" s="185" t="str">
        <f>'Group 43-44'!D16</f>
        <v>UHF</v>
      </c>
      <c r="F254" s="179" t="str">
        <f>'Group 43-44'!E16</f>
        <v>410.6375</v>
      </c>
      <c r="G254" s="185" t="str">
        <f>'Group 43-44'!F16</f>
        <v>167.9</v>
      </c>
      <c r="H254" s="185" t="str">
        <f>'Group 43-44'!G16</f>
        <v>410.6375</v>
      </c>
      <c r="I254" s="185" t="str">
        <f>'Group 43-44'!H16</f>
        <v>167.9</v>
      </c>
      <c r="J254" s="208" t="str">
        <f>'Group 43-44'!I16</f>
        <v>N</v>
      </c>
      <c r="K254" s="185" t="str">
        <f>'Group 43-44'!J16</f>
        <v>H</v>
      </c>
      <c r="L254" s="185" t="str">
        <f>'Group 43-44'!K16</f>
        <v>A</v>
      </c>
      <c r="M254" s="179" t="str">
        <f>'Group 43-44'!L16</f>
        <v>Direct for IR 11</v>
      </c>
    </row>
    <row r="255" spans="1:13" ht="16.5" thickBot="1" x14ac:dyDescent="0.3">
      <c r="A255" s="208" t="str">
        <f>'Group 43-44'!$A$1</f>
        <v>G-43 UHF-1</v>
      </c>
      <c r="B255" s="185">
        <f>'Group 43-44'!A17</f>
        <v>15</v>
      </c>
      <c r="C255" s="185" t="str">
        <f>'Group 43-44'!B17</f>
        <v>Simplex</v>
      </c>
      <c r="D255" s="208" t="str">
        <f>'Group 43-44'!C17</f>
        <v>IR 18</v>
      </c>
      <c r="E255" s="185" t="str">
        <f>'Group 43-44'!D17</f>
        <v>UHF</v>
      </c>
      <c r="F255" s="179" t="str">
        <f>'Group 43-44'!E17</f>
        <v>410.8375</v>
      </c>
      <c r="G255" s="185" t="str">
        <f>'Group 43-44'!F17</f>
        <v>167.9</v>
      </c>
      <c r="H255" s="185" t="str">
        <f>'Group 43-44'!G17</f>
        <v>410.8375</v>
      </c>
      <c r="I255" s="185" t="str">
        <f>'Group 43-44'!H17</f>
        <v>167.9</v>
      </c>
      <c r="J255" s="208" t="str">
        <f>'Group 43-44'!I17</f>
        <v>N</v>
      </c>
      <c r="K255" s="185" t="str">
        <f>'Group 43-44'!J17</f>
        <v>H</v>
      </c>
      <c r="L255" s="185" t="str">
        <f>'Group 43-44'!K17</f>
        <v>A</v>
      </c>
      <c r="M255" s="179" t="str">
        <f>'Group 43-44'!L17</f>
        <v>Direct for IR 12 - SAR Incident Cmd</v>
      </c>
    </row>
    <row r="256" spans="1:13" ht="16.5" thickBot="1" x14ac:dyDescent="0.3">
      <c r="A256" s="208" t="str">
        <f>'Group 43-44'!$A$1</f>
        <v>G-43 UHF-1</v>
      </c>
      <c r="B256" s="185">
        <f>'Group 43-44'!A18</f>
        <v>16</v>
      </c>
      <c r="C256" s="185">
        <f>'Group 43-44'!B18</f>
        <v>0</v>
      </c>
      <c r="D256" s="208">
        <f>'Group 43-44'!C18</f>
        <v>0</v>
      </c>
      <c r="E256" s="185">
        <f>'Group 43-44'!D18</f>
        <v>0</v>
      </c>
      <c r="F256" s="179">
        <f>'Group 43-44'!E18</f>
        <v>0</v>
      </c>
      <c r="G256" s="185">
        <f>'Group 43-44'!F18</f>
        <v>0</v>
      </c>
      <c r="H256" s="185">
        <f>'Group 43-44'!G18</f>
        <v>0</v>
      </c>
      <c r="I256" s="185">
        <f>'Group 43-44'!H18</f>
        <v>0</v>
      </c>
      <c r="J256" s="208">
        <f>'Group 43-44'!I18</f>
        <v>0</v>
      </c>
      <c r="K256" s="185">
        <f>'Group 43-44'!J18</f>
        <v>0</v>
      </c>
      <c r="L256" s="185">
        <f>'Group 43-44'!K18</f>
        <v>0</v>
      </c>
      <c r="M256" s="179">
        <f>'Group 43-44'!L18</f>
        <v>0</v>
      </c>
    </row>
    <row r="257" spans="1:13" ht="16.5" thickBot="1" x14ac:dyDescent="0.3">
      <c r="A257" s="208" t="str">
        <f>'Group 43-44'!$A$19</f>
        <v>G-44 Med Net-1</v>
      </c>
      <c r="B257" s="185">
        <f>'Group 43-44'!A21</f>
        <v>1</v>
      </c>
      <c r="C257" s="208" t="str">
        <f>'Group 43-44'!B21</f>
        <v>Mobile - Portable</v>
      </c>
      <c r="D257" s="208" t="str">
        <f>'Group 43-44'!C21</f>
        <v>MED 1</v>
      </c>
      <c r="E257" s="185" t="str">
        <f>'Group 43-44'!D21</f>
        <v>UHF</v>
      </c>
      <c r="F257" s="179" t="str">
        <f>'Group 43-44'!E21</f>
        <v>463.0000</v>
      </c>
      <c r="G257" s="185">
        <f>'Group 43-44'!F21</f>
        <v>173.8</v>
      </c>
      <c r="H257" s="185" t="str">
        <f>'Group 43-44'!G21</f>
        <v>468.0000</v>
      </c>
      <c r="I257" s="185">
        <f>'Group 43-44'!H21</f>
        <v>173.8</v>
      </c>
      <c r="J257" s="208" t="str">
        <f>'Group 43-44'!I21</f>
        <v>N</v>
      </c>
      <c r="K257" s="185" t="str">
        <f>'Group 43-44'!J21</f>
        <v>H</v>
      </c>
      <c r="L257" s="185" t="str">
        <f>'Group 43-44'!K21</f>
        <v>A</v>
      </c>
      <c r="M257" s="179" t="str">
        <f>'Group 43-44'!L21</f>
        <v>Big Sur Ambulance Dispatch</v>
      </c>
    </row>
    <row r="258" spans="1:13" ht="16.5" thickBot="1" x14ac:dyDescent="0.3">
      <c r="A258" s="208" t="str">
        <f>'Group 43-44'!$A$19</f>
        <v>G-44 Med Net-1</v>
      </c>
      <c r="B258" s="185">
        <f>'Group 43-44'!A22</f>
        <v>2</v>
      </c>
      <c r="C258" s="208" t="str">
        <f>'Group 43-44'!B22</f>
        <v>Mobile - Portable</v>
      </c>
      <c r="D258" s="208" t="str">
        <f>'Group 43-44'!C22</f>
        <v>MED 2</v>
      </c>
      <c r="E258" s="185" t="str">
        <f>'Group 43-44'!D22</f>
        <v>UHF</v>
      </c>
      <c r="F258" s="179" t="str">
        <f>'Group 43-44'!E22</f>
        <v>463.0250</v>
      </c>
      <c r="G258" s="185">
        <f>'Group 43-44'!F22</f>
        <v>173.8</v>
      </c>
      <c r="H258" s="185" t="str">
        <f>'Group 43-44'!G22</f>
        <v>468.0250</v>
      </c>
      <c r="I258" s="185">
        <f>'Group 43-44'!H22</f>
        <v>173.8</v>
      </c>
      <c r="J258" s="208" t="str">
        <f>'Group 43-44'!I22</f>
        <v>N</v>
      </c>
      <c r="K258" s="185" t="str">
        <f>'Group 43-44'!J22</f>
        <v>H</v>
      </c>
      <c r="L258" s="185" t="str">
        <f>'Group 43-44'!K22</f>
        <v>A</v>
      </c>
      <c r="M258" s="179" t="str">
        <f>'Group 43-44'!L22</f>
        <v>Event/Med 9 Backup</v>
      </c>
    </row>
    <row r="259" spans="1:13" ht="16.5" thickBot="1" x14ac:dyDescent="0.3">
      <c r="A259" s="208" t="str">
        <f>'Group 43-44'!$A$19</f>
        <v>G-44 Med Net-1</v>
      </c>
      <c r="B259" s="185">
        <f>'Group 43-44'!A23</f>
        <v>3</v>
      </c>
      <c r="C259" s="208" t="str">
        <f>'Group 43-44'!B23</f>
        <v>Mobile - Portable</v>
      </c>
      <c r="D259" s="208" t="str">
        <f>'Group 43-44'!C23</f>
        <v>MED 3</v>
      </c>
      <c r="E259" s="185" t="str">
        <f>'Group 43-44'!D23</f>
        <v>UHF</v>
      </c>
      <c r="F259" s="179" t="str">
        <f>'Group 43-44'!E23</f>
        <v>463.0500</v>
      </c>
      <c r="G259" s="185" t="str">
        <f>'Group 43-44'!F23</f>
        <v>CSQ</v>
      </c>
      <c r="H259" s="185" t="str">
        <f>'Group 43-44'!G23</f>
        <v>468.0500</v>
      </c>
      <c r="I259" s="185" t="str">
        <f>'Group 43-44'!H23</f>
        <v>OST</v>
      </c>
      <c r="J259" s="208" t="str">
        <f>'Group 43-44'!I23</f>
        <v>N</v>
      </c>
      <c r="K259" s="185" t="str">
        <f>'Group 43-44'!J23</f>
        <v>H</v>
      </c>
      <c r="L259" s="185" t="str">
        <f>'Group 43-44'!K23</f>
        <v>A</v>
      </c>
      <c r="M259" s="179">
        <f>'Group 43-44'!L23</f>
        <v>0</v>
      </c>
    </row>
    <row r="260" spans="1:13" ht="16.5" thickBot="1" x14ac:dyDescent="0.3">
      <c r="A260" s="208" t="str">
        <f>'Group 43-44'!$A$19</f>
        <v>G-44 Med Net-1</v>
      </c>
      <c r="B260" s="185">
        <f>'Group 43-44'!A24</f>
        <v>4</v>
      </c>
      <c r="C260" s="208" t="str">
        <f>'Group 43-44'!B24</f>
        <v>Mobile - Portable</v>
      </c>
      <c r="D260" s="208" t="str">
        <f>'Group 43-44'!C24</f>
        <v>MED 4</v>
      </c>
      <c r="E260" s="185" t="str">
        <f>'Group 43-44'!D24</f>
        <v>UHF</v>
      </c>
      <c r="F260" s="179" t="str">
        <f>'Group 43-44'!E24</f>
        <v>463.0750</v>
      </c>
      <c r="G260" s="185" t="str">
        <f>'Group 43-44'!F24</f>
        <v>CSQ</v>
      </c>
      <c r="H260" s="185" t="str">
        <f>'Group 43-44'!G24</f>
        <v>468.0750</v>
      </c>
      <c r="I260" s="185" t="str">
        <f>'Group 43-44'!H24</f>
        <v>OST</v>
      </c>
      <c r="J260" s="208" t="str">
        <f>'Group 43-44'!I24</f>
        <v>N</v>
      </c>
      <c r="K260" s="185" t="str">
        <f>'Group 43-44'!J24</f>
        <v>H</v>
      </c>
      <c r="L260" s="185" t="str">
        <f>'Group 43-44'!K24</f>
        <v>A</v>
      </c>
      <c r="M260" s="179">
        <f>'Group 43-44'!L24</f>
        <v>0</v>
      </c>
    </row>
    <row r="261" spans="1:13" ht="16.5" thickBot="1" x14ac:dyDescent="0.3">
      <c r="A261" s="208" t="str">
        <f>'Group 43-44'!$A$19</f>
        <v>G-44 Med Net-1</v>
      </c>
      <c r="B261" s="185">
        <f>'Group 43-44'!A25</f>
        <v>5</v>
      </c>
      <c r="C261" s="208" t="str">
        <f>'Group 43-44'!B25</f>
        <v>Mobile - Portable</v>
      </c>
      <c r="D261" s="208" t="str">
        <f>'Group 43-44'!C25</f>
        <v>MED 5</v>
      </c>
      <c r="E261" s="185" t="str">
        <f>'Group 43-44'!D25</f>
        <v>UHF</v>
      </c>
      <c r="F261" s="179" t="str">
        <f>'Group 43-44'!E25</f>
        <v>463.1000</v>
      </c>
      <c r="G261" s="185">
        <f>'Group 43-44'!F25</f>
        <v>173.8</v>
      </c>
      <c r="H261" s="185" t="str">
        <f>'Group 43-44'!G25</f>
        <v>468.1000</v>
      </c>
      <c r="I261" s="185">
        <f>'Group 43-44'!H25</f>
        <v>173.8</v>
      </c>
      <c r="J261" s="208" t="str">
        <f>'Group 43-44'!I25</f>
        <v>N</v>
      </c>
      <c r="K261" s="185" t="str">
        <f>'Group 43-44'!J25</f>
        <v>H</v>
      </c>
      <c r="L261" s="185" t="str">
        <f>'Group 43-44'!K25</f>
        <v>A</v>
      </c>
      <c r="M261" s="179" t="str">
        <f>'Group 43-44'!L25</f>
        <v>South County Disp/Mee Mem</v>
      </c>
    </row>
    <row r="262" spans="1:13" ht="16.5" thickBot="1" x14ac:dyDescent="0.3">
      <c r="A262" s="208" t="str">
        <f>'Group 43-44'!$A$19</f>
        <v>G-44 Med Net-1</v>
      </c>
      <c r="B262" s="185">
        <f>'Group 43-44'!A26</f>
        <v>6</v>
      </c>
      <c r="C262" s="208" t="str">
        <f>'Group 43-44'!B26</f>
        <v>Mobile - Portable</v>
      </c>
      <c r="D262" s="208" t="str">
        <f>'Group 43-44'!C26</f>
        <v>MED 6</v>
      </c>
      <c r="E262" s="185" t="str">
        <f>'Group 43-44'!D26</f>
        <v>UHF</v>
      </c>
      <c r="F262" s="179" t="str">
        <f>'Group 43-44'!E26</f>
        <v>463.1250</v>
      </c>
      <c r="G262" s="185">
        <f>'Group 43-44'!F26</f>
        <v>173.8</v>
      </c>
      <c r="H262" s="185" t="str">
        <f>'Group 43-44'!G26</f>
        <v>468.125</v>
      </c>
      <c r="I262" s="185">
        <f>'Group 43-44'!H26</f>
        <v>173.8</v>
      </c>
      <c r="J262" s="208" t="str">
        <f>'Group 43-44'!I26</f>
        <v>N</v>
      </c>
      <c r="K262" s="185" t="str">
        <f>'Group 43-44'!J26</f>
        <v>H</v>
      </c>
      <c r="L262" s="185" t="str">
        <f>'Group 43-44'!K26</f>
        <v>A</v>
      </c>
      <c r="M262" s="179" t="str">
        <f>'Group 43-44'!L26</f>
        <v>Ambulance /CHOMP</v>
      </c>
    </row>
    <row r="263" spans="1:13" ht="16.5" thickBot="1" x14ac:dyDescent="0.3">
      <c r="A263" s="208" t="str">
        <f>'Group 43-44'!$A$19</f>
        <v>G-44 Med Net-1</v>
      </c>
      <c r="B263" s="185">
        <f>'Group 43-44'!A27</f>
        <v>7</v>
      </c>
      <c r="C263" s="208" t="str">
        <f>'Group 43-44'!B27</f>
        <v>Mobile - Portable</v>
      </c>
      <c r="D263" s="208" t="str">
        <f>'Group 43-44'!C27</f>
        <v>MED 7</v>
      </c>
      <c r="E263" s="185" t="str">
        <f>'Group 43-44'!D27</f>
        <v>UHF</v>
      </c>
      <c r="F263" s="179" t="str">
        <f>'Group 43-44'!E27</f>
        <v>463.1500</v>
      </c>
      <c r="G263" s="185">
        <f>'Group 43-44'!F27</f>
        <v>173.8</v>
      </c>
      <c r="H263" s="185" t="str">
        <f>'Group 43-44'!G27</f>
        <v>468.1500</v>
      </c>
      <c r="I263" s="185">
        <f>'Group 43-44'!H27</f>
        <v>173.8</v>
      </c>
      <c r="J263" s="208" t="str">
        <f>'Group 43-44'!I27</f>
        <v>N</v>
      </c>
      <c r="K263" s="185" t="str">
        <f>'Group 43-44'!J27</f>
        <v>H</v>
      </c>
      <c r="L263" s="185" t="str">
        <f>'Group 43-44'!K27</f>
        <v>A</v>
      </c>
      <c r="M263" s="179" t="str">
        <f>'Group 43-44'!L27</f>
        <v>Ambulance /NMC&amp;SVMH</v>
      </c>
    </row>
    <row r="264" spans="1:13" ht="16.5" thickBot="1" x14ac:dyDescent="0.3">
      <c r="A264" s="208" t="str">
        <f>'Group 43-44'!$A$19</f>
        <v>G-44 Med Net-1</v>
      </c>
      <c r="B264" s="185">
        <f>'Group 43-44'!A28</f>
        <v>8</v>
      </c>
      <c r="C264" s="208" t="str">
        <f>'Group 43-44'!B28</f>
        <v>Mobile - Portable</v>
      </c>
      <c r="D264" s="208" t="str">
        <f>'Group 43-44'!C28</f>
        <v>MED 8</v>
      </c>
      <c r="E264" s="185" t="str">
        <f>'Group 43-44'!D28</f>
        <v>UHF</v>
      </c>
      <c r="F264" s="179" t="str">
        <f>'Group 43-44'!E28</f>
        <v>463.1750</v>
      </c>
      <c r="G264" s="185" t="str">
        <f>'Group 43-44'!F28</f>
        <v>CSQ</v>
      </c>
      <c r="H264" s="185" t="str">
        <f>'Group 43-44'!G28</f>
        <v>468.1750</v>
      </c>
      <c r="I264" s="185" t="str">
        <f>'Group 43-44'!H28</f>
        <v>OST</v>
      </c>
      <c r="J264" s="208" t="str">
        <f>'Group 43-44'!I28</f>
        <v>N</v>
      </c>
      <c r="K264" s="185" t="str">
        <f>'Group 43-44'!J28</f>
        <v>H</v>
      </c>
      <c r="L264" s="185" t="str">
        <f>'Group 43-44'!K28</f>
        <v>A</v>
      </c>
      <c r="M264" s="179">
        <f>'Group 43-44'!L28</f>
        <v>0</v>
      </c>
    </row>
    <row r="265" spans="1:13" ht="16.5" thickBot="1" x14ac:dyDescent="0.3">
      <c r="A265" s="208" t="str">
        <f>'Group 43-44'!$A$19</f>
        <v>G-44 Med Net-1</v>
      </c>
      <c r="B265" s="185">
        <f>'Group 43-44'!A29</f>
        <v>9</v>
      </c>
      <c r="C265" s="208" t="str">
        <f>'Group 43-44'!B29</f>
        <v>Mobile - Portable</v>
      </c>
      <c r="D265" s="208" t="str">
        <f>'Group 43-44'!C29</f>
        <v>MED 9</v>
      </c>
      <c r="E265" s="185" t="str">
        <f>'Group 43-44'!D29</f>
        <v>UHF</v>
      </c>
      <c r="F265" s="179" t="str">
        <f>'Group 43-44'!E29</f>
        <v>462.9500</v>
      </c>
      <c r="G265" s="185" t="str">
        <f>'Group 43-44'!F29</f>
        <v>CSQ</v>
      </c>
      <c r="H265" s="185" t="str">
        <f>'Group 43-44'!G29</f>
        <v>467.9500</v>
      </c>
      <c r="I265" s="185" t="str">
        <f>'Group 43-44'!H29</f>
        <v>OST</v>
      </c>
      <c r="J265" s="208" t="str">
        <f>'Group 43-44'!I29</f>
        <v>N</v>
      </c>
      <c r="K265" s="185" t="str">
        <f>'Group 43-44'!J29</f>
        <v>H</v>
      </c>
      <c r="L265" s="185" t="str">
        <f>'Group 43-44'!K29</f>
        <v>A</v>
      </c>
      <c r="M265" s="179">
        <f>'Group 43-44'!L29</f>
        <v>0</v>
      </c>
    </row>
    <row r="266" spans="1:13" ht="16.5" thickBot="1" x14ac:dyDescent="0.3">
      <c r="A266" s="208" t="str">
        <f>'Group 43-44'!$A$19</f>
        <v>G-44 Med Net-1</v>
      </c>
      <c r="B266" s="185">
        <f>'Group 43-44'!A30</f>
        <v>10</v>
      </c>
      <c r="C266" s="208" t="str">
        <f>'Group 43-44'!B30</f>
        <v>Mobile - Portable</v>
      </c>
      <c r="D266" s="208" t="str">
        <f>'Group 43-44'!C30</f>
        <v>MED 10</v>
      </c>
      <c r="E266" s="185" t="str">
        <f>'Group 43-44'!D30</f>
        <v>UHF</v>
      </c>
      <c r="F266" s="179" t="str">
        <f>'Group 43-44'!E30</f>
        <v>462.9750</v>
      </c>
      <c r="G266" s="185">
        <f>'Group 43-44'!F30</f>
        <v>173.8</v>
      </c>
      <c r="H266" s="185" t="str">
        <f>'Group 43-44'!G30</f>
        <v>467.9750</v>
      </c>
      <c r="I266" s="185">
        <f>'Group 43-44'!H30</f>
        <v>173.8</v>
      </c>
      <c r="J266" s="208" t="str">
        <f>'Group 43-44'!I30</f>
        <v>N</v>
      </c>
      <c r="K266" s="185" t="str">
        <f>'Group 43-44'!J30</f>
        <v>H</v>
      </c>
      <c r="L266" s="185" t="str">
        <f>'Group 43-44'!K30</f>
        <v>A</v>
      </c>
      <c r="M266" s="179" t="str">
        <f>'Group 43-44'!L30</f>
        <v>Penn Amb Dispatch</v>
      </c>
    </row>
    <row r="267" spans="1:13" ht="16.5" thickBot="1" x14ac:dyDescent="0.3">
      <c r="A267" s="208" t="str">
        <f>'Group 43-44'!$A$19</f>
        <v>G-44 Med Net-1</v>
      </c>
      <c r="B267" s="185">
        <f>'Group 43-44'!A31</f>
        <v>11</v>
      </c>
      <c r="C267" s="208" t="str">
        <f>'Group 43-44'!B31</f>
        <v>Mobile - Portable</v>
      </c>
      <c r="D267" s="208" t="str">
        <f>'Group 43-44'!C31</f>
        <v>MOCO MED 11</v>
      </c>
      <c r="E267" s="185" t="str">
        <f>'Group 43-44'!D31</f>
        <v>UHF</v>
      </c>
      <c r="F267" s="179">
        <f>'Group 43-44'!E31</f>
        <v>460.22500000000002</v>
      </c>
      <c r="G267" s="185">
        <f>'Group 43-44'!F31</f>
        <v>173.8</v>
      </c>
      <c r="H267" s="185">
        <f>'Group 43-44'!G31</f>
        <v>467.97500000000002</v>
      </c>
      <c r="I267" s="185">
        <f>'Group 43-44'!H31</f>
        <v>173.8</v>
      </c>
      <c r="J267" s="208" t="str">
        <f>'Group 43-44'!I31</f>
        <v>N</v>
      </c>
      <c r="K267" s="185" t="str">
        <f>'Group 43-44'!J31</f>
        <v>H</v>
      </c>
      <c r="L267" s="185" t="str">
        <f>'Group 43-44'!K31</f>
        <v>A</v>
      </c>
      <c r="M267" s="179" t="str">
        <f>'Group 43-44'!L31</f>
        <v>Med 10 Extension PG Area</v>
      </c>
    </row>
    <row r="268" spans="1:13" ht="16.5" thickBot="1" x14ac:dyDescent="0.3">
      <c r="A268" s="208" t="str">
        <f>'Group 43-44'!$A$19</f>
        <v>G-44 Med Net-1</v>
      </c>
      <c r="B268" s="185">
        <f>'Group 43-44'!A32</f>
        <v>12</v>
      </c>
      <c r="C268" s="208" t="str">
        <f>'Group 43-44'!B32</f>
        <v>Mobile - Portable</v>
      </c>
      <c r="D268" s="208" t="str">
        <f>'Group 43-44'!C32</f>
        <v>MED 12</v>
      </c>
      <c r="E268" s="185" t="str">
        <f>'Group 43-44'!D32</f>
        <v>UHF</v>
      </c>
      <c r="F268" s="179" t="str">
        <f>'Group 43-44'!E32</f>
        <v>463.0125</v>
      </c>
      <c r="G268" s="185" t="str">
        <f>'Group 43-44'!F32</f>
        <v>CSQ</v>
      </c>
      <c r="H268" s="185" t="str">
        <f>'Group 43-44'!G32</f>
        <v>468.0125</v>
      </c>
      <c r="I268" s="185" t="str">
        <f>'Group 43-44'!H32</f>
        <v>OST</v>
      </c>
      <c r="J268" s="208" t="str">
        <f>'Group 43-44'!I32</f>
        <v>N</v>
      </c>
      <c r="K268" s="185" t="str">
        <f>'Group 43-44'!J32</f>
        <v>H</v>
      </c>
      <c r="L268" s="185" t="str">
        <f>'Group 43-44'!K32</f>
        <v>A</v>
      </c>
      <c r="M268" s="179">
        <f>'Group 43-44'!L32</f>
        <v>0</v>
      </c>
    </row>
    <row r="269" spans="1:13" ht="16.5" thickBot="1" x14ac:dyDescent="0.3">
      <c r="A269" s="208" t="str">
        <f>'Group 43-44'!$A$19</f>
        <v>G-44 Med Net-1</v>
      </c>
      <c r="B269" s="185">
        <f>'Group 43-44'!A33</f>
        <v>13</v>
      </c>
      <c r="C269" s="208" t="str">
        <f>'Group 43-44'!B33</f>
        <v>Mobile - Portable</v>
      </c>
      <c r="D269" s="208" t="str">
        <f>'Group 43-44'!C33</f>
        <v>MED 22</v>
      </c>
      <c r="E269" s="185" t="str">
        <f>'Group 43-44'!D33</f>
        <v>UHF</v>
      </c>
      <c r="F269" s="179" t="str">
        <f>'Group 43-44'!E33</f>
        <v>463.0375</v>
      </c>
      <c r="G269" s="185" t="str">
        <f>'Group 43-44'!F33</f>
        <v>CSQ</v>
      </c>
      <c r="H269" s="185" t="str">
        <f>'Group 43-44'!G33</f>
        <v>468.0375</v>
      </c>
      <c r="I269" s="185" t="str">
        <f>'Group 43-44'!H33</f>
        <v>OST</v>
      </c>
      <c r="J269" s="208" t="str">
        <f>'Group 43-44'!I33</f>
        <v>N</v>
      </c>
      <c r="K269" s="185" t="str">
        <f>'Group 43-44'!J33</f>
        <v>H</v>
      </c>
      <c r="L269" s="185" t="str">
        <f>'Group 43-44'!K33</f>
        <v>A</v>
      </c>
      <c r="M269" s="179">
        <f>'Group 43-44'!L33</f>
        <v>0</v>
      </c>
    </row>
    <row r="270" spans="1:13" ht="16.5" thickBot="1" x14ac:dyDescent="0.3">
      <c r="A270" s="208" t="str">
        <f>'Group 43-44'!$A$19</f>
        <v>G-44 Med Net-1</v>
      </c>
      <c r="B270" s="185">
        <f>'Group 43-44'!A34</f>
        <v>14</v>
      </c>
      <c r="C270" s="208" t="str">
        <f>'Group 43-44'!B34</f>
        <v>Mobile - Portable</v>
      </c>
      <c r="D270" s="208" t="str">
        <f>'Group 43-44'!C34</f>
        <v>MED 32</v>
      </c>
      <c r="E270" s="185" t="str">
        <f>'Group 43-44'!D34</f>
        <v>UHF</v>
      </c>
      <c r="F270" s="179" t="str">
        <f>'Group 43-44'!E34</f>
        <v>463.0625</v>
      </c>
      <c r="G270" s="185" t="str">
        <f>'Group 43-44'!F34</f>
        <v>CSQ</v>
      </c>
      <c r="H270" s="185" t="str">
        <f>'Group 43-44'!G34</f>
        <v>468.0625</v>
      </c>
      <c r="I270" s="185" t="str">
        <f>'Group 43-44'!H34</f>
        <v>OST</v>
      </c>
      <c r="J270" s="208" t="str">
        <f>'Group 43-44'!I34</f>
        <v>N</v>
      </c>
      <c r="K270" s="185" t="str">
        <f>'Group 43-44'!J34</f>
        <v>H</v>
      </c>
      <c r="L270" s="185" t="str">
        <f>'Group 43-44'!K34</f>
        <v>A</v>
      </c>
      <c r="M270" s="179">
        <f>'Group 43-44'!L34</f>
        <v>0</v>
      </c>
    </row>
    <row r="271" spans="1:13" ht="16.5" thickBot="1" x14ac:dyDescent="0.3">
      <c r="A271" s="208" t="str">
        <f>'Group 43-44'!$A$19</f>
        <v>G-44 Med Net-1</v>
      </c>
      <c r="B271" s="185">
        <f>'Group 43-44'!A35</f>
        <v>15</v>
      </c>
      <c r="C271" s="208" t="str">
        <f>'Group 43-44'!B35</f>
        <v>Mobile - Portable</v>
      </c>
      <c r="D271" s="208" t="str">
        <f>'Group 43-44'!C35</f>
        <v>MED 42</v>
      </c>
      <c r="E271" s="185" t="str">
        <f>'Group 43-44'!D35</f>
        <v>UHF</v>
      </c>
      <c r="F271" s="179" t="str">
        <f>'Group 43-44'!E35</f>
        <v>463.0875</v>
      </c>
      <c r="G271" s="185" t="str">
        <f>'Group 43-44'!F35</f>
        <v>CSQ</v>
      </c>
      <c r="H271" s="185" t="str">
        <f>'Group 43-44'!G35</f>
        <v>468.0875</v>
      </c>
      <c r="I271" s="185" t="str">
        <f>'Group 43-44'!H35</f>
        <v>OST</v>
      </c>
      <c r="J271" s="208" t="str">
        <f>'Group 43-44'!I35</f>
        <v>N</v>
      </c>
      <c r="K271" s="185" t="str">
        <f>'Group 43-44'!J35</f>
        <v>H</v>
      </c>
      <c r="L271" s="185" t="str">
        <f>'Group 43-44'!K35</f>
        <v>A</v>
      </c>
      <c r="M271" s="179">
        <f>'Group 43-44'!L35</f>
        <v>0</v>
      </c>
    </row>
    <row r="272" spans="1:13" ht="16.5" thickBot="1" x14ac:dyDescent="0.3">
      <c r="A272" s="208" t="str">
        <f>'Group 43-44'!$A$19</f>
        <v>G-44 Med Net-1</v>
      </c>
      <c r="B272" s="185">
        <f>'Group 43-44'!A36</f>
        <v>16</v>
      </c>
      <c r="C272" s="208">
        <f>'Group 43-44'!B36</f>
        <v>0</v>
      </c>
      <c r="D272" s="208">
        <f>'Group 43-44'!C36</f>
        <v>0</v>
      </c>
      <c r="E272" s="185">
        <f>'Group 43-44'!D36</f>
        <v>0</v>
      </c>
      <c r="F272" s="179">
        <f>'Group 43-44'!E36</f>
        <v>0</v>
      </c>
      <c r="G272" s="185">
        <f>'Group 43-44'!F36</f>
        <v>0</v>
      </c>
      <c r="H272" s="185">
        <f>'Group 43-44'!G36</f>
        <v>0</v>
      </c>
      <c r="I272" s="185">
        <f>'Group 43-44'!H36</f>
        <v>0</v>
      </c>
      <c r="J272" s="208">
        <f>'Group 43-44'!I36</f>
        <v>0</v>
      </c>
      <c r="K272" s="185">
        <f>'Group 43-44'!J36</f>
        <v>0</v>
      </c>
      <c r="L272" s="185">
        <f>'Group 43-44'!K36</f>
        <v>0</v>
      </c>
      <c r="M272" s="179">
        <f>'Group 43-44'!L36</f>
        <v>0</v>
      </c>
    </row>
    <row r="273" spans="1:13" ht="16.5" thickBot="1" x14ac:dyDescent="0.3">
      <c r="A273" s="208" t="str">
        <f>'Group 45-46'!$A$1</f>
        <v>G-45 Med Net 2</v>
      </c>
      <c r="B273" s="185">
        <f>'Group 45-46'!A3</f>
        <v>1</v>
      </c>
      <c r="C273" s="208" t="str">
        <f>'Group 45-46'!B3</f>
        <v>Mobile - Portable</v>
      </c>
      <c r="D273" s="208" t="str">
        <f>'Group 45-46'!C3</f>
        <v>MED 52</v>
      </c>
      <c r="E273" s="185" t="str">
        <f>'Group 45-46'!D3</f>
        <v>UHF</v>
      </c>
      <c r="F273" s="179" t="str">
        <f>'Group 45-46'!E3</f>
        <v>463.1125</v>
      </c>
      <c r="G273" s="185" t="str">
        <f>'Group 45-46'!F3</f>
        <v>CSQ</v>
      </c>
      <c r="H273" s="185" t="str">
        <f>'Group 45-46'!G3</f>
        <v>468.1125</v>
      </c>
      <c r="I273" s="185" t="str">
        <f>'Group 45-46'!H3</f>
        <v>OST</v>
      </c>
      <c r="J273" s="208" t="str">
        <f>'Group 45-46'!I3</f>
        <v>N</v>
      </c>
      <c r="K273" s="185" t="str">
        <f>'Group 45-46'!J3</f>
        <v>H</v>
      </c>
      <c r="L273" s="185" t="str">
        <f>'Group 45-46'!K3</f>
        <v>A</v>
      </c>
      <c r="M273" s="179" t="str">
        <f>'Group 45-46'!L3</f>
        <v xml:space="preserve">May use in simplex </v>
      </c>
    </row>
    <row r="274" spans="1:13" ht="16.5" thickBot="1" x14ac:dyDescent="0.3">
      <c r="A274" s="208" t="str">
        <f>'Group 45-46'!$A$1</f>
        <v>G-45 Med Net 2</v>
      </c>
      <c r="B274" s="185">
        <f>'Group 45-46'!A4</f>
        <v>2</v>
      </c>
      <c r="C274" s="208" t="str">
        <f>'Group 45-46'!B4</f>
        <v>Mobile - Portable</v>
      </c>
      <c r="D274" s="208" t="str">
        <f>'Group 45-46'!C4</f>
        <v>MED 62</v>
      </c>
      <c r="E274" s="185" t="str">
        <f>'Group 45-46'!D4</f>
        <v>UHF</v>
      </c>
      <c r="F274" s="179" t="str">
        <f>'Group 45-46'!E4</f>
        <v>463.1375</v>
      </c>
      <c r="G274" s="185" t="str">
        <f>'Group 45-46'!F4</f>
        <v>CSQ</v>
      </c>
      <c r="H274" s="185" t="str">
        <f>'Group 45-46'!G4</f>
        <v>468.1375</v>
      </c>
      <c r="I274" s="185" t="str">
        <f>'Group 45-46'!H4</f>
        <v>OST</v>
      </c>
      <c r="J274" s="208" t="str">
        <f>'Group 45-46'!I4</f>
        <v>N</v>
      </c>
      <c r="K274" s="185" t="str">
        <f>'Group 45-46'!J4</f>
        <v>H</v>
      </c>
      <c r="L274" s="185" t="str">
        <f>'Group 45-46'!K4</f>
        <v>A</v>
      </c>
      <c r="M274" s="179" t="str">
        <f>'Group 45-46'!L4</f>
        <v>Agency Specific</v>
      </c>
    </row>
    <row r="275" spans="1:13" ht="16.5" thickBot="1" x14ac:dyDescent="0.3">
      <c r="A275" s="208" t="str">
        <f>'Group 45-46'!$A$1</f>
        <v>G-45 Med Net 2</v>
      </c>
      <c r="B275" s="185">
        <f>'Group 45-46'!A5</f>
        <v>3</v>
      </c>
      <c r="C275" s="208" t="str">
        <f>'Group 45-46'!B5</f>
        <v>Mobile - Portable</v>
      </c>
      <c r="D275" s="208" t="str">
        <f>'Group 45-46'!C5</f>
        <v>MED 72</v>
      </c>
      <c r="E275" s="185" t="str">
        <f>'Group 45-46'!D5</f>
        <v>UHF</v>
      </c>
      <c r="F275" s="179" t="str">
        <f>'Group 45-46'!E5</f>
        <v>463.1625</v>
      </c>
      <c r="G275" s="185" t="str">
        <f>'Group 45-46'!F5</f>
        <v>CSQ</v>
      </c>
      <c r="H275" s="185" t="str">
        <f>'Group 45-46'!G5</f>
        <v>468.1625</v>
      </c>
      <c r="I275" s="185" t="str">
        <f>'Group 45-46'!H5</f>
        <v>OST</v>
      </c>
      <c r="J275" s="208" t="str">
        <f>'Group 45-46'!I5</f>
        <v>N</v>
      </c>
      <c r="K275" s="185" t="str">
        <f>'Group 45-46'!J5</f>
        <v>H</v>
      </c>
      <c r="L275" s="185" t="str">
        <f>'Group 45-46'!K5</f>
        <v>A</v>
      </c>
      <c r="M275" s="179" t="str">
        <f>'Group 45-46'!L5</f>
        <v>Agency Specific</v>
      </c>
    </row>
    <row r="276" spans="1:13" ht="16.5" thickBot="1" x14ac:dyDescent="0.3">
      <c r="A276" s="208" t="str">
        <f>'Group 45-46'!$A$1</f>
        <v>G-45 Med Net 2</v>
      </c>
      <c r="B276" s="185">
        <f>'Group 45-46'!A6</f>
        <v>4</v>
      </c>
      <c r="C276" s="208" t="str">
        <f>'Group 45-46'!B6</f>
        <v>Mobile - Portable</v>
      </c>
      <c r="D276" s="208" t="str">
        <f>'Group 45-46'!C6</f>
        <v>MED 82</v>
      </c>
      <c r="E276" s="185" t="str">
        <f>'Group 45-46'!D6</f>
        <v>UHF</v>
      </c>
      <c r="F276" s="179" t="str">
        <f>'Group 45-46'!E6</f>
        <v>463.1875</v>
      </c>
      <c r="G276" s="185" t="str">
        <f>'Group 45-46'!F6</f>
        <v>CSQ</v>
      </c>
      <c r="H276" s="185" t="str">
        <f>'Group 45-46'!G6</f>
        <v>468.1875</v>
      </c>
      <c r="I276" s="185" t="str">
        <f>'Group 45-46'!H6</f>
        <v>OST</v>
      </c>
      <c r="J276" s="208" t="str">
        <f>'Group 45-46'!I6</f>
        <v>N</v>
      </c>
      <c r="K276" s="185" t="str">
        <f>'Group 45-46'!J6</f>
        <v>H</v>
      </c>
      <c r="L276" s="185" t="str">
        <f>'Group 45-46'!K6</f>
        <v>A</v>
      </c>
      <c r="M276" s="179" t="str">
        <f>'Group 45-46'!L6</f>
        <v>Agency Specific</v>
      </c>
    </row>
    <row r="277" spans="1:13" ht="16.5" thickBot="1" x14ac:dyDescent="0.3">
      <c r="A277" s="208" t="str">
        <f>'Group 45-46'!$A$1</f>
        <v>G-45 Med Net 2</v>
      </c>
      <c r="B277" s="185">
        <f>'Group 45-46'!A7</f>
        <v>5</v>
      </c>
      <c r="C277" s="208" t="str">
        <f>'Group 45-46'!B7</f>
        <v>Mobile - Portable</v>
      </c>
      <c r="D277" s="208" t="str">
        <f>'Group 45-46'!C7</f>
        <v>MED 92</v>
      </c>
      <c r="E277" s="185" t="str">
        <f>'Group 45-46'!D7</f>
        <v>UHF</v>
      </c>
      <c r="F277" s="179" t="str">
        <f>'Group 45-46'!E7</f>
        <v>462.9625</v>
      </c>
      <c r="G277" s="185" t="str">
        <f>'Group 45-46'!F7</f>
        <v>CSQ</v>
      </c>
      <c r="H277" s="185" t="str">
        <f>'Group 45-46'!G7</f>
        <v>467.9625</v>
      </c>
      <c r="I277" s="185" t="str">
        <f>'Group 45-46'!H7</f>
        <v>OST</v>
      </c>
      <c r="J277" s="208" t="str">
        <f>'Group 45-46'!I7</f>
        <v>N</v>
      </c>
      <c r="K277" s="185" t="str">
        <f>'Group 45-46'!J7</f>
        <v>H</v>
      </c>
      <c r="L277" s="185" t="str">
        <f>'Group 45-46'!K7</f>
        <v>A</v>
      </c>
      <c r="M277" s="179" t="str">
        <f>'Group 45-46'!L7</f>
        <v>Agency Specific</v>
      </c>
    </row>
    <row r="278" spans="1:13" ht="16.5" thickBot="1" x14ac:dyDescent="0.3">
      <c r="A278" s="208" t="str">
        <f>'Group 45-46'!$A$1</f>
        <v>G-45 Med Net 2</v>
      </c>
      <c r="B278" s="185">
        <f>'Group 45-46'!A8</f>
        <v>6</v>
      </c>
      <c r="C278" s="208" t="str">
        <f>'Group 45-46'!B8</f>
        <v>Mobile - Portable</v>
      </c>
      <c r="D278" s="208" t="str">
        <f>'Group 45-46'!C8</f>
        <v>MED 102</v>
      </c>
      <c r="E278" s="185" t="str">
        <f>'Group 45-46'!D8</f>
        <v>UHF</v>
      </c>
      <c r="F278" s="179" t="str">
        <f>'Group 45-46'!E8</f>
        <v>462.9875</v>
      </c>
      <c r="G278" s="185" t="str">
        <f>'Group 45-46'!F8</f>
        <v>CSQ</v>
      </c>
      <c r="H278" s="185" t="str">
        <f>'Group 45-46'!G8</f>
        <v>467.9875</v>
      </c>
      <c r="I278" s="185" t="str">
        <f>'Group 45-46'!H8</f>
        <v>OST</v>
      </c>
      <c r="J278" s="208" t="str">
        <f>'Group 45-46'!I8</f>
        <v>N</v>
      </c>
      <c r="K278" s="185" t="str">
        <f>'Group 45-46'!J8</f>
        <v>H</v>
      </c>
      <c r="L278" s="185" t="str">
        <f>'Group 45-46'!K8</f>
        <v>A</v>
      </c>
      <c r="M278" s="179" t="str">
        <f>'Group 45-46'!L8</f>
        <v>Agency Specific</v>
      </c>
    </row>
    <row r="279" spans="1:13" ht="16.5" thickBot="1" x14ac:dyDescent="0.3">
      <c r="A279" s="208" t="str">
        <f>'Group 45-46'!$A$1</f>
        <v>G-45 Med Net 2</v>
      </c>
      <c r="B279" s="185">
        <f>'Group 45-46'!A9</f>
        <v>7</v>
      </c>
      <c r="C279" s="208">
        <f>'Group 45-46'!B9</f>
        <v>0</v>
      </c>
      <c r="D279" s="208">
        <f>'Group 45-46'!C9</f>
        <v>0</v>
      </c>
      <c r="E279" s="185">
        <f>'Group 45-46'!D9</f>
        <v>0</v>
      </c>
      <c r="F279" s="179">
        <f>'Group 45-46'!E9</f>
        <v>0</v>
      </c>
      <c r="G279" s="185">
        <f>'Group 45-46'!F9</f>
        <v>0</v>
      </c>
      <c r="H279" s="185">
        <f>'Group 45-46'!G9</f>
        <v>0</v>
      </c>
      <c r="I279" s="185">
        <f>'Group 45-46'!H9</f>
        <v>0</v>
      </c>
      <c r="J279" s="208">
        <f>'Group 45-46'!I9</f>
        <v>0</v>
      </c>
      <c r="K279" s="185">
        <f>'Group 45-46'!J9</f>
        <v>0</v>
      </c>
      <c r="L279" s="185">
        <f>'Group 45-46'!K9</f>
        <v>0</v>
      </c>
      <c r="M279" s="179">
        <f>'Group 45-46'!L9</f>
        <v>0</v>
      </c>
    </row>
    <row r="280" spans="1:13" ht="16.5" thickBot="1" x14ac:dyDescent="0.3">
      <c r="A280" s="208" t="str">
        <f>'Group 45-46'!$A$1</f>
        <v>G-45 Med Net 2</v>
      </c>
      <c r="B280" s="185">
        <f>'Group 45-46'!A10</f>
        <v>8</v>
      </c>
      <c r="C280" s="208">
        <f>'Group 45-46'!B10</f>
        <v>0</v>
      </c>
      <c r="D280" s="208">
        <f>'Group 45-46'!C10</f>
        <v>0</v>
      </c>
      <c r="E280" s="185">
        <f>'Group 45-46'!D10</f>
        <v>0</v>
      </c>
      <c r="F280" s="179">
        <f>'Group 45-46'!E10</f>
        <v>0</v>
      </c>
      <c r="G280" s="185">
        <f>'Group 45-46'!F10</f>
        <v>0</v>
      </c>
      <c r="H280" s="185">
        <f>'Group 45-46'!G10</f>
        <v>0</v>
      </c>
      <c r="I280" s="185">
        <f>'Group 45-46'!H10</f>
        <v>0</v>
      </c>
      <c r="J280" s="208">
        <f>'Group 45-46'!I10</f>
        <v>0</v>
      </c>
      <c r="K280" s="185">
        <f>'Group 45-46'!J10</f>
        <v>0</v>
      </c>
      <c r="L280" s="185">
        <f>'Group 45-46'!K10</f>
        <v>0</v>
      </c>
      <c r="M280" s="179">
        <f>'Group 45-46'!L10</f>
        <v>0</v>
      </c>
    </row>
    <row r="281" spans="1:13" ht="16.5" thickBot="1" x14ac:dyDescent="0.3">
      <c r="A281" s="208" t="str">
        <f>'Group 45-46'!$A$1</f>
        <v>G-45 Med Net 2</v>
      </c>
      <c r="B281" s="185">
        <f>'Group 45-46'!A11</f>
        <v>9</v>
      </c>
      <c r="C281" s="208">
        <f>'Group 45-46'!B11</f>
        <v>0</v>
      </c>
      <c r="D281" s="208">
        <f>'Group 45-46'!C11</f>
        <v>0</v>
      </c>
      <c r="E281" s="185">
        <f>'Group 45-46'!D11</f>
        <v>0</v>
      </c>
      <c r="F281" s="179">
        <f>'Group 45-46'!E11</f>
        <v>0</v>
      </c>
      <c r="G281" s="185">
        <f>'Group 45-46'!F11</f>
        <v>0</v>
      </c>
      <c r="H281" s="185">
        <f>'Group 45-46'!G11</f>
        <v>0</v>
      </c>
      <c r="I281" s="185">
        <f>'Group 45-46'!H11</f>
        <v>0</v>
      </c>
      <c r="J281" s="208">
        <f>'Group 45-46'!I11</f>
        <v>0</v>
      </c>
      <c r="K281" s="185">
        <f>'Group 45-46'!J11</f>
        <v>0</v>
      </c>
      <c r="L281" s="185">
        <f>'Group 45-46'!K11</f>
        <v>0</v>
      </c>
      <c r="M281" s="179">
        <f>'Group 45-46'!L11</f>
        <v>0</v>
      </c>
    </row>
    <row r="282" spans="1:13" ht="16.5" thickBot="1" x14ac:dyDescent="0.3">
      <c r="A282" s="208" t="str">
        <f>'Group 45-46'!$A$1</f>
        <v>G-45 Med Net 2</v>
      </c>
      <c r="B282" s="185">
        <f>'Group 45-46'!A12</f>
        <v>10</v>
      </c>
      <c r="C282" s="208">
        <f>'Group 45-46'!B12</f>
        <v>0</v>
      </c>
      <c r="D282" s="208">
        <f>'Group 45-46'!C12</f>
        <v>0</v>
      </c>
      <c r="E282" s="185">
        <f>'Group 45-46'!D12</f>
        <v>0</v>
      </c>
      <c r="F282" s="179">
        <f>'Group 45-46'!E12</f>
        <v>0</v>
      </c>
      <c r="G282" s="185">
        <f>'Group 45-46'!F12</f>
        <v>0</v>
      </c>
      <c r="H282" s="185">
        <f>'Group 45-46'!G12</f>
        <v>0</v>
      </c>
      <c r="I282" s="185">
        <f>'Group 45-46'!H12</f>
        <v>0</v>
      </c>
      <c r="J282" s="208">
        <f>'Group 45-46'!I12</f>
        <v>0</v>
      </c>
      <c r="K282" s="185">
        <f>'Group 45-46'!J12</f>
        <v>0</v>
      </c>
      <c r="L282" s="185">
        <f>'Group 45-46'!K12</f>
        <v>0</v>
      </c>
      <c r="M282" s="179">
        <f>'Group 45-46'!L12</f>
        <v>0</v>
      </c>
    </row>
    <row r="283" spans="1:13" ht="16.5" thickBot="1" x14ac:dyDescent="0.3">
      <c r="A283" s="208" t="str">
        <f>'Group 45-46'!$A$1</f>
        <v>G-45 Med Net 2</v>
      </c>
      <c r="B283" s="185">
        <f>'Group 45-46'!A13</f>
        <v>11</v>
      </c>
      <c r="C283" s="208">
        <f>'Group 45-46'!B13</f>
        <v>0</v>
      </c>
      <c r="D283" s="208">
        <f>'Group 45-46'!C13</f>
        <v>0</v>
      </c>
      <c r="E283" s="185">
        <f>'Group 45-46'!D13</f>
        <v>0</v>
      </c>
      <c r="F283" s="179">
        <f>'Group 45-46'!E13</f>
        <v>0</v>
      </c>
      <c r="G283" s="185">
        <f>'Group 45-46'!F13</f>
        <v>0</v>
      </c>
      <c r="H283" s="185">
        <f>'Group 45-46'!G13</f>
        <v>0</v>
      </c>
      <c r="I283" s="185">
        <f>'Group 45-46'!H13</f>
        <v>0</v>
      </c>
      <c r="J283" s="208">
        <f>'Group 45-46'!I13</f>
        <v>0</v>
      </c>
      <c r="K283" s="185">
        <f>'Group 45-46'!J13</f>
        <v>0</v>
      </c>
      <c r="L283" s="185">
        <f>'Group 45-46'!K13</f>
        <v>0</v>
      </c>
      <c r="M283" s="179">
        <f>'Group 45-46'!L13</f>
        <v>0</v>
      </c>
    </row>
    <row r="284" spans="1:13" ht="16.5" thickBot="1" x14ac:dyDescent="0.3">
      <c r="A284" s="208" t="str">
        <f>'Group 45-46'!$A$1</f>
        <v>G-45 Med Net 2</v>
      </c>
      <c r="B284" s="185">
        <f>'Group 45-46'!A14</f>
        <v>12</v>
      </c>
      <c r="C284" s="208">
        <f>'Group 45-46'!B14</f>
        <v>0</v>
      </c>
      <c r="D284" s="208">
        <f>'Group 45-46'!C14</f>
        <v>0</v>
      </c>
      <c r="E284" s="185">
        <f>'Group 45-46'!D14</f>
        <v>0</v>
      </c>
      <c r="F284" s="179">
        <f>'Group 45-46'!E14</f>
        <v>0</v>
      </c>
      <c r="G284" s="185">
        <f>'Group 45-46'!F14</f>
        <v>0</v>
      </c>
      <c r="H284" s="185">
        <f>'Group 45-46'!G14</f>
        <v>0</v>
      </c>
      <c r="I284" s="185">
        <f>'Group 45-46'!H14</f>
        <v>0</v>
      </c>
      <c r="J284" s="208">
        <f>'Group 45-46'!I14</f>
        <v>0</v>
      </c>
      <c r="K284" s="185">
        <f>'Group 45-46'!J14</f>
        <v>0</v>
      </c>
      <c r="L284" s="185">
        <f>'Group 45-46'!K14</f>
        <v>0</v>
      </c>
      <c r="M284" s="179">
        <f>'Group 45-46'!L14</f>
        <v>0</v>
      </c>
    </row>
    <row r="285" spans="1:13" ht="16.5" thickBot="1" x14ac:dyDescent="0.3">
      <c r="A285" s="208" t="str">
        <f>'Group 45-46'!$A$1</f>
        <v>G-45 Med Net 2</v>
      </c>
      <c r="B285" s="185">
        <f>'Group 45-46'!A15</f>
        <v>13</v>
      </c>
      <c r="C285" s="208">
        <f>'Group 45-46'!B15</f>
        <v>0</v>
      </c>
      <c r="D285" s="208">
        <f>'Group 45-46'!C15</f>
        <v>0</v>
      </c>
      <c r="E285" s="185">
        <f>'Group 45-46'!D15</f>
        <v>0</v>
      </c>
      <c r="F285" s="179">
        <f>'Group 45-46'!E15</f>
        <v>0</v>
      </c>
      <c r="G285" s="185">
        <f>'Group 45-46'!F15</f>
        <v>0</v>
      </c>
      <c r="H285" s="185">
        <f>'Group 45-46'!G15</f>
        <v>0</v>
      </c>
      <c r="I285" s="185">
        <f>'Group 45-46'!H15</f>
        <v>0</v>
      </c>
      <c r="J285" s="208">
        <f>'Group 45-46'!I15</f>
        <v>0</v>
      </c>
      <c r="K285" s="185">
        <f>'Group 45-46'!J15</f>
        <v>0</v>
      </c>
      <c r="L285" s="185">
        <f>'Group 45-46'!K15</f>
        <v>0</v>
      </c>
      <c r="M285" s="179">
        <f>'Group 45-46'!L15</f>
        <v>0</v>
      </c>
    </row>
    <row r="286" spans="1:13" ht="16.5" thickBot="1" x14ac:dyDescent="0.3">
      <c r="A286" s="208" t="str">
        <f>'Group 45-46'!$A$1</f>
        <v>G-45 Med Net 2</v>
      </c>
      <c r="B286" s="185">
        <f>'Group 45-46'!A16</f>
        <v>14</v>
      </c>
      <c r="C286" s="208">
        <f>'Group 45-46'!B16</f>
        <v>0</v>
      </c>
      <c r="D286" s="208">
        <f>'Group 45-46'!C16</f>
        <v>0</v>
      </c>
      <c r="E286" s="185">
        <f>'Group 45-46'!D16</f>
        <v>0</v>
      </c>
      <c r="F286" s="179">
        <f>'Group 45-46'!E16</f>
        <v>0</v>
      </c>
      <c r="G286" s="185">
        <f>'Group 45-46'!F16</f>
        <v>0</v>
      </c>
      <c r="H286" s="185">
        <f>'Group 45-46'!G16</f>
        <v>0</v>
      </c>
      <c r="I286" s="185">
        <f>'Group 45-46'!H16</f>
        <v>0</v>
      </c>
      <c r="J286" s="208">
        <f>'Group 45-46'!I16</f>
        <v>0</v>
      </c>
      <c r="K286" s="185">
        <f>'Group 45-46'!J16</f>
        <v>0</v>
      </c>
      <c r="L286" s="185">
        <f>'Group 45-46'!K16</f>
        <v>0</v>
      </c>
      <c r="M286" s="179">
        <f>'Group 45-46'!L16</f>
        <v>0</v>
      </c>
    </row>
    <row r="287" spans="1:13" ht="16.5" thickBot="1" x14ac:dyDescent="0.3">
      <c r="A287" s="208" t="str">
        <f>'Group 45-46'!$A$1</f>
        <v>G-45 Med Net 2</v>
      </c>
      <c r="B287" s="185">
        <f>'Group 45-46'!A17</f>
        <v>15</v>
      </c>
      <c r="C287" s="208">
        <f>'Group 45-46'!B17</f>
        <v>0</v>
      </c>
      <c r="D287" s="208">
        <f>'Group 45-46'!C17</f>
        <v>0</v>
      </c>
      <c r="E287" s="185">
        <f>'Group 45-46'!D17</f>
        <v>0</v>
      </c>
      <c r="F287" s="179">
        <f>'Group 45-46'!E17</f>
        <v>0</v>
      </c>
      <c r="G287" s="185">
        <f>'Group 45-46'!F17</f>
        <v>0</v>
      </c>
      <c r="H287" s="185">
        <f>'Group 45-46'!G17</f>
        <v>0</v>
      </c>
      <c r="I287" s="185">
        <f>'Group 45-46'!H17</f>
        <v>0</v>
      </c>
      <c r="J287" s="208">
        <f>'Group 45-46'!I17</f>
        <v>0</v>
      </c>
      <c r="K287" s="185">
        <f>'Group 45-46'!J17</f>
        <v>0</v>
      </c>
      <c r="L287" s="185">
        <f>'Group 45-46'!K17</f>
        <v>0</v>
      </c>
      <c r="M287" s="179">
        <f>'Group 45-46'!L17</f>
        <v>0</v>
      </c>
    </row>
    <row r="288" spans="1:13" ht="16.5" thickBot="1" x14ac:dyDescent="0.3">
      <c r="A288" s="208" t="str">
        <f>'Group 45-46'!$A$1</f>
        <v>G-45 Med Net 2</v>
      </c>
      <c r="B288" s="185">
        <f>'Group 45-46'!A18</f>
        <v>16</v>
      </c>
      <c r="C288" s="208">
        <f>'Group 45-46'!B18</f>
        <v>0</v>
      </c>
      <c r="D288" s="208">
        <f>'Group 45-46'!C18</f>
        <v>0</v>
      </c>
      <c r="E288" s="185">
        <f>'Group 45-46'!D18</f>
        <v>0</v>
      </c>
      <c r="F288" s="179">
        <f>'Group 45-46'!E18</f>
        <v>0</v>
      </c>
      <c r="G288" s="185">
        <f>'Group 45-46'!F18</f>
        <v>0</v>
      </c>
      <c r="H288" s="185">
        <f>'Group 45-46'!G18</f>
        <v>0</v>
      </c>
      <c r="I288" s="185">
        <f>'Group 45-46'!H18</f>
        <v>0</v>
      </c>
      <c r="J288" s="208">
        <f>'Group 45-46'!I18</f>
        <v>0</v>
      </c>
      <c r="K288" s="185">
        <f>'Group 45-46'!J18</f>
        <v>0</v>
      </c>
      <c r="L288" s="185">
        <f>'Group 45-46'!K18</f>
        <v>0</v>
      </c>
      <c r="M288" s="179">
        <f>'Group 45-46'!L18</f>
        <v>0</v>
      </c>
    </row>
    <row r="289" spans="1:13" ht="16.5" thickBot="1" x14ac:dyDescent="0.3">
      <c r="A289" s="208" t="str">
        <f>'Group 45-46'!$A$19</f>
        <v>G-46 EMS TLK Grp</v>
      </c>
      <c r="B289" s="185">
        <f>'Group 45-46'!A21</f>
        <v>1</v>
      </c>
      <c r="C289" s="208" t="str">
        <f>'Group 45-46'!B21</f>
        <v>Mobile - Portable</v>
      </c>
      <c r="D289" s="208" t="str">
        <f>'Group 45-46'!C21</f>
        <v>EMS_DISP</v>
      </c>
      <c r="E289" s="185" t="str">
        <f>'Group 45-46'!D21</f>
        <v>EMS</v>
      </c>
      <c r="F289" s="179" t="str">
        <f>'Group 45-46'!E21</f>
        <v>1631-65F</v>
      </c>
      <c r="G289" s="185">
        <f>'Group 45-46'!F21</f>
        <v>0</v>
      </c>
      <c r="H289" s="185">
        <f>'Group 45-46'!G21</f>
        <v>0</v>
      </c>
      <c r="I289" s="185">
        <f>'Group 45-46'!H21</f>
        <v>0</v>
      </c>
      <c r="J289" s="208" t="str">
        <f>'Group 45-46'!I21</f>
        <v>N</v>
      </c>
      <c r="K289" s="185" t="str">
        <f>'Group 45-46'!J21</f>
        <v>L</v>
      </c>
      <c r="L289" s="185" t="str">
        <f>'Group 45-46'!K21</f>
        <v>D</v>
      </c>
      <c r="M289" s="179" t="str">
        <f>'Group 45-46'!L21</f>
        <v xml:space="preserve">May use in simplex </v>
      </c>
    </row>
    <row r="290" spans="1:13" ht="16.5" thickBot="1" x14ac:dyDescent="0.3">
      <c r="A290" s="208" t="str">
        <f>'Group 45-46'!$A$19</f>
        <v>G-46 EMS TLK Grp</v>
      </c>
      <c r="B290" s="185">
        <f>'Group 45-46'!A22</f>
        <v>2</v>
      </c>
      <c r="C290" s="208" t="str">
        <f>'Group 45-46'!B22</f>
        <v>Mobile - Portable</v>
      </c>
      <c r="D290" s="208" t="str">
        <f>'Group 45-46'!C22</f>
        <v>EMS_CMD1</v>
      </c>
      <c r="E290" s="185" t="str">
        <f>'Group 45-46'!D22</f>
        <v>EMS</v>
      </c>
      <c r="F290" s="179" t="str">
        <f>'Group 45-46'!E22</f>
        <v>1632-660</v>
      </c>
      <c r="G290" s="185">
        <f>'Group 45-46'!F22</f>
        <v>0</v>
      </c>
      <c r="H290" s="185">
        <f>'Group 45-46'!G22</f>
        <v>0</v>
      </c>
      <c r="I290" s="185">
        <f>'Group 45-46'!H22</f>
        <v>0</v>
      </c>
      <c r="J290" s="208" t="str">
        <f>'Group 45-46'!I22</f>
        <v>N</v>
      </c>
      <c r="K290" s="185" t="str">
        <f>'Group 45-46'!J22</f>
        <v>H</v>
      </c>
      <c r="L290" s="185" t="str">
        <f>'Group 45-46'!K22</f>
        <v>D</v>
      </c>
      <c r="M290" s="179" t="str">
        <f>'Group 45-46'!L22</f>
        <v>Agency Specific</v>
      </c>
    </row>
    <row r="291" spans="1:13" ht="16.5" thickBot="1" x14ac:dyDescent="0.3">
      <c r="A291" s="208" t="str">
        <f>'Group 45-46'!$A$19</f>
        <v>G-46 EMS TLK Grp</v>
      </c>
      <c r="B291" s="185">
        <f>'Group 45-46'!A23</f>
        <v>3</v>
      </c>
      <c r="C291" s="208" t="str">
        <f>'Group 45-46'!B23</f>
        <v>Mobile - Portable</v>
      </c>
      <c r="D291" s="208" t="str">
        <f>'Group 45-46'!C23</f>
        <v>EMS_CMD2</v>
      </c>
      <c r="E291" s="185" t="str">
        <f>'Group 45-46'!D23</f>
        <v>EMS</v>
      </c>
      <c r="F291" s="179" t="str">
        <f>'Group 45-46'!E23</f>
        <v>1633-661</v>
      </c>
      <c r="G291" s="185">
        <f>'Group 45-46'!F23</f>
        <v>0</v>
      </c>
      <c r="H291" s="185">
        <f>'Group 45-46'!G23</f>
        <v>0</v>
      </c>
      <c r="I291" s="185">
        <f>'Group 45-46'!H23</f>
        <v>0</v>
      </c>
      <c r="J291" s="208" t="str">
        <f>'Group 45-46'!I23</f>
        <v>N</v>
      </c>
      <c r="K291" s="185" t="str">
        <f>'Group 45-46'!J23</f>
        <v>H</v>
      </c>
      <c r="L291" s="185" t="str">
        <f>'Group 45-46'!K23</f>
        <v>D</v>
      </c>
      <c r="M291" s="179" t="str">
        <f>'Group 45-46'!L23</f>
        <v>Agency Specific</v>
      </c>
    </row>
    <row r="292" spans="1:13" ht="16.5" thickBot="1" x14ac:dyDescent="0.3">
      <c r="A292" s="208" t="str">
        <f>'Group 45-46'!$A$19</f>
        <v>G-46 EMS TLK Grp</v>
      </c>
      <c r="B292" s="185">
        <f>'Group 45-46'!A24</f>
        <v>4</v>
      </c>
      <c r="C292" s="208" t="str">
        <f>'Group 45-46'!B24</f>
        <v>Mobile - Portable</v>
      </c>
      <c r="D292" s="208" t="str">
        <f>'Group 45-46'!C24</f>
        <v>EMS_CMD3</v>
      </c>
      <c r="E292" s="185" t="str">
        <f>'Group 45-46'!D24</f>
        <v>EMS</v>
      </c>
      <c r="F292" s="179" t="str">
        <f>'Group 45-46'!E24</f>
        <v>1634-662</v>
      </c>
      <c r="G292" s="185">
        <f>'Group 45-46'!F24</f>
        <v>0</v>
      </c>
      <c r="H292" s="185">
        <f>'Group 45-46'!G24</f>
        <v>0</v>
      </c>
      <c r="I292" s="185">
        <f>'Group 45-46'!H24</f>
        <v>0</v>
      </c>
      <c r="J292" s="208" t="str">
        <f>'Group 45-46'!I24</f>
        <v>N</v>
      </c>
      <c r="K292" s="185" t="str">
        <f>'Group 45-46'!J24</f>
        <v>H</v>
      </c>
      <c r="L292" s="185" t="str">
        <f>'Group 45-46'!K24</f>
        <v>D</v>
      </c>
      <c r="M292" s="179" t="str">
        <f>'Group 45-46'!L24</f>
        <v>Agency Specific</v>
      </c>
    </row>
    <row r="293" spans="1:13" ht="16.5" thickBot="1" x14ac:dyDescent="0.3">
      <c r="A293" s="208" t="str">
        <f>'Group 45-46'!$A$19</f>
        <v>G-46 EMS TLK Grp</v>
      </c>
      <c r="B293" s="185">
        <f>'Group 45-46'!A25</f>
        <v>5</v>
      </c>
      <c r="C293" s="208" t="str">
        <f>'Group 45-46'!B25</f>
        <v>Mobile - Portable</v>
      </c>
      <c r="D293" s="208" t="str">
        <f>'Group 45-46'!C25</f>
        <v>EMS_CMD4</v>
      </c>
      <c r="E293" s="185" t="str">
        <f>'Group 45-46'!D25</f>
        <v>EMS</v>
      </c>
      <c r="F293" s="179" t="str">
        <f>'Group 45-46'!E25</f>
        <v>1635-663</v>
      </c>
      <c r="G293" s="185">
        <f>'Group 45-46'!F25</f>
        <v>0</v>
      </c>
      <c r="H293" s="185">
        <f>'Group 45-46'!G25</f>
        <v>0</v>
      </c>
      <c r="I293" s="185">
        <f>'Group 45-46'!H25</f>
        <v>0</v>
      </c>
      <c r="J293" s="208" t="str">
        <f>'Group 45-46'!I25</f>
        <v>N</v>
      </c>
      <c r="K293" s="185" t="str">
        <f>'Group 45-46'!J25</f>
        <v>H</v>
      </c>
      <c r="L293" s="185" t="str">
        <f>'Group 45-46'!K25</f>
        <v>D</v>
      </c>
      <c r="M293" s="179" t="str">
        <f>'Group 45-46'!L25</f>
        <v>Agency Specific</v>
      </c>
    </row>
    <row r="294" spans="1:13" ht="16.5" thickBot="1" x14ac:dyDescent="0.3">
      <c r="A294" s="208" t="str">
        <f>'Group 45-46'!$A$19</f>
        <v>G-46 EMS TLK Grp</v>
      </c>
      <c r="B294" s="185">
        <f>'Group 45-46'!A26</f>
        <v>6</v>
      </c>
      <c r="C294" s="208" t="str">
        <f>'Group 45-46'!B26</f>
        <v>Mobile - Portable</v>
      </c>
      <c r="D294" s="208" t="str">
        <f>'Group 45-46'!C26</f>
        <v>EMS_Tac 1</v>
      </c>
      <c r="E294" s="185" t="str">
        <f>'Group 45-46'!D26</f>
        <v>EMS</v>
      </c>
      <c r="F294" s="179" t="str">
        <f>'Group 45-46'!E26</f>
        <v>1636-664</v>
      </c>
      <c r="G294" s="185">
        <f>'Group 45-46'!F26</f>
        <v>0</v>
      </c>
      <c r="H294" s="185">
        <f>'Group 45-46'!G26</f>
        <v>0</v>
      </c>
      <c r="I294" s="185">
        <f>'Group 45-46'!H26</f>
        <v>0</v>
      </c>
      <c r="J294" s="208" t="str">
        <f>'Group 45-46'!I26</f>
        <v>N</v>
      </c>
      <c r="K294" s="185" t="str">
        <f>'Group 45-46'!J26</f>
        <v>H</v>
      </c>
      <c r="L294" s="185" t="str">
        <f>'Group 45-46'!K26</f>
        <v>D</v>
      </c>
      <c r="M294" s="179" t="str">
        <f>'Group 45-46'!L26</f>
        <v>Agency Specific</v>
      </c>
    </row>
    <row r="295" spans="1:13" ht="16.5" thickBot="1" x14ac:dyDescent="0.3">
      <c r="A295" s="208" t="str">
        <f>'Group 45-46'!$A$19</f>
        <v>G-46 EMS TLK Grp</v>
      </c>
      <c r="B295" s="185">
        <f>'Group 45-46'!A27</f>
        <v>7</v>
      </c>
      <c r="C295" s="208" t="str">
        <f>'Group 45-46'!B27</f>
        <v>Mobile - Portable</v>
      </c>
      <c r="D295" s="208" t="str">
        <f>'Group 45-46'!C27</f>
        <v>EMS_Tac 2</v>
      </c>
      <c r="E295" s="185" t="str">
        <f>'Group 45-46'!D27</f>
        <v>EMS</v>
      </c>
      <c r="F295" s="179" t="str">
        <f>'Group 45-46'!E27</f>
        <v>1637-665</v>
      </c>
      <c r="G295" s="185">
        <f>'Group 45-46'!F27</f>
        <v>0</v>
      </c>
      <c r="H295" s="185">
        <f>'Group 45-46'!G27</f>
        <v>0</v>
      </c>
      <c r="I295" s="185">
        <f>'Group 45-46'!H27</f>
        <v>0</v>
      </c>
      <c r="J295" s="208" t="str">
        <f>'Group 45-46'!I27</f>
        <v>N</v>
      </c>
      <c r="K295" s="185" t="str">
        <f>'Group 45-46'!J27</f>
        <v>H</v>
      </c>
      <c r="L295" s="185" t="str">
        <f>'Group 45-46'!K27</f>
        <v>D</v>
      </c>
      <c r="M295" s="179" t="str">
        <f>'Group 45-46'!L27</f>
        <v>Agency Specific</v>
      </c>
    </row>
    <row r="296" spans="1:13" ht="16.5" thickBot="1" x14ac:dyDescent="0.3">
      <c r="A296" s="208" t="str">
        <f>'Group 45-46'!$A$19</f>
        <v>G-46 EMS TLK Grp</v>
      </c>
      <c r="B296" s="185">
        <f>'Group 45-46'!A28</f>
        <v>8</v>
      </c>
      <c r="C296" s="208" t="str">
        <f>'Group 45-46'!B28</f>
        <v>Mobile - Portable</v>
      </c>
      <c r="D296" s="208" t="str">
        <f>'Group 45-46'!C28</f>
        <v>EMS_Tac 3</v>
      </c>
      <c r="E296" s="185" t="str">
        <f>'Group 45-46'!D28</f>
        <v>EMS</v>
      </c>
      <c r="F296" s="179" t="str">
        <f>'Group 45-46'!E28</f>
        <v>1638-666</v>
      </c>
      <c r="G296" s="185">
        <f>'Group 45-46'!F28</f>
        <v>0</v>
      </c>
      <c r="H296" s="185">
        <f>'Group 45-46'!G28</f>
        <v>0</v>
      </c>
      <c r="I296" s="185">
        <f>'Group 45-46'!H28</f>
        <v>0</v>
      </c>
      <c r="J296" s="208" t="str">
        <f>'Group 45-46'!I28</f>
        <v>N</v>
      </c>
      <c r="K296" s="185" t="str">
        <f>'Group 45-46'!J28</f>
        <v>H</v>
      </c>
      <c r="L296" s="185" t="str">
        <f>'Group 45-46'!K28</f>
        <v>D</v>
      </c>
      <c r="M296" s="179" t="str">
        <f>'Group 45-46'!L28</f>
        <v>Agency Specific</v>
      </c>
    </row>
    <row r="297" spans="1:13" ht="16.5" thickBot="1" x14ac:dyDescent="0.3">
      <c r="A297" s="208" t="str">
        <f>'Group 45-46'!$A$19</f>
        <v>G-46 EMS TLK Grp</v>
      </c>
      <c r="B297" s="185">
        <f>'Group 45-46'!A29</f>
        <v>9</v>
      </c>
      <c r="C297" s="208" t="str">
        <f>'Group 45-46'!B29</f>
        <v>Mobile - Portable</v>
      </c>
      <c r="D297" s="208" t="str">
        <f>'Group 45-46'!C29</f>
        <v>EMS_Tac 4</v>
      </c>
      <c r="E297" s="185" t="str">
        <f>'Group 45-46'!D29</f>
        <v>EMS</v>
      </c>
      <c r="F297" s="179" t="str">
        <f>'Group 45-46'!E29</f>
        <v>1693-667</v>
      </c>
      <c r="G297" s="185">
        <f>'Group 45-46'!F29</f>
        <v>0</v>
      </c>
      <c r="H297" s="185">
        <f>'Group 45-46'!G29</f>
        <v>0</v>
      </c>
      <c r="I297" s="185">
        <f>'Group 45-46'!H29</f>
        <v>0</v>
      </c>
      <c r="J297" s="208" t="str">
        <f>'Group 45-46'!I29</f>
        <v>N</v>
      </c>
      <c r="K297" s="185" t="str">
        <f>'Group 45-46'!J29</f>
        <v>H</v>
      </c>
      <c r="L297" s="185" t="str">
        <f>'Group 45-46'!K29</f>
        <v>D</v>
      </c>
      <c r="M297" s="179" t="str">
        <f>'Group 45-46'!L29</f>
        <v>Agency Specific</v>
      </c>
    </row>
    <row r="298" spans="1:13" ht="16.5" thickBot="1" x14ac:dyDescent="0.3">
      <c r="A298" s="208" t="str">
        <f>'Group 45-46'!$A$19</f>
        <v>G-46 EMS TLK Grp</v>
      </c>
      <c r="B298" s="185">
        <f>'Group 45-46'!A30</f>
        <v>10</v>
      </c>
      <c r="C298" s="208">
        <f>'Group 45-46'!B30</f>
        <v>0</v>
      </c>
      <c r="D298" s="208">
        <f>'Group 45-46'!C30</f>
        <v>0</v>
      </c>
      <c r="E298" s="185">
        <f>'Group 45-46'!D30</f>
        <v>0</v>
      </c>
      <c r="F298" s="179">
        <f>'Group 45-46'!E30</f>
        <v>0</v>
      </c>
      <c r="G298" s="185">
        <f>'Group 45-46'!F30</f>
        <v>0</v>
      </c>
      <c r="H298" s="185">
        <f>'Group 45-46'!G30</f>
        <v>0</v>
      </c>
      <c r="I298" s="185">
        <f>'Group 45-46'!H30</f>
        <v>0</v>
      </c>
      <c r="J298" s="208">
        <f>'Group 45-46'!I30</f>
        <v>0</v>
      </c>
      <c r="K298" s="185">
        <f>'Group 45-46'!J30</f>
        <v>0</v>
      </c>
      <c r="L298" s="185">
        <f>'Group 45-46'!K30</f>
        <v>0</v>
      </c>
      <c r="M298" s="179">
        <f>'Group 45-46'!L30</f>
        <v>0</v>
      </c>
    </row>
    <row r="299" spans="1:13" ht="16.5" thickBot="1" x14ac:dyDescent="0.3">
      <c r="A299" s="208" t="str">
        <f>'Group 45-46'!$A$19</f>
        <v>G-46 EMS TLK Grp</v>
      </c>
      <c r="B299" s="185">
        <f>'Group 45-46'!A31</f>
        <v>11</v>
      </c>
      <c r="C299" s="208">
        <f>'Group 45-46'!B31</f>
        <v>0</v>
      </c>
      <c r="D299" s="208">
        <f>'Group 45-46'!C31</f>
        <v>0</v>
      </c>
      <c r="E299" s="185">
        <f>'Group 45-46'!D31</f>
        <v>0</v>
      </c>
      <c r="F299" s="208">
        <f>'Group 45-46'!E31</f>
        <v>0</v>
      </c>
      <c r="G299" s="185">
        <f>'Group 45-46'!F31</f>
        <v>0</v>
      </c>
      <c r="H299" s="185">
        <f>'Group 45-46'!G31</f>
        <v>0</v>
      </c>
      <c r="I299" s="185">
        <f>'Group 45-46'!H31</f>
        <v>0</v>
      </c>
      <c r="J299" s="208">
        <f>'Group 45-46'!I31</f>
        <v>0</v>
      </c>
      <c r="K299" s="185">
        <f>'Group 45-46'!J31</f>
        <v>0</v>
      </c>
      <c r="L299" s="185">
        <f>'Group 45-46'!K31</f>
        <v>0</v>
      </c>
      <c r="M299" s="179">
        <f>'Group 45-46'!L31</f>
        <v>0</v>
      </c>
    </row>
    <row r="300" spans="1:13" ht="16.5" thickBot="1" x14ac:dyDescent="0.3">
      <c r="A300" s="208" t="str">
        <f>'Group 45-46'!$A$19</f>
        <v>G-46 EMS TLK Grp</v>
      </c>
      <c r="B300" s="185">
        <f>'Group 45-46'!A32</f>
        <v>12</v>
      </c>
      <c r="C300" s="208">
        <f>'Group 45-46'!B32</f>
        <v>0</v>
      </c>
      <c r="D300" s="208">
        <f>'Group 45-46'!C32</f>
        <v>0</v>
      </c>
      <c r="E300" s="185">
        <f>'Group 45-46'!D32</f>
        <v>0</v>
      </c>
      <c r="F300" s="208">
        <f>'Group 45-46'!E32</f>
        <v>0</v>
      </c>
      <c r="G300" s="185">
        <f>'Group 45-46'!F32</f>
        <v>0</v>
      </c>
      <c r="H300" s="185">
        <f>'Group 45-46'!G32</f>
        <v>0</v>
      </c>
      <c r="I300" s="185">
        <f>'Group 45-46'!H32</f>
        <v>0</v>
      </c>
      <c r="J300" s="208">
        <f>'Group 45-46'!I32</f>
        <v>0</v>
      </c>
      <c r="K300" s="185">
        <f>'Group 45-46'!J32</f>
        <v>0</v>
      </c>
      <c r="L300" s="185">
        <f>'Group 45-46'!K32</f>
        <v>0</v>
      </c>
      <c r="M300" s="179">
        <f>'Group 45-46'!L32</f>
        <v>0</v>
      </c>
    </row>
    <row r="301" spans="1:13" ht="16.5" thickBot="1" x14ac:dyDescent="0.3">
      <c r="A301" s="208" t="str">
        <f>'Group 45-46'!$A$19</f>
        <v>G-46 EMS TLK Grp</v>
      </c>
      <c r="B301" s="185">
        <f>'Group 45-46'!A33</f>
        <v>13</v>
      </c>
      <c r="C301" s="208">
        <f>'Group 45-46'!B33</f>
        <v>0</v>
      </c>
      <c r="D301" s="208">
        <f>'Group 45-46'!C33</f>
        <v>0</v>
      </c>
      <c r="E301" s="185">
        <f>'Group 45-46'!D33</f>
        <v>0</v>
      </c>
      <c r="F301" s="208">
        <f>'Group 45-46'!E33</f>
        <v>0</v>
      </c>
      <c r="G301" s="185">
        <f>'Group 45-46'!F33</f>
        <v>0</v>
      </c>
      <c r="H301" s="185">
        <f>'Group 45-46'!G33</f>
        <v>0</v>
      </c>
      <c r="I301" s="185">
        <f>'Group 45-46'!H33</f>
        <v>0</v>
      </c>
      <c r="J301" s="208">
        <f>'Group 45-46'!I33</f>
        <v>0</v>
      </c>
      <c r="K301" s="185">
        <f>'Group 45-46'!J33</f>
        <v>0</v>
      </c>
      <c r="L301" s="185">
        <f>'Group 45-46'!K33</f>
        <v>0</v>
      </c>
      <c r="M301" s="179">
        <f>'Group 45-46'!L33</f>
        <v>0</v>
      </c>
    </row>
    <row r="302" spans="1:13" ht="16.5" thickBot="1" x14ac:dyDescent="0.3">
      <c r="A302" s="208" t="str">
        <f>'Group 45-46'!$A$19</f>
        <v>G-46 EMS TLK Grp</v>
      </c>
      <c r="B302" s="185">
        <f>'Group 45-46'!A34</f>
        <v>14</v>
      </c>
      <c r="C302" s="208">
        <f>'Group 45-46'!B34</f>
        <v>0</v>
      </c>
      <c r="D302" s="208">
        <f>'Group 45-46'!C34</f>
        <v>0</v>
      </c>
      <c r="E302" s="185">
        <f>'Group 45-46'!D34</f>
        <v>0</v>
      </c>
      <c r="F302" s="208">
        <f>'Group 45-46'!E34</f>
        <v>0</v>
      </c>
      <c r="G302" s="185">
        <f>'Group 45-46'!F34</f>
        <v>0</v>
      </c>
      <c r="H302" s="185">
        <f>'Group 45-46'!G34</f>
        <v>0</v>
      </c>
      <c r="I302" s="185">
        <f>'Group 45-46'!H34</f>
        <v>0</v>
      </c>
      <c r="J302" s="208">
        <f>'Group 45-46'!I34</f>
        <v>0</v>
      </c>
      <c r="K302" s="185">
        <f>'Group 45-46'!J34</f>
        <v>0</v>
      </c>
      <c r="L302" s="185">
        <f>'Group 45-46'!K34</f>
        <v>0</v>
      </c>
      <c r="M302" s="179">
        <f>'Group 45-46'!L34</f>
        <v>0</v>
      </c>
    </row>
    <row r="303" spans="1:13" ht="16.5" thickBot="1" x14ac:dyDescent="0.3">
      <c r="A303" s="208" t="str">
        <f>'Group 45-46'!$A$19</f>
        <v>G-46 EMS TLK Grp</v>
      </c>
      <c r="B303" s="185">
        <f>'Group 45-46'!A35</f>
        <v>15</v>
      </c>
      <c r="C303" s="208">
        <f>'Group 45-46'!B35</f>
        <v>0</v>
      </c>
      <c r="D303" s="208">
        <f>'Group 45-46'!C35</f>
        <v>0</v>
      </c>
      <c r="E303" s="185">
        <f>'Group 45-46'!D35</f>
        <v>0</v>
      </c>
      <c r="F303" s="208">
        <f>'Group 45-46'!E35</f>
        <v>0</v>
      </c>
      <c r="G303" s="185">
        <f>'Group 45-46'!F35</f>
        <v>0</v>
      </c>
      <c r="H303" s="185">
        <f>'Group 45-46'!G35</f>
        <v>0</v>
      </c>
      <c r="I303" s="185">
        <f>'Group 45-46'!H35</f>
        <v>0</v>
      </c>
      <c r="J303" s="208">
        <f>'Group 45-46'!I35</f>
        <v>0</v>
      </c>
      <c r="K303" s="185">
        <f>'Group 45-46'!J35</f>
        <v>0</v>
      </c>
      <c r="L303" s="185">
        <f>'Group 45-46'!K35</f>
        <v>0</v>
      </c>
      <c r="M303" s="179">
        <f>'Group 45-46'!L35</f>
        <v>0</v>
      </c>
    </row>
    <row r="304" spans="1:13" ht="16.5" thickBot="1" x14ac:dyDescent="0.3">
      <c r="A304" s="208" t="str">
        <f>'Group 45-46'!$A$19</f>
        <v>G-46 EMS TLK Grp</v>
      </c>
      <c r="B304" s="185">
        <f>'Group 45-46'!A36</f>
        <v>16</v>
      </c>
      <c r="C304" s="208">
        <f>'Group 45-46'!B36</f>
        <v>0</v>
      </c>
      <c r="D304" s="208">
        <f>'Group 45-46'!C36</f>
        <v>0</v>
      </c>
      <c r="E304" s="185">
        <f>'Group 45-46'!D36</f>
        <v>0</v>
      </c>
      <c r="F304" s="208">
        <f>'Group 45-46'!E36</f>
        <v>0</v>
      </c>
      <c r="G304" s="185">
        <f>'Group 45-46'!F36</f>
        <v>0</v>
      </c>
      <c r="H304" s="185">
        <f>'Group 45-46'!G36</f>
        <v>0</v>
      </c>
      <c r="I304" s="185">
        <f>'Group 45-46'!H36</f>
        <v>0</v>
      </c>
      <c r="J304" s="208">
        <f>'Group 45-46'!I36</f>
        <v>0</v>
      </c>
      <c r="K304" s="185">
        <f>'Group 45-46'!J36</f>
        <v>0</v>
      </c>
      <c r="L304" s="185">
        <f>'Group 45-46'!K36</f>
        <v>0</v>
      </c>
      <c r="M304" s="179">
        <f>'Group 45-46'!L36</f>
        <v>0</v>
      </c>
    </row>
    <row r="305" spans="1:13" ht="16.5" thickBot="1" x14ac:dyDescent="0.3">
      <c r="A305" s="208" t="str">
        <f>'Group 47-48'!$A$1</f>
        <v>G-47 700 D-1</v>
      </c>
      <c r="B305" s="185">
        <f>'Group 47-48'!A3</f>
        <v>1</v>
      </c>
      <c r="C305" s="208" t="str">
        <f>'Group 47-48'!B3</f>
        <v>Base-Fixed- Mobile</v>
      </c>
      <c r="D305" s="208" t="str">
        <f>'Group 47-48'!C3</f>
        <v>7CALL 50</v>
      </c>
      <c r="E305" s="185" t="str">
        <f>'Group 47-48'!D3</f>
        <v>3,12,13,21</v>
      </c>
      <c r="F305" s="179" t="str">
        <f>'Group 47-48'!E3</f>
        <v>769.24375</v>
      </c>
      <c r="G305" s="185" t="str">
        <f>'Group 47-48'!F3</f>
        <v>$F7E</v>
      </c>
      <c r="H305" s="185" t="str">
        <f>'Group 47-48'!G3</f>
        <v>799.24375</v>
      </c>
      <c r="I305" s="185">
        <f>'Group 47-48'!H3</f>
        <v>253</v>
      </c>
      <c r="J305" s="208" t="str">
        <f>'Group 47-48'!I3</f>
        <v>N</v>
      </c>
      <c r="K305" s="185" t="str">
        <f>'Group 47-48'!J3</f>
        <v>H</v>
      </c>
      <c r="L305" s="185" t="str">
        <f>'Group 47-48'!K3</f>
        <v>D</v>
      </c>
      <c r="M305" s="179" t="str">
        <f>'Group 47-48'!L3</f>
        <v>Fire/EMS travel net</v>
      </c>
    </row>
    <row r="306" spans="1:13" ht="16.5" thickBot="1" x14ac:dyDescent="0.3">
      <c r="A306" s="208" t="str">
        <f>'Group 47-48'!$A$1</f>
        <v>G-47 700 D-1</v>
      </c>
      <c r="B306" s="185">
        <f>'Group 47-48'!A4</f>
        <v>2</v>
      </c>
      <c r="C306" s="208" t="str">
        <f>'Group 47-48'!B4</f>
        <v>Base-Fixed- Mobile</v>
      </c>
      <c r="D306" s="208" t="str">
        <f>'Group 47-48'!C4</f>
        <v>7TAC 51</v>
      </c>
      <c r="E306" s="185" t="str">
        <f>'Group 47-48'!D4</f>
        <v>3, 11,21 13,</v>
      </c>
      <c r="F306" s="179" t="str">
        <f>'Group 47-48'!E4</f>
        <v>769.14375</v>
      </c>
      <c r="G306" s="185" t="str">
        <f>'Group 47-48'!F4</f>
        <v>$F7E</v>
      </c>
      <c r="H306" s="185" t="str">
        <f>'Group 47-48'!G4</f>
        <v>799.14375</v>
      </c>
      <c r="I306" s="185">
        <f>'Group 47-48'!H4</f>
        <v>253</v>
      </c>
      <c r="J306" s="208" t="str">
        <f>'Group 47-48'!I4</f>
        <v>N</v>
      </c>
      <c r="K306" s="185" t="str">
        <f>'Group 47-48'!J4</f>
        <v>H</v>
      </c>
      <c r="L306" s="185" t="str">
        <f>'Group 47-48'!K4</f>
        <v>D</v>
      </c>
      <c r="M306" s="179">
        <f>'Group 47-48'!L4</f>
        <v>0</v>
      </c>
    </row>
    <row r="307" spans="1:13" ht="16.5" thickBot="1" x14ac:dyDescent="0.3">
      <c r="A307" s="208" t="str">
        <f>'Group 47-48'!$A$1</f>
        <v>G-47 700 D-1</v>
      </c>
      <c r="B307" s="185">
        <f>'Group 47-48'!A5</f>
        <v>3</v>
      </c>
      <c r="C307" s="208" t="str">
        <f>'Group 47-48'!B5</f>
        <v>Base-Fixed- Mobile</v>
      </c>
      <c r="D307" s="208" t="str">
        <f>'Group 47-48'!C5</f>
        <v>7TAC 52</v>
      </c>
      <c r="E307" s="185" t="str">
        <f>'Group 47-48'!D5</f>
        <v>3, 11, 13,21</v>
      </c>
      <c r="F307" s="179" t="str">
        <f>'Group 47-48'!E5</f>
        <v>769.64375</v>
      </c>
      <c r="G307" s="185" t="str">
        <f>'Group 47-48'!F5</f>
        <v>$F7E</v>
      </c>
      <c r="H307" s="185" t="str">
        <f>'Group 47-48'!G5</f>
        <v>799.64375</v>
      </c>
      <c r="I307" s="185">
        <f>'Group 47-48'!H5</f>
        <v>253</v>
      </c>
      <c r="J307" s="208" t="str">
        <f>'Group 47-48'!I5</f>
        <v>N</v>
      </c>
      <c r="K307" s="185" t="str">
        <f>'Group 47-48'!J5</f>
        <v>H</v>
      </c>
      <c r="L307" s="185" t="str">
        <f>'Group 47-48'!K5</f>
        <v>D</v>
      </c>
      <c r="M307" s="179">
        <f>'Group 47-48'!L5</f>
        <v>0</v>
      </c>
    </row>
    <row r="308" spans="1:13" ht="16.5" thickBot="1" x14ac:dyDescent="0.3">
      <c r="A308" s="208" t="str">
        <f>'Group 47-48'!$A$1</f>
        <v>G-47 700 D-1</v>
      </c>
      <c r="B308" s="185">
        <f>'Group 47-48'!A6</f>
        <v>4</v>
      </c>
      <c r="C308" s="208" t="str">
        <f>'Group 47-48'!B6</f>
        <v>Base-Fixed- Mobile</v>
      </c>
      <c r="D308" s="208" t="str">
        <f>'Group 47-48'!C6</f>
        <v>7TAC 53</v>
      </c>
      <c r="E308" s="185" t="str">
        <f>'Group 47-48'!D6</f>
        <v>3,11,21,13</v>
      </c>
      <c r="F308" s="179" t="str">
        <f>'Group 47-48'!E6</f>
        <v>770.14375</v>
      </c>
      <c r="G308" s="185" t="str">
        <f>'Group 47-48'!F6</f>
        <v>$F7E</v>
      </c>
      <c r="H308" s="185" t="str">
        <f>'Group 47-48'!G6</f>
        <v>800.14375</v>
      </c>
      <c r="I308" s="185">
        <f>'Group 47-48'!H6</f>
        <v>253</v>
      </c>
      <c r="J308" s="208" t="str">
        <f>'Group 47-48'!I6</f>
        <v>N</v>
      </c>
      <c r="K308" s="185" t="str">
        <f>'Group 47-48'!J6</f>
        <v>H</v>
      </c>
      <c r="L308" s="185" t="str">
        <f>'Group 47-48'!K6</f>
        <v>D</v>
      </c>
      <c r="M308" s="179">
        <f>'Group 47-48'!L6</f>
        <v>0</v>
      </c>
    </row>
    <row r="309" spans="1:13" ht="16.5" thickBot="1" x14ac:dyDescent="0.3">
      <c r="A309" s="208" t="str">
        <f>'Group 47-48'!$A$1</f>
        <v>G-47 700 D-1</v>
      </c>
      <c r="B309" s="185">
        <f>'Group 47-48'!A7</f>
        <v>5</v>
      </c>
      <c r="C309" s="208" t="str">
        <f>'Group 47-48'!B7</f>
        <v>Base-Fixed- Mobile</v>
      </c>
      <c r="D309" s="208" t="str">
        <f>'Group 47-48'!C7</f>
        <v>7TAC 54</v>
      </c>
      <c r="E309" s="185" t="str">
        <f>'Group 47-48'!D7</f>
        <v>3, 11,21 13</v>
      </c>
      <c r="F309" s="179" t="str">
        <f>'Group 47-48'!E7</f>
        <v>770.64375</v>
      </c>
      <c r="G309" s="185" t="str">
        <f>'Group 47-48'!F7</f>
        <v>$F7E</v>
      </c>
      <c r="H309" s="185" t="str">
        <f>'Group 47-48'!G7</f>
        <v>800.64375</v>
      </c>
      <c r="I309" s="185">
        <f>'Group 47-48'!H7</f>
        <v>253</v>
      </c>
      <c r="J309" s="208" t="str">
        <f>'Group 47-48'!I7</f>
        <v>N</v>
      </c>
      <c r="K309" s="185" t="str">
        <f>'Group 47-48'!J7</f>
        <v>H</v>
      </c>
      <c r="L309" s="185" t="str">
        <f>'Group 47-48'!K7</f>
        <v>D</v>
      </c>
      <c r="M309" s="179">
        <f>'Group 47-48'!L7</f>
        <v>0</v>
      </c>
    </row>
    <row r="310" spans="1:13" ht="16.5" thickBot="1" x14ac:dyDescent="0.3">
      <c r="A310" s="208" t="str">
        <f>'Group 47-48'!$A$1</f>
        <v>G-47 700 D-1</v>
      </c>
      <c r="B310" s="185">
        <f>'Group 47-48'!A8</f>
        <v>6</v>
      </c>
      <c r="C310" s="208" t="str">
        <f>'Group 47-48'!B8</f>
        <v>Base-Fixed- Mobile</v>
      </c>
      <c r="D310" s="208" t="str">
        <f>'Group 47-48'!C8</f>
        <v>7TAC 55</v>
      </c>
      <c r="E310" s="185" t="str">
        <f>'Group 47-48'!D8</f>
        <v>3, 11,21 13</v>
      </c>
      <c r="F310" s="179" t="str">
        <f>'Group 47-48'!E8</f>
        <v>769.74375</v>
      </c>
      <c r="G310" s="185" t="str">
        <f>'Group 47-48'!F8</f>
        <v>$F7E</v>
      </c>
      <c r="H310" s="185" t="str">
        <f>'Group 47-48'!G8</f>
        <v>799.74375</v>
      </c>
      <c r="I310" s="185">
        <f>'Group 47-48'!H8</f>
        <v>253</v>
      </c>
      <c r="J310" s="208" t="str">
        <f>'Group 47-48'!I8</f>
        <v>N</v>
      </c>
      <c r="K310" s="185" t="str">
        <f>'Group 47-48'!J8</f>
        <v>H</v>
      </c>
      <c r="L310" s="185" t="str">
        <f>'Group 47-48'!K8</f>
        <v>D</v>
      </c>
      <c r="M310" s="179">
        <f>'Group 47-48'!L8</f>
        <v>0</v>
      </c>
    </row>
    <row r="311" spans="1:13" ht="16.5" thickBot="1" x14ac:dyDescent="0.3">
      <c r="A311" s="208" t="str">
        <f>'Group 47-48'!$A$1</f>
        <v>G-47 700 D-1</v>
      </c>
      <c r="B311" s="185">
        <f>'Group 47-48'!A9</f>
        <v>7</v>
      </c>
      <c r="C311" s="208" t="str">
        <f>'Group 47-48'!B9</f>
        <v>Base-Fixed- Mobile</v>
      </c>
      <c r="D311" s="208" t="str">
        <f>'Group 47-48'!C9</f>
        <v>7TAC 56</v>
      </c>
      <c r="E311" s="185" t="str">
        <f>'Group 47-48'!D9</f>
        <v>3, 11,21 13</v>
      </c>
      <c r="F311" s="179" t="str">
        <f>'Group 47-48'!E9</f>
        <v>770.24375</v>
      </c>
      <c r="G311" s="185" t="str">
        <f>'Group 47-48'!F9</f>
        <v>$F7E</v>
      </c>
      <c r="H311" s="185" t="str">
        <f>'Group 47-48'!G9</f>
        <v>800.24375</v>
      </c>
      <c r="I311" s="185">
        <f>'Group 47-48'!H9</f>
        <v>253</v>
      </c>
      <c r="J311" s="208" t="str">
        <f>'Group 47-48'!I9</f>
        <v>N</v>
      </c>
      <c r="K311" s="185" t="str">
        <f>'Group 47-48'!J9</f>
        <v>H</v>
      </c>
      <c r="L311" s="185" t="str">
        <f>'Group 47-48'!K9</f>
        <v>D</v>
      </c>
      <c r="M311" s="179">
        <f>'Group 47-48'!L9</f>
        <v>0</v>
      </c>
    </row>
    <row r="312" spans="1:13" ht="16.5" thickBot="1" x14ac:dyDescent="0.3">
      <c r="A312" s="208" t="str">
        <f>'Group 47-48'!$A$1</f>
        <v>G-47 700 D-1</v>
      </c>
      <c r="B312" s="185">
        <f>'Group 47-48'!A10</f>
        <v>8</v>
      </c>
      <c r="C312" s="208" t="str">
        <f>'Group 47-48'!B10</f>
        <v>Base-Fixed- Mobile</v>
      </c>
      <c r="D312" s="208" t="str">
        <f>'Group 47-48'!C10</f>
        <v>7GTAC 57</v>
      </c>
      <c r="E312" s="185" t="str">
        <f>'Group 47-48'!D10</f>
        <v>3, 11,21 13</v>
      </c>
      <c r="F312" s="179" t="str">
        <f>'Group 47-48'!E10</f>
        <v>770.99375</v>
      </c>
      <c r="G312" s="185" t="str">
        <f>'Group 47-48'!F10</f>
        <v>$F7E</v>
      </c>
      <c r="H312" s="185" t="str">
        <f>'Group 47-48'!G10</f>
        <v>800.99375</v>
      </c>
      <c r="I312" s="185">
        <f>'Group 47-48'!H10</f>
        <v>253</v>
      </c>
      <c r="J312" s="208" t="str">
        <f>'Group 47-48'!I10</f>
        <v>N</v>
      </c>
      <c r="K312" s="185" t="str">
        <f>'Group 47-48'!J10</f>
        <v>H</v>
      </c>
      <c r="L312" s="185" t="str">
        <f>'Group 47-48'!K10</f>
        <v>D</v>
      </c>
      <c r="M312" s="179">
        <f>'Group 47-48'!L10</f>
        <v>0</v>
      </c>
    </row>
    <row r="313" spans="1:13" ht="16.5" thickBot="1" x14ac:dyDescent="0.3">
      <c r="A313" s="208" t="str">
        <f>'Group 47-48'!$A$1</f>
        <v>G-47 700 D-1</v>
      </c>
      <c r="B313" s="185">
        <f>'Group 47-48'!A11</f>
        <v>9</v>
      </c>
      <c r="C313" s="208" t="str">
        <f>'Group 47-48'!B11</f>
        <v>Base-Fixed- Mobile</v>
      </c>
      <c r="D313" s="208" t="str">
        <f>'Group 47-48'!C11</f>
        <v>7MOB 59</v>
      </c>
      <c r="E313" s="185" t="str">
        <f>'Group 47-48'!D11</f>
        <v>3, 11,21 13</v>
      </c>
      <c r="F313" s="179" t="str">
        <f>'Group 47-48'!E11</f>
        <v>770.89375</v>
      </c>
      <c r="G313" s="185" t="str">
        <f>'Group 47-48'!F11</f>
        <v>$F7E</v>
      </c>
      <c r="H313" s="185" t="str">
        <f>'Group 47-48'!G11</f>
        <v>800.89375</v>
      </c>
      <c r="I313" s="185">
        <f>'Group 47-48'!H11</f>
        <v>253</v>
      </c>
      <c r="J313" s="208" t="str">
        <f>'Group 47-48'!I11</f>
        <v>N</v>
      </c>
      <c r="K313" s="185" t="str">
        <f>'Group 47-48'!J11</f>
        <v>H</v>
      </c>
      <c r="L313" s="185" t="str">
        <f>'Group 47-48'!K11</f>
        <v>D</v>
      </c>
      <c r="M313" s="179">
        <f>'Group 47-48'!L11</f>
        <v>0</v>
      </c>
    </row>
    <row r="314" spans="1:13" ht="16.5" thickBot="1" x14ac:dyDescent="0.3">
      <c r="A314" s="208" t="str">
        <f>'Group 47-48'!$A$1</f>
        <v>G-47 700 D-1</v>
      </c>
      <c r="B314" s="185">
        <f>'Group 47-48'!A12</f>
        <v>10</v>
      </c>
      <c r="C314" s="208" t="str">
        <f>'Group 47-48'!B12</f>
        <v>Base-Fixed- Mobile</v>
      </c>
      <c r="D314" s="208" t="str">
        <f>'Group 47-48'!C12</f>
        <v>7LAW 61</v>
      </c>
      <c r="E314" s="185" t="str">
        <f>'Group 47-48'!D12</f>
        <v>3, 11, 13</v>
      </c>
      <c r="F314" s="179" t="str">
        <f>'Group 47-48'!E12</f>
        <v>770.39375</v>
      </c>
      <c r="G314" s="185" t="str">
        <f>'Group 47-48'!F12</f>
        <v>$F7E</v>
      </c>
      <c r="H314" s="185" t="str">
        <f>'Group 47-48'!G12</f>
        <v>800.39375</v>
      </c>
      <c r="I314" s="185">
        <f>'Group 47-48'!H12</f>
        <v>253</v>
      </c>
      <c r="J314" s="208" t="str">
        <f>'Group 47-48'!I12</f>
        <v>N</v>
      </c>
      <c r="K314" s="185" t="str">
        <f>'Group 47-48'!J12</f>
        <v>H</v>
      </c>
      <c r="L314" s="185" t="str">
        <f>'Group 47-48'!K12</f>
        <v>D</v>
      </c>
      <c r="M314" s="179">
        <f>'Group 47-48'!L12</f>
        <v>0</v>
      </c>
    </row>
    <row r="315" spans="1:13" ht="16.5" thickBot="1" x14ac:dyDescent="0.3">
      <c r="A315" s="208" t="str">
        <f>'Group 47-48'!$A$1</f>
        <v>G-47 700 D-1</v>
      </c>
      <c r="B315" s="185">
        <f>'Group 47-48'!A13</f>
        <v>11</v>
      </c>
      <c r="C315" s="208" t="str">
        <f>'Group 47-48'!B13</f>
        <v>Base-Fixed- Mobile</v>
      </c>
      <c r="D315" s="208" t="str">
        <f>'Group 47-48'!C13</f>
        <v>7LAW 62</v>
      </c>
      <c r="E315" s="185" t="str">
        <f>'Group 47-48'!D13</f>
        <v>3, 11, 13</v>
      </c>
      <c r="F315" s="179" t="str">
        <f>'Group 47-48'!E13</f>
        <v>770.49375</v>
      </c>
      <c r="G315" s="185" t="str">
        <f>'Group 47-48'!F13</f>
        <v>$F7E</v>
      </c>
      <c r="H315" s="185" t="str">
        <f>'Group 47-48'!G13</f>
        <v>800.49375</v>
      </c>
      <c r="I315" s="185">
        <f>'Group 47-48'!H13</f>
        <v>253</v>
      </c>
      <c r="J315" s="208" t="str">
        <f>'Group 47-48'!I13</f>
        <v>N</v>
      </c>
      <c r="K315" s="185" t="str">
        <f>'Group 47-48'!J13</f>
        <v>H</v>
      </c>
      <c r="L315" s="185" t="str">
        <f>'Group 47-48'!K13</f>
        <v>D</v>
      </c>
      <c r="M315" s="179">
        <f>'Group 47-48'!L13</f>
        <v>0</v>
      </c>
    </row>
    <row r="316" spans="1:13" ht="16.5" thickBot="1" x14ac:dyDescent="0.3">
      <c r="A316" s="208" t="str">
        <f>'Group 47-48'!$A$1</f>
        <v>G-47 700 D-1</v>
      </c>
      <c r="B316" s="185">
        <f>'Group 47-48'!A14</f>
        <v>12</v>
      </c>
      <c r="C316" s="208" t="str">
        <f>'Group 47-48'!B14</f>
        <v>Base-Fixed- Mobile</v>
      </c>
      <c r="D316" s="208" t="str">
        <f>'Group 47-48'!C14</f>
        <v>7FIRE 63</v>
      </c>
      <c r="E316" s="185" t="str">
        <f>'Group 47-48'!D14</f>
        <v>3, 11, 13</v>
      </c>
      <c r="F316" s="179" t="str">
        <f>'Group 47-48'!E14</f>
        <v>769.89375</v>
      </c>
      <c r="G316" s="185" t="str">
        <f>'Group 47-48'!F14</f>
        <v>$F7E</v>
      </c>
      <c r="H316" s="185" t="str">
        <f>'Group 47-48'!G14</f>
        <v>799.89375</v>
      </c>
      <c r="I316" s="185">
        <f>'Group 47-48'!H14</f>
        <v>253</v>
      </c>
      <c r="J316" s="208" t="str">
        <f>'Group 47-48'!I14</f>
        <v>N</v>
      </c>
      <c r="K316" s="185" t="str">
        <f>'Group 47-48'!J14</f>
        <v>H</v>
      </c>
      <c r="L316" s="185" t="str">
        <f>'Group 47-48'!K14</f>
        <v>D</v>
      </c>
      <c r="M316" s="179">
        <f>'Group 47-48'!L14</f>
        <v>0</v>
      </c>
    </row>
    <row r="317" spans="1:13" ht="16.5" thickBot="1" x14ac:dyDescent="0.3">
      <c r="A317" s="208" t="str">
        <f>'Group 47-48'!$A$1</f>
        <v>G-47 700 D-1</v>
      </c>
      <c r="B317" s="185">
        <f>'Group 47-48'!A15</f>
        <v>13</v>
      </c>
      <c r="C317" s="208" t="str">
        <f>'Group 47-48'!B15</f>
        <v>Base-Fixed- Mobile</v>
      </c>
      <c r="D317" s="208" t="str">
        <f>'Group 47-48'!C15</f>
        <v>7FIRE 64</v>
      </c>
      <c r="E317" s="185" t="str">
        <f>'Group 47-48'!D15</f>
        <v>3, 11,21 13</v>
      </c>
      <c r="F317" s="179" t="str">
        <f>'Group 47-48'!E15</f>
        <v>769.99375</v>
      </c>
      <c r="G317" s="185" t="str">
        <f>'Group 47-48'!F15</f>
        <v>$F7E</v>
      </c>
      <c r="H317" s="185" t="str">
        <f>'Group 47-48'!G15</f>
        <v>799.99375</v>
      </c>
      <c r="I317" s="185">
        <f>'Group 47-48'!H15</f>
        <v>253</v>
      </c>
      <c r="J317" s="208" t="str">
        <f>'Group 47-48'!I15</f>
        <v>N</v>
      </c>
      <c r="K317" s="185" t="str">
        <f>'Group 47-48'!J15</f>
        <v>H</v>
      </c>
      <c r="L317" s="185" t="str">
        <f>'Group 47-48'!K15</f>
        <v>D</v>
      </c>
      <c r="M317" s="179">
        <f>'Group 47-48'!L15</f>
        <v>0</v>
      </c>
    </row>
    <row r="318" spans="1:13" ht="16.5" thickBot="1" x14ac:dyDescent="0.3">
      <c r="A318" s="208" t="str">
        <f>'Group 47-48'!$A$1</f>
        <v>G-47 700 D-1</v>
      </c>
      <c r="B318" s="185">
        <f>'Group 47-48'!A16</f>
        <v>14</v>
      </c>
      <c r="C318" s="208" t="str">
        <f>'Group 47-48'!B16</f>
        <v>Base-Fixed- Mobile</v>
      </c>
      <c r="D318" s="208" t="str">
        <f>'Group 47-48'!C16</f>
        <v>7MED 65</v>
      </c>
      <c r="E318" s="185" t="str">
        <f>'Group 47-48'!D16</f>
        <v>3, 11,21 13</v>
      </c>
      <c r="F318" s="179" t="str">
        <f>'Group 47-48'!E16</f>
        <v>769.39375</v>
      </c>
      <c r="G318" s="185" t="str">
        <f>'Group 47-48'!F16</f>
        <v>$F7E</v>
      </c>
      <c r="H318" s="185" t="str">
        <f>'Group 47-48'!G16</f>
        <v>799.39375</v>
      </c>
      <c r="I318" s="185">
        <f>'Group 47-48'!H16</f>
        <v>253</v>
      </c>
      <c r="J318" s="208" t="str">
        <f>'Group 47-48'!I16</f>
        <v>N</v>
      </c>
      <c r="K318" s="185" t="str">
        <f>'Group 47-48'!J16</f>
        <v>H</v>
      </c>
      <c r="L318" s="185" t="str">
        <f>'Group 47-48'!K16</f>
        <v>D</v>
      </c>
      <c r="M318" s="179">
        <f>'Group 47-48'!L16</f>
        <v>0</v>
      </c>
    </row>
    <row r="319" spans="1:13" ht="16.5" thickBot="1" x14ac:dyDescent="0.3">
      <c r="A319" s="208" t="str">
        <f>'Group 47-48'!$A$1</f>
        <v>G-47 700 D-1</v>
      </c>
      <c r="B319" s="185">
        <f>'Group 47-48'!A17</f>
        <v>15</v>
      </c>
      <c r="C319" s="208" t="str">
        <f>'Group 47-48'!B17</f>
        <v>Base-Fixed- Mobile</v>
      </c>
      <c r="D319" s="208" t="str">
        <f>'Group 47-48'!C17</f>
        <v>7MED 66</v>
      </c>
      <c r="E319" s="185" t="str">
        <f>'Group 47-48'!D17</f>
        <v>3, 11,21 13</v>
      </c>
      <c r="F319" s="179" t="str">
        <f>'Group 47-48'!E17</f>
        <v>769.49375</v>
      </c>
      <c r="G319" s="185" t="str">
        <f>'Group 47-48'!F17</f>
        <v>$F7E</v>
      </c>
      <c r="H319" s="185" t="str">
        <f>'Group 47-48'!G17</f>
        <v>799.49375</v>
      </c>
      <c r="I319" s="185">
        <f>'Group 47-48'!H17</f>
        <v>253</v>
      </c>
      <c r="J319" s="208" t="str">
        <f>'Group 47-48'!I17</f>
        <v>N</v>
      </c>
      <c r="K319" s="185" t="str">
        <f>'Group 47-48'!J17</f>
        <v>H</v>
      </c>
      <c r="L319" s="185" t="str">
        <f>'Group 47-48'!K17</f>
        <v>D</v>
      </c>
      <c r="M319" s="179">
        <f>'Group 47-48'!L17</f>
        <v>0</v>
      </c>
    </row>
    <row r="320" spans="1:13" ht="16.5" thickBot="1" x14ac:dyDescent="0.3">
      <c r="A320" s="208" t="str">
        <f>'Group 47-48'!$A$1</f>
        <v>G-47 700 D-1</v>
      </c>
      <c r="B320" s="185">
        <f>'Group 47-48'!A18</f>
        <v>16</v>
      </c>
      <c r="C320" s="208">
        <f>'Group 47-48'!B18</f>
        <v>0</v>
      </c>
      <c r="D320" s="208">
        <f>'Group 47-48'!C18</f>
        <v>0</v>
      </c>
      <c r="E320" s="185">
        <f>'Group 47-48'!D18</f>
        <v>0</v>
      </c>
      <c r="F320" s="179">
        <f>'Group 47-48'!E18</f>
        <v>0</v>
      </c>
      <c r="G320" s="185">
        <f>'Group 47-48'!F18</f>
        <v>0</v>
      </c>
      <c r="H320" s="185">
        <f>'Group 47-48'!G18</f>
        <v>0</v>
      </c>
      <c r="I320" s="185">
        <f>'Group 47-48'!H18</f>
        <v>0</v>
      </c>
      <c r="J320" s="208">
        <f>'Group 47-48'!I18</f>
        <v>0</v>
      </c>
      <c r="K320" s="185">
        <f>'Group 47-48'!J18</f>
        <v>0</v>
      </c>
      <c r="L320" s="185">
        <f>'Group 47-48'!K18</f>
        <v>0</v>
      </c>
      <c r="M320" s="179">
        <f>'Group 47-48'!L18</f>
        <v>0</v>
      </c>
    </row>
    <row r="321" spans="1:13" ht="16.5" thickBot="1" x14ac:dyDescent="0.3">
      <c r="A321" s="208" t="str">
        <f>'Group 47-48'!$A$19</f>
        <v>G-48 7/800 D-2</v>
      </c>
      <c r="B321" s="185">
        <f>'Group 47-48'!A21</f>
        <v>1</v>
      </c>
      <c r="C321" s="208" t="str">
        <f>'Group 47-48'!B21</f>
        <v>Base-Fixed- Mobile</v>
      </c>
      <c r="D321" s="208" t="str">
        <f>'Group 47-48'!C21</f>
        <v>7CALL 70</v>
      </c>
      <c r="E321" s="185" t="str">
        <f>'Group 47-48'!D21</f>
        <v>3, 11, 13</v>
      </c>
      <c r="F321" s="208" t="str">
        <f>'Group 47-48'!E21</f>
        <v>773.25625</v>
      </c>
      <c r="G321" s="185" t="str">
        <f>'Group 47-48'!F21</f>
        <v>$F7E</v>
      </c>
      <c r="H321" s="185" t="str">
        <f>'Group 47-48'!G21</f>
        <v>803.25625</v>
      </c>
      <c r="I321" s="185">
        <f>'Group 47-48'!H21</f>
        <v>253</v>
      </c>
      <c r="J321" s="208" t="str">
        <f>'Group 47-48'!I21</f>
        <v>N</v>
      </c>
      <c r="K321" s="185" t="str">
        <f>'Group 47-48'!J21</f>
        <v>H</v>
      </c>
      <c r="L321" s="185" t="str">
        <f>'Group 47-48'!K21</f>
        <v>D</v>
      </c>
      <c r="M321" s="179">
        <f>'Group 47-48'!L21</f>
        <v>0</v>
      </c>
    </row>
    <row r="322" spans="1:13" ht="16.5" thickBot="1" x14ac:dyDescent="0.3">
      <c r="A322" s="208" t="str">
        <f>'Group 47-48'!$A$19</f>
        <v>G-48 7/800 D-2</v>
      </c>
      <c r="B322" s="185">
        <f>'Group 47-48'!A22</f>
        <v>2</v>
      </c>
      <c r="C322" s="208" t="str">
        <f>'Group 47-48'!B22</f>
        <v>Base-Fixed- Mobile</v>
      </c>
      <c r="D322" s="208" t="str">
        <f>'Group 47-48'!C22</f>
        <v>7TAC 71</v>
      </c>
      <c r="E322" s="185" t="str">
        <f>'Group 47-48'!D22</f>
        <v>3, 11, 13</v>
      </c>
      <c r="F322" s="208" t="str">
        <f>'Group 47-48'!E22</f>
        <v>773.10625</v>
      </c>
      <c r="G322" s="185" t="str">
        <f>'Group 47-48'!F22</f>
        <v>$F7E</v>
      </c>
      <c r="H322" s="185" t="str">
        <f>'Group 47-48'!G22</f>
        <v>803.10625</v>
      </c>
      <c r="I322" s="185">
        <f>'Group 47-48'!H22</f>
        <v>253</v>
      </c>
      <c r="J322" s="208" t="str">
        <f>'Group 47-48'!I22</f>
        <v>N</v>
      </c>
      <c r="K322" s="185" t="str">
        <f>'Group 47-48'!J22</f>
        <v>H</v>
      </c>
      <c r="L322" s="185" t="str">
        <f>'Group 47-48'!K22</f>
        <v>D</v>
      </c>
      <c r="M322" s="179">
        <f>'Group 47-48'!L22</f>
        <v>0</v>
      </c>
    </row>
    <row r="323" spans="1:13" ht="16.5" thickBot="1" x14ac:dyDescent="0.3">
      <c r="A323" s="208" t="str">
        <f>'Group 47-48'!$A$19</f>
        <v>G-48 7/800 D-2</v>
      </c>
      <c r="B323" s="185">
        <f>'Group 47-48'!A23</f>
        <v>3</v>
      </c>
      <c r="C323" s="208" t="str">
        <f>'Group 47-48'!B23</f>
        <v>Base-Fixed- Mobile</v>
      </c>
      <c r="D323" s="208" t="str">
        <f>'Group 47-48'!C23</f>
        <v>7TAC 72</v>
      </c>
      <c r="E323" s="185" t="str">
        <f>'Group 47-48'!D23</f>
        <v>3, 11, 13</v>
      </c>
      <c r="F323" s="208" t="str">
        <f>'Group 47-48'!E23</f>
        <v>773.60625</v>
      </c>
      <c r="G323" s="185" t="str">
        <f>'Group 47-48'!F23</f>
        <v>$F7E</v>
      </c>
      <c r="H323" s="185" t="str">
        <f>'Group 47-48'!G23</f>
        <v>803.60625</v>
      </c>
      <c r="I323" s="185">
        <f>'Group 47-48'!H23</f>
        <v>253</v>
      </c>
      <c r="J323" s="208" t="str">
        <f>'Group 47-48'!I23</f>
        <v>N</v>
      </c>
      <c r="K323" s="185" t="str">
        <f>'Group 47-48'!J23</f>
        <v>H</v>
      </c>
      <c r="L323" s="185" t="str">
        <f>'Group 47-48'!K23</f>
        <v>D</v>
      </c>
      <c r="M323" s="179">
        <f>'Group 47-48'!L23</f>
        <v>0</v>
      </c>
    </row>
    <row r="324" spans="1:13" ht="16.5" thickBot="1" x14ac:dyDescent="0.3">
      <c r="A324" s="208" t="str">
        <f>'Group 47-48'!$A$19</f>
        <v>G-48 7/800 D-2</v>
      </c>
      <c r="B324" s="185">
        <f>'Group 47-48'!A24</f>
        <v>4</v>
      </c>
      <c r="C324" s="208" t="str">
        <f>'Group 47-48'!B24</f>
        <v>Base-Fixed- Mobile</v>
      </c>
      <c r="D324" s="208" t="str">
        <f>'Group 47-48'!C24</f>
        <v>7TAC 73</v>
      </c>
      <c r="E324" s="185" t="str">
        <f>'Group 47-48'!D24</f>
        <v>3, 11, 13</v>
      </c>
      <c r="F324" s="208" t="str">
        <f>'Group 47-48'!E24</f>
        <v>774.10625</v>
      </c>
      <c r="G324" s="185" t="str">
        <f>'Group 47-48'!F24</f>
        <v>$F7E</v>
      </c>
      <c r="H324" s="185" t="str">
        <f>'Group 47-48'!G24</f>
        <v>804.10625</v>
      </c>
      <c r="I324" s="185">
        <f>'Group 47-48'!H24</f>
        <v>253</v>
      </c>
      <c r="J324" s="208" t="str">
        <f>'Group 47-48'!I24</f>
        <v>N</v>
      </c>
      <c r="K324" s="185" t="str">
        <f>'Group 47-48'!J24</f>
        <v>H</v>
      </c>
      <c r="L324" s="185" t="str">
        <f>'Group 47-48'!K24</f>
        <v>D</v>
      </c>
      <c r="M324" s="179">
        <f>'Group 47-48'!L24</f>
        <v>0</v>
      </c>
    </row>
    <row r="325" spans="1:13" ht="16.5" thickBot="1" x14ac:dyDescent="0.3">
      <c r="A325" s="208" t="str">
        <f>'Group 47-48'!$A$19</f>
        <v>G-48 7/800 D-2</v>
      </c>
      <c r="B325" s="185">
        <f>'Group 47-48'!A25</f>
        <v>5</v>
      </c>
      <c r="C325" s="208" t="str">
        <f>'Group 47-48'!B25</f>
        <v>Base-Fixed- Mobile</v>
      </c>
      <c r="D325" s="208" t="str">
        <f>'Group 47-48'!C25</f>
        <v>7TAC 74</v>
      </c>
      <c r="E325" s="185" t="str">
        <f>'Group 47-48'!D25</f>
        <v>3, 11, 13</v>
      </c>
      <c r="F325" s="208" t="str">
        <f>'Group 47-48'!E25</f>
        <v>774.60625</v>
      </c>
      <c r="G325" s="185" t="str">
        <f>'Group 47-48'!F25</f>
        <v>$F7E</v>
      </c>
      <c r="H325" s="185" t="str">
        <f>'Group 47-48'!G25</f>
        <v>804.60625</v>
      </c>
      <c r="I325" s="185">
        <f>'Group 47-48'!H25</f>
        <v>253</v>
      </c>
      <c r="J325" s="208" t="str">
        <f>'Group 47-48'!I25</f>
        <v>N</v>
      </c>
      <c r="K325" s="185" t="str">
        <f>'Group 47-48'!J25</f>
        <v>H</v>
      </c>
      <c r="L325" s="185" t="str">
        <f>'Group 47-48'!K25</f>
        <v>D</v>
      </c>
      <c r="M325" s="179">
        <f>'Group 47-48'!L25</f>
        <v>0</v>
      </c>
    </row>
    <row r="326" spans="1:13" ht="16.5" thickBot="1" x14ac:dyDescent="0.3">
      <c r="A326" s="208" t="str">
        <f>'Group 47-48'!$A$19</f>
        <v>G-48 7/800 D-2</v>
      </c>
      <c r="B326" s="185">
        <f>'Group 47-48'!A26</f>
        <v>6</v>
      </c>
      <c r="C326" s="208" t="str">
        <f>'Group 47-48'!B26</f>
        <v>Base-Fixed- Mobile</v>
      </c>
      <c r="D326" s="208" t="str">
        <f>'Group 47-48'!C26</f>
        <v>7TAC 75</v>
      </c>
      <c r="E326" s="185" t="str">
        <f>'Group 47-48'!D26</f>
        <v>3, 11, 13</v>
      </c>
      <c r="F326" s="208" t="str">
        <f>'Group 47-48'!E26</f>
        <v>773.75625</v>
      </c>
      <c r="G326" s="185" t="str">
        <f>'Group 47-48'!F26</f>
        <v>$F7E</v>
      </c>
      <c r="H326" s="185" t="str">
        <f>'Group 47-48'!G26</f>
        <v>803.75625</v>
      </c>
      <c r="I326" s="185">
        <f>'Group 47-48'!H26</f>
        <v>253</v>
      </c>
      <c r="J326" s="208" t="str">
        <f>'Group 47-48'!I26</f>
        <v>N</v>
      </c>
      <c r="K326" s="185" t="str">
        <f>'Group 47-48'!J26</f>
        <v>H</v>
      </c>
      <c r="L326" s="185" t="str">
        <f>'Group 47-48'!K26</f>
        <v>D</v>
      </c>
      <c r="M326" s="179">
        <f>'Group 47-48'!L26</f>
        <v>0</v>
      </c>
    </row>
    <row r="327" spans="1:13" ht="16.5" thickBot="1" x14ac:dyDescent="0.3">
      <c r="A327" s="208" t="str">
        <f>'Group 47-48'!$A$19</f>
        <v>G-48 7/800 D-2</v>
      </c>
      <c r="B327" s="185">
        <f>'Group 47-48'!A27</f>
        <v>7</v>
      </c>
      <c r="C327" s="208" t="str">
        <f>'Group 47-48'!B27</f>
        <v>Base-Fixed- Mobile</v>
      </c>
      <c r="D327" s="208" t="str">
        <f>'Group 47-48'!C27</f>
        <v>7TAC 76</v>
      </c>
      <c r="E327" s="185" t="str">
        <f>'Group 47-48'!D27</f>
        <v>3, 11, 13</v>
      </c>
      <c r="F327" s="208" t="str">
        <f>'Group 47-48'!E27</f>
        <v>774.25625</v>
      </c>
      <c r="G327" s="185" t="str">
        <f>'Group 47-48'!F27</f>
        <v>$F7E</v>
      </c>
      <c r="H327" s="185" t="str">
        <f>'Group 47-48'!G27</f>
        <v>804.25625</v>
      </c>
      <c r="I327" s="185">
        <f>'Group 47-48'!H27</f>
        <v>253</v>
      </c>
      <c r="J327" s="208" t="str">
        <f>'Group 47-48'!I27</f>
        <v>N</v>
      </c>
      <c r="K327" s="185" t="str">
        <f>'Group 47-48'!J27</f>
        <v>H</v>
      </c>
      <c r="L327" s="185" t="str">
        <f>'Group 47-48'!K27</f>
        <v>D</v>
      </c>
      <c r="M327" s="179">
        <f>'Group 47-48'!L27</f>
        <v>0</v>
      </c>
    </row>
    <row r="328" spans="1:13" ht="16.5" thickBot="1" x14ac:dyDescent="0.3">
      <c r="A328" s="208" t="str">
        <f>'Group 47-48'!$A$19</f>
        <v>G-48 7/800 D-2</v>
      </c>
      <c r="B328" s="185">
        <f>'Group 47-48'!A28</f>
        <v>8</v>
      </c>
      <c r="C328" s="208" t="str">
        <f>'Group 47-48'!B28</f>
        <v>Base-Fixed- Mobile</v>
      </c>
      <c r="D328" s="208" t="str">
        <f>'Group 47-48'!C28</f>
        <v>7GTAC 77</v>
      </c>
      <c r="E328" s="185" t="str">
        <f>'Group 47-48'!D28</f>
        <v>3, 11, 13</v>
      </c>
      <c r="F328" s="208" t="str">
        <f>'Group 47-48'!E28</f>
        <v>774.85625</v>
      </c>
      <c r="G328" s="185" t="str">
        <f>'Group 47-48'!F28</f>
        <v>$F7E</v>
      </c>
      <c r="H328" s="185" t="str">
        <f>'Group 47-48'!G28</f>
        <v>804.85625</v>
      </c>
      <c r="I328" s="185">
        <f>'Group 47-48'!H28</f>
        <v>253</v>
      </c>
      <c r="J328" s="208" t="str">
        <f>'Group 47-48'!I28</f>
        <v>N</v>
      </c>
      <c r="K328" s="185" t="str">
        <f>'Group 47-48'!J28</f>
        <v>H</v>
      </c>
      <c r="L328" s="185" t="str">
        <f>'Group 47-48'!K28</f>
        <v>D</v>
      </c>
      <c r="M328" s="179">
        <f>'Group 47-48'!L28</f>
        <v>0</v>
      </c>
    </row>
    <row r="329" spans="1:13" ht="16.5" thickBot="1" x14ac:dyDescent="0.3">
      <c r="A329" s="208" t="str">
        <f>'Group 47-48'!$A$19</f>
        <v>G-48 7/800 D-2</v>
      </c>
      <c r="B329" s="185">
        <f>'Group 47-48'!A29</f>
        <v>9</v>
      </c>
      <c r="C329" s="208" t="str">
        <f>'Group 47-48'!B29</f>
        <v>Base-Fixed- Mobile</v>
      </c>
      <c r="D329" s="208" t="str">
        <f>'Group 47-48'!C29</f>
        <v>7MOB 79</v>
      </c>
      <c r="E329" s="185" t="str">
        <f>'Group 47-48'!D29</f>
        <v>3, 11, 13</v>
      </c>
      <c r="F329" s="208" t="str">
        <f>'Group 47-48'!E29</f>
        <v>774.50625</v>
      </c>
      <c r="G329" s="185" t="str">
        <f>'Group 47-48'!F29</f>
        <v>$F7E</v>
      </c>
      <c r="H329" s="185" t="str">
        <f>'Group 47-48'!G29</f>
        <v>804.50625</v>
      </c>
      <c r="I329" s="185">
        <f>'Group 47-48'!H29</f>
        <v>253</v>
      </c>
      <c r="J329" s="208" t="str">
        <f>'Group 47-48'!I29</f>
        <v>N</v>
      </c>
      <c r="K329" s="185" t="str">
        <f>'Group 47-48'!J29</f>
        <v>H</v>
      </c>
      <c r="L329" s="185" t="str">
        <f>'Group 47-48'!K29</f>
        <v>D</v>
      </c>
      <c r="M329" s="179">
        <f>'Group 47-48'!L29</f>
        <v>0</v>
      </c>
    </row>
    <row r="330" spans="1:13" ht="16.5" thickBot="1" x14ac:dyDescent="0.3">
      <c r="A330" s="208" t="str">
        <f>'Group 47-48'!$A$19</f>
        <v>G-48 7/800 D-2</v>
      </c>
      <c r="B330" s="185">
        <f>'Group 47-48'!A30</f>
        <v>10</v>
      </c>
      <c r="C330" s="208" t="str">
        <f>'Group 47-48'!B30</f>
        <v>Base-Fixed- Mobile</v>
      </c>
      <c r="D330" s="208" t="str">
        <f>'Group 47-48'!C30</f>
        <v>7LAW 81</v>
      </c>
      <c r="E330" s="185" t="str">
        <f>'Group 47-48'!D30</f>
        <v>3, 11, 13</v>
      </c>
      <c r="F330" s="208" t="str">
        <f>'Group 47-48'!E30</f>
        <v>774.00625</v>
      </c>
      <c r="G330" s="185" t="str">
        <f>'Group 47-48'!F30</f>
        <v>$F7E</v>
      </c>
      <c r="H330" s="185" t="str">
        <f>'Group 47-48'!G30</f>
        <v>804.00625</v>
      </c>
      <c r="I330" s="185">
        <f>'Group 47-48'!H30</f>
        <v>253</v>
      </c>
      <c r="J330" s="208" t="str">
        <f>'Group 47-48'!I30</f>
        <v>N</v>
      </c>
      <c r="K330" s="185" t="str">
        <f>'Group 47-48'!J30</f>
        <v>H</v>
      </c>
      <c r="L330" s="185" t="str">
        <f>'Group 47-48'!K30</f>
        <v>D</v>
      </c>
      <c r="M330" s="179">
        <f>'Group 47-48'!L30</f>
        <v>0</v>
      </c>
    </row>
    <row r="331" spans="1:13" ht="16.5" thickBot="1" x14ac:dyDescent="0.3">
      <c r="A331" s="208" t="str">
        <f>'Group 47-48'!$A$19</f>
        <v>G-48 7/800 D-2</v>
      </c>
      <c r="B331" s="185">
        <f>'Group 47-48'!A31</f>
        <v>11</v>
      </c>
      <c r="C331" s="208" t="str">
        <f>'Group 47-48'!B31</f>
        <v>Base-Fixed- Mobile</v>
      </c>
      <c r="D331" s="208" t="str">
        <f>'Group 47-48'!C31</f>
        <v>7LAW 82</v>
      </c>
      <c r="E331" s="185" t="str">
        <f>'Group 47-48'!D31</f>
        <v>3, 11, 13</v>
      </c>
      <c r="F331" s="208" t="str">
        <f>'Group 47-48'!E31</f>
        <v>774.35625</v>
      </c>
      <c r="G331" s="185" t="str">
        <f>'Group 47-48'!F31</f>
        <v>$F7E</v>
      </c>
      <c r="H331" s="185" t="str">
        <f>'Group 47-48'!G31</f>
        <v>804.35625</v>
      </c>
      <c r="I331" s="185">
        <f>'Group 47-48'!H31</f>
        <v>253</v>
      </c>
      <c r="J331" s="208" t="str">
        <f>'Group 47-48'!I31</f>
        <v>N</v>
      </c>
      <c r="K331" s="185" t="str">
        <f>'Group 47-48'!J31</f>
        <v>H</v>
      </c>
      <c r="L331" s="185" t="str">
        <f>'Group 47-48'!K31</f>
        <v>D</v>
      </c>
      <c r="M331" s="179">
        <f>'Group 47-48'!L31</f>
        <v>0</v>
      </c>
    </row>
    <row r="332" spans="1:13" ht="16.5" thickBot="1" x14ac:dyDescent="0.3">
      <c r="A332" s="208" t="str">
        <f>'Group 47-48'!$A$19</f>
        <v>G-48 7/800 D-2</v>
      </c>
      <c r="B332" s="185">
        <f>'Group 47-48'!A32</f>
        <v>12</v>
      </c>
      <c r="C332" s="208" t="str">
        <f>'Group 47-48'!B32</f>
        <v>Base-Fixed- Mobile</v>
      </c>
      <c r="D332" s="208" t="str">
        <f>'Group 47-48'!C32</f>
        <v>7FIRE 83</v>
      </c>
      <c r="E332" s="185" t="str">
        <f>'Group 47-48'!D32</f>
        <v>'A co co -r-</v>
      </c>
      <c r="F332" s="208" t="str">
        <f>'Group 47-48'!E32</f>
        <v>773.50625</v>
      </c>
      <c r="G332" s="185" t="str">
        <f>'Group 47-48'!F32</f>
        <v>$F7E</v>
      </c>
      <c r="H332" s="185" t="str">
        <f>'Group 47-48'!G32</f>
        <v>803.50625</v>
      </c>
      <c r="I332" s="185">
        <f>'Group 47-48'!H32</f>
        <v>253</v>
      </c>
      <c r="J332" s="208" t="str">
        <f>'Group 47-48'!I32</f>
        <v>N</v>
      </c>
      <c r="K332" s="185" t="str">
        <f>'Group 47-48'!J32</f>
        <v>H</v>
      </c>
      <c r="L332" s="185" t="str">
        <f>'Group 47-48'!K32</f>
        <v>D</v>
      </c>
      <c r="M332" s="179">
        <f>'Group 47-48'!L32</f>
        <v>0</v>
      </c>
    </row>
    <row r="333" spans="1:13" ht="16.5" thickBot="1" x14ac:dyDescent="0.3">
      <c r="A333" s="208" t="str">
        <f>'Group 47-48'!$A$19</f>
        <v>G-48 7/800 D-2</v>
      </c>
      <c r="B333" s="185">
        <f>'Group 47-48'!A33</f>
        <v>13</v>
      </c>
      <c r="C333" s="208" t="str">
        <f>'Group 47-48'!B33</f>
        <v>Base-Fixed- Mobile</v>
      </c>
      <c r="D333" s="208" t="str">
        <f>'Group 47-48'!C33</f>
        <v>7FIRE 84</v>
      </c>
      <c r="E333" s="185" t="str">
        <f>'Group 47-48'!D33</f>
        <v>3, 11, 13</v>
      </c>
      <c r="F333" s="208" t="str">
        <f>'Group 47-48'!E33</f>
        <v>773.85625</v>
      </c>
      <c r="G333" s="185" t="str">
        <f>'Group 47-48'!F33</f>
        <v>$F7E</v>
      </c>
      <c r="H333" s="185" t="str">
        <f>'Group 47-48'!G33</f>
        <v>803.85625</v>
      </c>
      <c r="I333" s="185">
        <f>'Group 47-48'!H33</f>
        <v>253</v>
      </c>
      <c r="J333" s="208" t="str">
        <f>'Group 47-48'!I33</f>
        <v>N</v>
      </c>
      <c r="K333" s="185" t="str">
        <f>'Group 47-48'!J33</f>
        <v>H</v>
      </c>
      <c r="L333" s="185" t="str">
        <f>'Group 47-48'!K33</f>
        <v>D</v>
      </c>
      <c r="M333" s="179">
        <f>'Group 47-48'!L33</f>
        <v>0</v>
      </c>
    </row>
    <row r="334" spans="1:13" ht="16.5" thickBot="1" x14ac:dyDescent="0.3">
      <c r="A334" s="208" t="str">
        <f>'Group 47-48'!$A$19</f>
        <v>G-48 7/800 D-2</v>
      </c>
      <c r="B334" s="185">
        <f>'Group 47-48'!A34</f>
        <v>14</v>
      </c>
      <c r="C334" s="208" t="str">
        <f>'Group 47-48'!B34</f>
        <v>Base-Fixed- Mobile</v>
      </c>
      <c r="D334" s="208" t="str">
        <f>'Group 47-48'!C34</f>
        <v>7MED 86</v>
      </c>
      <c r="E334" s="185" t="str">
        <f>'Group 47-48'!D34</f>
        <v>3, 11, 13</v>
      </c>
      <c r="F334" s="208" t="str">
        <f>'Group 47-48'!E34</f>
        <v>773.00625</v>
      </c>
      <c r="G334" s="185" t="str">
        <f>'Group 47-48'!F34</f>
        <v>$F7E</v>
      </c>
      <c r="H334" s="185" t="str">
        <f>'Group 47-48'!G34</f>
        <v>803.00625</v>
      </c>
      <c r="I334" s="185">
        <f>'Group 47-48'!H34</f>
        <v>253</v>
      </c>
      <c r="J334" s="208" t="str">
        <f>'Group 47-48'!I34</f>
        <v>N</v>
      </c>
      <c r="K334" s="185" t="str">
        <f>'Group 47-48'!J34</f>
        <v>H</v>
      </c>
      <c r="L334" s="185" t="str">
        <f>'Group 47-48'!K34</f>
        <v>D</v>
      </c>
      <c r="M334" s="179">
        <f>'Group 47-48'!L34</f>
        <v>0</v>
      </c>
    </row>
    <row r="335" spans="1:13" ht="16.5" thickBot="1" x14ac:dyDescent="0.3">
      <c r="A335" s="208" t="str">
        <f>'Group 47-48'!$A$19</f>
        <v>G-48 7/800 D-2</v>
      </c>
      <c r="B335" s="185">
        <f>'Group 47-48'!A35</f>
        <v>15</v>
      </c>
      <c r="C335" s="208" t="str">
        <f>'Group 47-48'!B35</f>
        <v>Base-Fixed- Mobile</v>
      </c>
      <c r="D335" s="208" t="str">
        <f>'Group 47-48'!C35</f>
        <v>7MED 87</v>
      </c>
      <c r="E335" s="185" t="str">
        <f>'Group 47-48'!D35</f>
        <v>3, 11, 13</v>
      </c>
      <c r="F335" s="208" t="str">
        <f>'Group 47-48'!E35</f>
        <v>773.35625</v>
      </c>
      <c r="G335" s="185" t="str">
        <f>'Group 47-48'!F35</f>
        <v>$F7E</v>
      </c>
      <c r="H335" s="185" t="str">
        <f>'Group 47-48'!G35</f>
        <v>803.35625</v>
      </c>
      <c r="I335" s="185">
        <f>'Group 47-48'!H35</f>
        <v>253</v>
      </c>
      <c r="J335" s="208" t="str">
        <f>'Group 47-48'!I35</f>
        <v>N</v>
      </c>
      <c r="K335" s="185" t="str">
        <f>'Group 47-48'!J35</f>
        <v>H</v>
      </c>
      <c r="L335" s="185" t="str">
        <f>'Group 47-48'!K35</f>
        <v>D</v>
      </c>
      <c r="M335" s="179">
        <f>'Group 47-48'!L35</f>
        <v>0</v>
      </c>
    </row>
    <row r="336" spans="1:13" ht="16.5" thickBot="1" x14ac:dyDescent="0.3">
      <c r="A336" s="208" t="str">
        <f>'Group 47-48'!$A$19</f>
        <v>G-48 7/800 D-2</v>
      </c>
      <c r="B336" s="185">
        <f>'Group 47-48'!A36</f>
        <v>16</v>
      </c>
      <c r="C336" s="208">
        <f>'Group 47-48'!B36</f>
        <v>0</v>
      </c>
      <c r="D336" s="208">
        <f>'Group 47-48'!C36</f>
        <v>0</v>
      </c>
      <c r="E336" s="185">
        <f>'Group 47-48'!D36</f>
        <v>0</v>
      </c>
      <c r="F336" s="208">
        <f>'Group 47-48'!E36</f>
        <v>0</v>
      </c>
      <c r="G336" s="185">
        <f>'Group 47-48'!F36</f>
        <v>0</v>
      </c>
      <c r="H336" s="185">
        <f>'Group 47-48'!G36</f>
        <v>0</v>
      </c>
      <c r="I336" s="185">
        <f>'Group 47-48'!H36</f>
        <v>0</v>
      </c>
      <c r="J336" s="208">
        <f>'Group 47-48'!I36</f>
        <v>0</v>
      </c>
      <c r="K336" s="185">
        <f>'Group 47-48'!J36</f>
        <v>0</v>
      </c>
      <c r="L336" s="185">
        <f>'Group 47-48'!K36</f>
        <v>0</v>
      </c>
      <c r="M336" s="179">
        <f>'Group 47-48'!L36</f>
        <v>0</v>
      </c>
    </row>
    <row r="337" spans="1:13" ht="16.5" thickBot="1" x14ac:dyDescent="0.3">
      <c r="A337" s="208" t="str">
        <f>'Group 49-50'!$A$1</f>
        <v>G-49 7/800 D-3</v>
      </c>
      <c r="B337" s="185">
        <f>'Group 49-50'!A3</f>
        <v>1</v>
      </c>
      <c r="C337" s="208" t="str">
        <f>'Group 49-50'!B3</f>
        <v>Base-Fixed- Mobile</v>
      </c>
      <c r="D337" s="208" t="str">
        <f>'Group 49-50'!C3</f>
        <v>7DATA 69D</v>
      </c>
      <c r="E337" s="185">
        <f>'Group 49-50'!D3</f>
        <v>16</v>
      </c>
      <c r="F337" s="208" t="str">
        <f>'Group 49-50'!E3</f>
        <v>770.74375</v>
      </c>
      <c r="G337" s="185" t="str">
        <f>'Group 49-50'!F3</f>
        <v>$F7E</v>
      </c>
      <c r="H337" s="185">
        <f>'Group 49-50'!G3</f>
        <v>770.74374999999998</v>
      </c>
      <c r="I337" s="185">
        <f>'Group 49-50'!H3</f>
        <v>293</v>
      </c>
      <c r="J337" s="208" t="str">
        <f>'Group 49-50'!I3</f>
        <v>N</v>
      </c>
      <c r="K337" s="185" t="str">
        <f>'Group 49-50'!J3</f>
        <v>H</v>
      </c>
      <c r="L337" s="185" t="str">
        <f>'Group 49-50'!K3</f>
        <v>D</v>
      </c>
      <c r="M337" s="179" t="str">
        <f>'Group 49-50'!L3</f>
        <v>Fire/EMS travel net</v>
      </c>
    </row>
    <row r="338" spans="1:13" ht="16.5" thickBot="1" x14ac:dyDescent="0.3">
      <c r="A338" s="208" t="str">
        <f>'Group 49-50'!$A$1</f>
        <v>G-49 7/800 D-3</v>
      </c>
      <c r="B338" s="185">
        <f>'Group 49-50'!A4</f>
        <v>2</v>
      </c>
      <c r="C338" s="208" t="str">
        <f>'Group 49-50'!B4</f>
        <v>Base-Fixed- Mobile</v>
      </c>
      <c r="D338" s="208" t="str">
        <f>'Group 49-50'!C4</f>
        <v>7DATA 69</v>
      </c>
      <c r="E338" s="185">
        <f>'Group 49-50'!D4</f>
        <v>16</v>
      </c>
      <c r="F338" s="208" t="str">
        <f>'Group 49-50'!E4</f>
        <v>770.74375</v>
      </c>
      <c r="G338" s="185" t="str">
        <f>'Group 49-50'!F4</f>
        <v>$F7E</v>
      </c>
      <c r="H338" s="185">
        <f>'Group 49-50'!G4</f>
        <v>800.74374999999998</v>
      </c>
      <c r="I338" s="185" t="str">
        <f>'Group 49-50'!H4</f>
        <v>OST</v>
      </c>
      <c r="J338" s="208" t="str">
        <f>'Group 49-50'!I4</f>
        <v>N</v>
      </c>
      <c r="K338" s="185" t="str">
        <f>'Group 49-50'!J4</f>
        <v>H</v>
      </c>
      <c r="L338" s="185" t="str">
        <f>'Group 49-50'!K4</f>
        <v>D</v>
      </c>
      <c r="M338" s="179" t="str">
        <f>'Group 49-50'!L4</f>
        <v>Fire/EMS travel net</v>
      </c>
    </row>
    <row r="339" spans="1:13" ht="16.5" thickBot="1" x14ac:dyDescent="0.3">
      <c r="A339" s="208" t="str">
        <f>'Group 49-50'!$A$1</f>
        <v>G-49 7/800 D-3</v>
      </c>
      <c r="B339" s="185">
        <f>'Group 49-50'!A5</f>
        <v>3</v>
      </c>
      <c r="C339" s="208" t="str">
        <f>'Group 49-50'!B5</f>
        <v>Base-Fixed- Mobile</v>
      </c>
      <c r="D339" s="208" t="str">
        <f>'Group 49-50'!C5</f>
        <v>7DATA 89</v>
      </c>
      <c r="E339" s="185">
        <f>'Group 49-50'!D5</f>
        <v>0</v>
      </c>
      <c r="F339" s="208" t="str">
        <f>'Group 49-50'!E5</f>
        <v>774.75625</v>
      </c>
      <c r="G339" s="185" t="str">
        <f>'Group 49-50'!F5</f>
        <v>$F7E</v>
      </c>
      <c r="H339" s="185" t="str">
        <f>'Group 49-50'!G5</f>
        <v>804.75625</v>
      </c>
      <c r="I339" s="185" t="str">
        <f>'Group 49-50'!H5</f>
        <v>OST</v>
      </c>
      <c r="J339" s="208" t="str">
        <f>'Group 49-50'!I5</f>
        <v>N</v>
      </c>
      <c r="K339" s="185" t="str">
        <f>'Group 49-50'!J5</f>
        <v>H</v>
      </c>
      <c r="L339" s="185" t="str">
        <f>'Group 49-50'!K5</f>
        <v>D</v>
      </c>
      <c r="M339" s="179" t="str">
        <f>'Group 49-50'!L5</f>
        <v>Law travel net</v>
      </c>
    </row>
    <row r="340" spans="1:13" ht="16.5" thickBot="1" x14ac:dyDescent="0.3">
      <c r="A340" s="208" t="str">
        <f>'Group 49-50'!$A$1</f>
        <v>G-49 7/800 D-3</v>
      </c>
      <c r="B340" s="185">
        <f>'Group 49-50'!A6</f>
        <v>4</v>
      </c>
      <c r="C340" s="208" t="str">
        <f>'Group 49-50'!B6</f>
        <v>Air-Mobile- Portable</v>
      </c>
      <c r="D340" s="208" t="str">
        <f>'Group 49-50'!C6</f>
        <v>7DATA 89 D</v>
      </c>
      <c r="E340" s="185">
        <f>'Group 49-50'!D6</f>
        <v>0</v>
      </c>
      <c r="F340" s="208" t="str">
        <f>'Group 49-50'!E6</f>
        <v>774.75625</v>
      </c>
      <c r="G340" s="185" t="str">
        <f>'Group 49-50'!F6</f>
        <v>$F7E</v>
      </c>
      <c r="H340" s="185">
        <f>'Group 49-50'!G6</f>
        <v>774.75625000000002</v>
      </c>
      <c r="I340" s="185">
        <f>'Group 49-50'!H6</f>
        <v>293</v>
      </c>
      <c r="J340" s="208" t="str">
        <f>'Group 49-50'!I6</f>
        <v>N</v>
      </c>
      <c r="K340" s="185" t="str">
        <f>'Group 49-50'!J6</f>
        <v>H</v>
      </c>
      <c r="L340" s="185" t="str">
        <f>'Group 49-50'!K6</f>
        <v>D</v>
      </c>
      <c r="M340" s="179" t="str">
        <f>'Group 49-50'!L6</f>
        <v>Law travel net</v>
      </c>
    </row>
    <row r="341" spans="1:13" ht="16.5" thickBot="1" x14ac:dyDescent="0.3">
      <c r="A341" s="208" t="str">
        <f>'Group 49-50'!$A$1</f>
        <v>G-49 7/800 D-3</v>
      </c>
      <c r="B341" s="185">
        <f>'Group 49-50'!A7</f>
        <v>5</v>
      </c>
      <c r="C341" s="208" t="str">
        <f>'Group 49-50'!B7</f>
        <v>Air-Mobile- Portable</v>
      </c>
      <c r="D341" s="208" t="str">
        <f>'Group 49-50'!C7</f>
        <v>7AG58</v>
      </c>
      <c r="E341" s="185">
        <f>'Group 49-50'!D7</f>
        <v>0</v>
      </c>
      <c r="F341" s="208" t="str">
        <f>'Group 49-50'!E7</f>
        <v>769.13125</v>
      </c>
      <c r="G341" s="185" t="str">
        <f>'Group 49-50'!F7</f>
        <v>$F7E</v>
      </c>
      <c r="H341" s="185" t="str">
        <f>'Group 49-50'!G7</f>
        <v>799.13125</v>
      </c>
      <c r="I341" s="185" t="str">
        <f>'Group 49-50'!H7</f>
        <v>$293</v>
      </c>
      <c r="J341" s="208" t="str">
        <f>'Group 49-50'!I7</f>
        <v>N</v>
      </c>
      <c r="K341" s="185" t="str">
        <f>'Group 49-50'!J7</f>
        <v>L</v>
      </c>
      <c r="L341" s="185" t="str">
        <f>'Group 49-50'!K7</f>
        <v>D</v>
      </c>
      <c r="M341" s="179" t="str">
        <f>'Group 49-50'!L7</f>
        <v>May use in simplex mode as well</v>
      </c>
    </row>
    <row r="342" spans="1:13" ht="16.5" thickBot="1" x14ac:dyDescent="0.3">
      <c r="A342" s="208" t="str">
        <f>'Group 49-50'!$A$1</f>
        <v>G-49 7/800 D-3</v>
      </c>
      <c r="B342" s="185">
        <f>'Group 49-50'!A8</f>
        <v>6</v>
      </c>
      <c r="C342" s="208" t="str">
        <f>'Group 49-50'!B8</f>
        <v>Air-Mobile- Portable</v>
      </c>
      <c r="D342" s="208" t="str">
        <f>'Group 49-50'!C8</f>
        <v>7AG60</v>
      </c>
      <c r="E342" s="185">
        <f>'Group 49-50'!D8</f>
        <v>0</v>
      </c>
      <c r="F342" s="208" t="str">
        <f>'Group 49-50'!E8</f>
        <v>769.63125</v>
      </c>
      <c r="G342" s="185" t="str">
        <f>'Group 49-50'!F8</f>
        <v>$F7E</v>
      </c>
      <c r="H342" s="185" t="str">
        <f>'Group 49-50'!G8</f>
        <v>799.63125</v>
      </c>
      <c r="I342" s="185" t="str">
        <f>'Group 49-50'!H8</f>
        <v>$293</v>
      </c>
      <c r="J342" s="208" t="str">
        <f>'Group 49-50'!I8</f>
        <v>N</v>
      </c>
      <c r="K342" s="185" t="str">
        <f>'Group 49-50'!J8</f>
        <v>L</v>
      </c>
      <c r="L342" s="185" t="str">
        <f>'Group 49-50'!K8</f>
        <v>D</v>
      </c>
      <c r="M342" s="179" t="str">
        <f>'Group 49-50'!L8</f>
        <v>May use in simplex mode as well</v>
      </c>
    </row>
    <row r="343" spans="1:13" ht="16.5" thickBot="1" x14ac:dyDescent="0.3">
      <c r="A343" s="208" t="str">
        <f>'Group 49-50'!$A$1</f>
        <v>G-49 7/800 D-3</v>
      </c>
      <c r="B343" s="185">
        <f>'Group 49-50'!A9</f>
        <v>7</v>
      </c>
      <c r="C343" s="208" t="str">
        <f>'Group 49-50'!B9</f>
        <v>Air-Mobile- Portable</v>
      </c>
      <c r="D343" s="208" t="str">
        <f>'Group 49-50'!C9</f>
        <v>7AG67</v>
      </c>
      <c r="E343" s="185">
        <f>'Group 49-50'!D9</f>
        <v>0</v>
      </c>
      <c r="F343" s="208" t="str">
        <f>'Group 49-50'!E9</f>
        <v>770.13125</v>
      </c>
      <c r="G343" s="185" t="str">
        <f>'Group 49-50'!F9</f>
        <v>$F7E</v>
      </c>
      <c r="H343" s="185" t="str">
        <f>'Group 49-50'!G9</f>
        <v>800.13125</v>
      </c>
      <c r="I343" s="185" t="str">
        <f>'Group 49-50'!H9</f>
        <v>$293</v>
      </c>
      <c r="J343" s="208" t="str">
        <f>'Group 49-50'!I9</f>
        <v>N</v>
      </c>
      <c r="K343" s="185" t="str">
        <f>'Group 49-50'!J9</f>
        <v>L</v>
      </c>
      <c r="L343" s="185" t="str">
        <f>'Group 49-50'!K9</f>
        <v>D</v>
      </c>
      <c r="M343" s="179" t="str">
        <f>'Group 49-50'!L9</f>
        <v>May use in simplex mode as well</v>
      </c>
    </row>
    <row r="344" spans="1:13" ht="16.5" thickBot="1" x14ac:dyDescent="0.3">
      <c r="A344" s="208" t="str">
        <f>'Group 49-50'!$A$1</f>
        <v>G-49 7/800 D-3</v>
      </c>
      <c r="B344" s="185">
        <f>'Group 49-50'!A10</f>
        <v>8</v>
      </c>
      <c r="C344" s="208" t="str">
        <f>'Group 49-50'!B10</f>
        <v>Air-Mobile- Portable</v>
      </c>
      <c r="D344" s="208" t="str">
        <f>'Group 49-50'!C10</f>
        <v>7AG68</v>
      </c>
      <c r="E344" s="185">
        <f>'Group 49-50'!D10</f>
        <v>0</v>
      </c>
      <c r="F344" s="208" t="str">
        <f>'Group 49-50'!E10</f>
        <v>770.63125</v>
      </c>
      <c r="G344" s="185" t="str">
        <f>'Group 49-50'!F10</f>
        <v>$F7E</v>
      </c>
      <c r="H344" s="185" t="str">
        <f>'Group 49-50'!G10</f>
        <v>800.63125</v>
      </c>
      <c r="I344" s="185" t="str">
        <f>'Group 49-50'!H10</f>
        <v>$293</v>
      </c>
      <c r="J344" s="208" t="str">
        <f>'Group 49-50'!I10</f>
        <v>N</v>
      </c>
      <c r="K344" s="185" t="str">
        <f>'Group 49-50'!J10</f>
        <v>L</v>
      </c>
      <c r="L344" s="185" t="str">
        <f>'Group 49-50'!K10</f>
        <v>D</v>
      </c>
      <c r="M344" s="179" t="str">
        <f>'Group 49-50'!L10</f>
        <v>May use in simplex mode as well</v>
      </c>
    </row>
    <row r="345" spans="1:13" ht="16.5" thickBot="1" x14ac:dyDescent="0.3">
      <c r="A345" s="208" t="str">
        <f>'Group 49-50'!$A$1</f>
        <v>G-49 7/800 D-3</v>
      </c>
      <c r="B345" s="185">
        <f>'Group 49-50'!A11</f>
        <v>9</v>
      </c>
      <c r="C345" s="208" t="str">
        <f>'Group 49-50'!B11</f>
        <v>Air-Mobile- Portable</v>
      </c>
      <c r="D345" s="208" t="str">
        <f>'Group 49-50'!C11</f>
        <v>7AG78</v>
      </c>
      <c r="E345" s="185">
        <f>'Group 49-50'!D11</f>
        <v>0</v>
      </c>
      <c r="F345" s="208" t="str">
        <f>'Group 49-50'!E11</f>
        <v>773.11875</v>
      </c>
      <c r="G345" s="185" t="str">
        <f>'Group 49-50'!F11</f>
        <v>$F7E</v>
      </c>
      <c r="H345" s="185" t="str">
        <f>'Group 49-50'!G11</f>
        <v>803.11875</v>
      </c>
      <c r="I345" s="185" t="str">
        <f>'Group 49-50'!H11</f>
        <v>$293</v>
      </c>
      <c r="J345" s="208" t="str">
        <f>'Group 49-50'!I11</f>
        <v>N</v>
      </c>
      <c r="K345" s="185" t="str">
        <f>'Group 49-50'!J11</f>
        <v>L</v>
      </c>
      <c r="L345" s="185" t="str">
        <f>'Group 49-50'!K11</f>
        <v>D</v>
      </c>
      <c r="M345" s="179" t="str">
        <f>'Group 49-50'!L11</f>
        <v>May use in simplex mode as well</v>
      </c>
    </row>
    <row r="346" spans="1:13" ht="16.5" thickBot="1" x14ac:dyDescent="0.3">
      <c r="A346" s="208" t="str">
        <f>'Group 49-50'!$A$1</f>
        <v>G-49 7/800 D-3</v>
      </c>
      <c r="B346" s="185">
        <f>'Group 49-50'!A12</f>
        <v>10</v>
      </c>
      <c r="C346" s="208" t="str">
        <f>'Group 49-50'!B12</f>
        <v>Air-Mobile- Portable</v>
      </c>
      <c r="D346" s="208" t="str">
        <f>'Group 49-50'!C12</f>
        <v>7AG80</v>
      </c>
      <c r="E346" s="185">
        <f>'Group 49-50'!D12</f>
        <v>0</v>
      </c>
      <c r="F346" s="208" t="str">
        <f>'Group 49-50'!E12</f>
        <v>773.61875</v>
      </c>
      <c r="G346" s="185" t="str">
        <f>'Group 49-50'!F12</f>
        <v>$F7E</v>
      </c>
      <c r="H346" s="185" t="str">
        <f>'Group 49-50'!G12</f>
        <v>803.61875</v>
      </c>
      <c r="I346" s="185" t="str">
        <f>'Group 49-50'!H12</f>
        <v>$293</v>
      </c>
      <c r="J346" s="208" t="str">
        <f>'Group 49-50'!I12</f>
        <v>N</v>
      </c>
      <c r="K346" s="185" t="str">
        <f>'Group 49-50'!J12</f>
        <v>L</v>
      </c>
      <c r="L346" s="185" t="str">
        <f>'Group 49-50'!K12</f>
        <v>D</v>
      </c>
      <c r="M346" s="179" t="str">
        <f>'Group 49-50'!L12</f>
        <v>May use in simplex mode as well</v>
      </c>
    </row>
    <row r="347" spans="1:13" ht="16.5" thickBot="1" x14ac:dyDescent="0.3">
      <c r="A347" s="208" t="str">
        <f>'Group 49-50'!$A$1</f>
        <v>G-49 7/800 D-3</v>
      </c>
      <c r="B347" s="185">
        <f>'Group 49-50'!A13</f>
        <v>11</v>
      </c>
      <c r="C347" s="208" t="str">
        <f>'Group 49-50'!B13</f>
        <v>Air-Mobile- Portable</v>
      </c>
      <c r="D347" s="208" t="str">
        <f>'Group 49-50'!C13</f>
        <v>7AG85</v>
      </c>
      <c r="E347" s="185">
        <f>'Group 49-50'!D13</f>
        <v>0</v>
      </c>
      <c r="F347" s="208" t="str">
        <f>'Group 49-50'!E13</f>
        <v>774.11875</v>
      </c>
      <c r="G347" s="185" t="str">
        <f>'Group 49-50'!F13</f>
        <v>$F7E</v>
      </c>
      <c r="H347" s="185" t="str">
        <f>'Group 49-50'!G13</f>
        <v>804.11875</v>
      </c>
      <c r="I347" s="185" t="str">
        <f>'Group 49-50'!H13</f>
        <v>$293</v>
      </c>
      <c r="J347" s="208" t="str">
        <f>'Group 49-50'!I13</f>
        <v>N</v>
      </c>
      <c r="K347" s="185" t="str">
        <f>'Group 49-50'!J13</f>
        <v>L</v>
      </c>
      <c r="L347" s="185" t="str">
        <f>'Group 49-50'!K13</f>
        <v>D</v>
      </c>
      <c r="M347" s="179" t="str">
        <f>'Group 49-50'!L13</f>
        <v>May use in simplex mode as well</v>
      </c>
    </row>
    <row r="348" spans="1:13" ht="16.5" thickBot="1" x14ac:dyDescent="0.3">
      <c r="A348" s="208" t="str">
        <f>'Group 49-50'!$A$1</f>
        <v>G-49 7/800 D-3</v>
      </c>
      <c r="B348" s="185">
        <f>'Group 49-50'!A14</f>
        <v>12</v>
      </c>
      <c r="C348" s="208" t="str">
        <f>'Group 49-50'!B14</f>
        <v>Air-Portable</v>
      </c>
      <c r="D348" s="208" t="str">
        <f>'Group 49-50'!C14</f>
        <v>7AG88</v>
      </c>
      <c r="E348" s="185">
        <f>'Group 49-50'!D14</f>
        <v>0</v>
      </c>
      <c r="F348" s="208" t="str">
        <f>'Group 49-50'!E14</f>
        <v>774.61875</v>
      </c>
      <c r="G348" s="185" t="str">
        <f>'Group 49-50'!F14</f>
        <v>$F7E</v>
      </c>
      <c r="H348" s="185" t="str">
        <f>'Group 49-50'!G14</f>
        <v>804.61875</v>
      </c>
      <c r="I348" s="185" t="str">
        <f>'Group 49-50'!H14</f>
        <v>$293</v>
      </c>
      <c r="J348" s="208" t="str">
        <f>'Group 49-50'!I14</f>
        <v>N</v>
      </c>
      <c r="K348" s="185" t="str">
        <f>'Group 49-50'!J14</f>
        <v>L</v>
      </c>
      <c r="L348" s="185" t="str">
        <f>'Group 49-50'!K14</f>
        <v>D</v>
      </c>
      <c r="M348" s="179" t="str">
        <f>'Group 49-50'!L14</f>
        <v>May use in simplex mode as well</v>
      </c>
    </row>
    <row r="349" spans="1:13" ht="16.5" thickBot="1" x14ac:dyDescent="0.3">
      <c r="A349" s="208" t="str">
        <f>'Group 49-50'!$A$1</f>
        <v>G-49 7/800 D-3</v>
      </c>
      <c r="B349" s="185">
        <f>'Group 49-50'!A15</f>
        <v>13</v>
      </c>
      <c r="C349" s="208" t="str">
        <f>'Group 49-50'!B15</f>
        <v>Mobile-Portable</v>
      </c>
      <c r="D349" s="208" t="str">
        <f>'Group 49-50'!C15</f>
        <v>7US01</v>
      </c>
      <c r="E349" s="185">
        <f>'Group 49-50'!D15</f>
        <v>0</v>
      </c>
      <c r="F349" s="208">
        <f>'Group 49-50'!E15</f>
        <v>769.05624999999998</v>
      </c>
      <c r="G349" s="185" t="str">
        <f>'Group 49-50'!F15</f>
        <v>156.7</v>
      </c>
      <c r="H349" s="185">
        <f>'Group 49-50'!G15</f>
        <v>799.05624999999998</v>
      </c>
      <c r="I349" s="185">
        <f>'Group 49-50'!H15</f>
        <v>156.69999999999999</v>
      </c>
      <c r="J349" s="208" t="str">
        <f>'Group 49-50'!I15</f>
        <v>N</v>
      </c>
      <c r="K349" s="185" t="str">
        <f>'Group 49-50'!J15</f>
        <v>L</v>
      </c>
      <c r="L349" s="185" t="str">
        <f>'Group 49-50'!K15</f>
        <v>A</v>
      </c>
      <c r="M349" s="179">
        <f>'Group 49-50'!L15</f>
        <v>0</v>
      </c>
    </row>
    <row r="350" spans="1:13" ht="16.5" thickBot="1" x14ac:dyDescent="0.3">
      <c r="A350" s="208" t="str">
        <f>'Group 49-50'!$A$1</f>
        <v>G-49 7/800 D-3</v>
      </c>
      <c r="B350" s="185">
        <f>'Group 49-50'!A16</f>
        <v>14</v>
      </c>
      <c r="C350" s="208" t="str">
        <f>'Group 49-50'!B16</f>
        <v>Mobile-Portable</v>
      </c>
      <c r="D350" s="208" t="str">
        <f>'Group 49-50'!C16</f>
        <v>7US02</v>
      </c>
      <c r="E350" s="185">
        <f>'Group 49-50'!D16</f>
        <v>0</v>
      </c>
      <c r="F350" s="208">
        <f>'Group 49-50'!E16</f>
        <v>769.06875000000002</v>
      </c>
      <c r="G350" s="185" t="str">
        <f>'Group 49-50'!F16</f>
        <v>156.7</v>
      </c>
      <c r="H350" s="185">
        <f>'Group 49-50'!G16</f>
        <v>799.06875000000002</v>
      </c>
      <c r="I350" s="185">
        <f>'Group 49-50'!H16</f>
        <v>156.69999999999999</v>
      </c>
      <c r="J350" s="208" t="str">
        <f>'Group 49-50'!I16</f>
        <v>N</v>
      </c>
      <c r="K350" s="185" t="str">
        <f>'Group 49-50'!J16</f>
        <v>L</v>
      </c>
      <c r="L350" s="185" t="str">
        <f>'Group 49-50'!K16</f>
        <v>A</v>
      </c>
      <c r="M350" s="179">
        <f>'Group 49-50'!L16</f>
        <v>0</v>
      </c>
    </row>
    <row r="351" spans="1:13" ht="16.5" thickBot="1" x14ac:dyDescent="0.3">
      <c r="A351" s="208" t="str">
        <f>'Group 49-50'!$A$1</f>
        <v>G-49 7/800 D-3</v>
      </c>
      <c r="B351" s="185">
        <f>'Group 49-50'!A17</f>
        <v>15</v>
      </c>
      <c r="C351" s="208" t="str">
        <f>'Group 49-50'!B17</f>
        <v>Mobile-Portable</v>
      </c>
      <c r="D351" s="208" t="str">
        <f>'Group 49-50'!C17</f>
        <v>7US03</v>
      </c>
      <c r="E351" s="185">
        <f>'Group 49-50'!D17</f>
        <v>0</v>
      </c>
      <c r="F351" s="208">
        <f>'Group 49-50'!E17</f>
        <v>774.99374999999998</v>
      </c>
      <c r="G351" s="185" t="str">
        <f>'Group 49-50'!F17</f>
        <v>156.7</v>
      </c>
      <c r="H351" s="185">
        <f>'Group 49-50'!G17</f>
        <v>804.99374999999998</v>
      </c>
      <c r="I351" s="185">
        <f>'Group 49-50'!H17</f>
        <v>156.69999999999999</v>
      </c>
      <c r="J351" s="208" t="str">
        <f>'Group 49-50'!I17</f>
        <v>N</v>
      </c>
      <c r="K351" s="185" t="str">
        <f>'Group 49-50'!J17</f>
        <v>L</v>
      </c>
      <c r="L351" s="185" t="str">
        <f>'Group 49-50'!K17</f>
        <v>A</v>
      </c>
      <c r="M351" s="179">
        <f>'Group 49-50'!L17</f>
        <v>0</v>
      </c>
    </row>
    <row r="352" spans="1:13" ht="16.5" thickBot="1" x14ac:dyDescent="0.3">
      <c r="A352" s="208" t="str">
        <f>'Group 49-50'!$A$1</f>
        <v>G-49 7/800 D-3</v>
      </c>
      <c r="B352" s="185">
        <f>'Group 49-50'!A18</f>
        <v>16</v>
      </c>
      <c r="C352" s="208">
        <f>'Group 49-50'!B18</f>
        <v>0</v>
      </c>
      <c r="D352" s="208">
        <f>'Group 49-50'!C18</f>
        <v>0</v>
      </c>
      <c r="E352" s="185">
        <f>'Group 49-50'!D18</f>
        <v>0</v>
      </c>
      <c r="F352" s="208">
        <f>'Group 49-50'!E18</f>
        <v>0</v>
      </c>
      <c r="G352" s="185">
        <f>'Group 49-50'!F18</f>
        <v>0</v>
      </c>
      <c r="H352" s="185">
        <f>'Group 49-50'!G18</f>
        <v>0</v>
      </c>
      <c r="I352" s="185">
        <f>'Group 49-50'!H18</f>
        <v>0</v>
      </c>
      <c r="J352" s="208">
        <f>'Group 49-50'!I18</f>
        <v>0</v>
      </c>
      <c r="K352" s="185">
        <f>'Group 49-50'!J18</f>
        <v>0</v>
      </c>
      <c r="L352" s="185">
        <f>'Group 49-50'!K18</f>
        <v>0</v>
      </c>
      <c r="M352" s="179">
        <f>'Group 49-50'!L18</f>
        <v>0</v>
      </c>
    </row>
    <row r="353" spans="1:13" ht="16.5" thickBot="1" x14ac:dyDescent="0.3">
      <c r="A353" s="208" t="str">
        <f>'Group 49-50'!$A$19</f>
        <v>G-50 7/800-A</v>
      </c>
      <c r="B353" s="185">
        <f>'Group 49-50'!A21</f>
        <v>1</v>
      </c>
      <c r="C353" s="208" t="str">
        <f>'Group 49-50'!B21</f>
        <v>Mobile - Portable</v>
      </c>
      <c r="D353" s="208" t="str">
        <f>'Group 49-50'!C21</f>
        <v>8CAFIRE1</v>
      </c>
      <c r="E353" s="185">
        <f>'Group 49-50'!D21</f>
        <v>0</v>
      </c>
      <c r="F353" s="208">
        <f>'Group 49-50'!E21</f>
        <v>853.98749999999995</v>
      </c>
      <c r="G353" s="185">
        <f>'Group 49-50'!F21</f>
        <v>156.69999999999999</v>
      </c>
      <c r="H353" s="185">
        <f>'Group 49-50'!G21</f>
        <v>808.98749999999995</v>
      </c>
      <c r="I353" s="185">
        <f>'Group 49-50'!H21</f>
        <v>156.69999999999999</v>
      </c>
      <c r="J353" s="208" t="str">
        <f>'Group 49-50'!I21</f>
        <v>N</v>
      </c>
      <c r="K353" s="185" t="str">
        <f>'Group 49-50'!J21</f>
        <v>H</v>
      </c>
      <c r="L353" s="185" t="str">
        <f>'Group 49-50'!K21</f>
        <v>A</v>
      </c>
      <c r="M353" s="179" t="str">
        <f>'Group 49-50'!L21</f>
        <v>FIRE Interop ONLY</v>
      </c>
    </row>
    <row r="354" spans="1:13" ht="16.5" thickBot="1" x14ac:dyDescent="0.3">
      <c r="A354" s="208" t="str">
        <f>'Group 49-50'!$A$19</f>
        <v>G-50 7/800-A</v>
      </c>
      <c r="B354" s="185">
        <f>'Group 49-50'!A22</f>
        <v>2</v>
      </c>
      <c r="C354" s="208" t="str">
        <f>'Group 49-50'!B22</f>
        <v>Mobile - Portable</v>
      </c>
      <c r="D354" s="208" t="str">
        <f>'Group 49-50'!C22</f>
        <v>8CAFIRE2</v>
      </c>
      <c r="E354" s="185">
        <f>'Group 49-50'!D22</f>
        <v>0</v>
      </c>
      <c r="F354" s="208">
        <f>'Group 49-50'!E22</f>
        <v>851.91250000000002</v>
      </c>
      <c r="G354" s="185">
        <f>'Group 49-50'!F22</f>
        <v>156.69999999999999</v>
      </c>
      <c r="H354" s="185">
        <f>'Group 49-50'!G22</f>
        <v>806.91250000000002</v>
      </c>
      <c r="I354" s="185" t="str">
        <f>'Group 49-50'!H22</f>
        <v>156.7</v>
      </c>
      <c r="J354" s="208" t="str">
        <f>'Group 49-50'!I22</f>
        <v>N</v>
      </c>
      <c r="K354" s="185" t="str">
        <f>'Group 49-50'!J22</f>
        <v>H</v>
      </c>
      <c r="L354" s="185" t="str">
        <f>'Group 49-50'!K22</f>
        <v>A</v>
      </c>
      <c r="M354" s="179" t="str">
        <f>'Group 49-50'!L22</f>
        <v>FIRE Interop ONLY</v>
      </c>
    </row>
    <row r="355" spans="1:13" ht="16.5" thickBot="1" x14ac:dyDescent="0.3">
      <c r="A355" s="208" t="str">
        <f>'Group 49-50'!$A$19</f>
        <v>G-50 7/800-A</v>
      </c>
      <c r="B355" s="185">
        <f>'Group 49-50'!A23</f>
        <v>3</v>
      </c>
      <c r="C355" s="208" t="str">
        <f>'Group 49-50'!B23</f>
        <v>Mobile - Portable</v>
      </c>
      <c r="D355" s="208" t="str">
        <f>'Group 49-50'!C23</f>
        <v>FIREMARS</v>
      </c>
      <c r="E355" s="185">
        <f>'Group 49-50'!D23</f>
        <v>0</v>
      </c>
      <c r="F355" s="208">
        <f>'Group 49-50'!E23</f>
        <v>868.98749999999995</v>
      </c>
      <c r="G355" s="185">
        <f>'Group 49-50'!F23</f>
        <v>156.69999999999999</v>
      </c>
      <c r="H355" s="185">
        <f>'Group 49-50'!G23</f>
        <v>823.98749999999995</v>
      </c>
      <c r="I355" s="185" t="str">
        <f>'Group 49-50'!H23</f>
        <v>OST</v>
      </c>
      <c r="J355" s="208" t="str">
        <f>'Group 49-50'!I23</f>
        <v>N</v>
      </c>
      <c r="K355" s="185" t="str">
        <f>'Group 49-50'!J23</f>
        <v>H</v>
      </c>
      <c r="L355" s="185" t="str">
        <f>'Group 49-50'!K23</f>
        <v>A</v>
      </c>
      <c r="M355" s="179" t="str">
        <f>'Group 49-50'!L23</f>
        <v>FIRE Interop ONLY</v>
      </c>
    </row>
    <row r="356" spans="1:13" ht="16.5" thickBot="1" x14ac:dyDescent="0.3">
      <c r="A356" s="208" t="str">
        <f>'Group 49-50'!$A$19</f>
        <v>G-50 7/800-A</v>
      </c>
      <c r="B356" s="185">
        <f>'Group 49-50'!A24</f>
        <v>4</v>
      </c>
      <c r="C356" s="208" t="str">
        <f>'Group 49-50'!B24</f>
        <v>Mobile - Portable</v>
      </c>
      <c r="D356" s="208" t="str">
        <f>'Group 49-50'!C24</f>
        <v>FIREMARS2</v>
      </c>
      <c r="E356" s="185">
        <f>'Group 49-50'!D24</f>
        <v>0</v>
      </c>
      <c r="F356" s="208">
        <f>'Group 49-50'!E24</f>
        <v>866.91250000000002</v>
      </c>
      <c r="G356" s="185">
        <f>'Group 49-50'!F24</f>
        <v>156.69999999999999</v>
      </c>
      <c r="H356" s="185">
        <f>'Group 49-50'!G24</f>
        <v>821.91250000000002</v>
      </c>
      <c r="I356" s="185" t="str">
        <f>'Group 49-50'!H24</f>
        <v>OST</v>
      </c>
      <c r="J356" s="208" t="str">
        <f>'Group 49-50'!I24</f>
        <v>N</v>
      </c>
      <c r="K356" s="185" t="str">
        <f>'Group 49-50'!J24</f>
        <v>H</v>
      </c>
      <c r="L356" s="185" t="str">
        <f>'Group 49-50'!K24</f>
        <v>A</v>
      </c>
      <c r="M356" s="179" t="str">
        <f>'Group 49-50'!L24</f>
        <v>FIRE Interop ONLY</v>
      </c>
    </row>
    <row r="357" spans="1:13" ht="16.5" thickBot="1" x14ac:dyDescent="0.3">
      <c r="A357" s="208" t="str">
        <f>'Group 49-50'!$A$19</f>
        <v>G-50 7/800-A</v>
      </c>
      <c r="B357" s="185">
        <f>'Group 49-50'!A25</f>
        <v>5</v>
      </c>
      <c r="C357" s="208" t="str">
        <f>'Group 49-50'!B25</f>
        <v>Mobile - Portable</v>
      </c>
      <c r="D357" s="208" t="str">
        <f>'Group 49-50'!C25</f>
        <v>8CALL90</v>
      </c>
      <c r="E357" s="185">
        <f>'Group 49-50'!D25</f>
        <v>0</v>
      </c>
      <c r="F357" s="208">
        <f>'Group 49-50'!E25</f>
        <v>851.01250000000005</v>
      </c>
      <c r="G357" s="185">
        <f>'Group 49-50'!F25</f>
        <v>156.69999999999999</v>
      </c>
      <c r="H357" s="185">
        <f>'Group 49-50'!G25</f>
        <v>806.01250000000005</v>
      </c>
      <c r="I357" s="185" t="str">
        <f>'Group 49-50'!H25</f>
        <v>156.7</v>
      </c>
      <c r="J357" s="208" t="str">
        <f>'Group 49-50'!I25</f>
        <v>N</v>
      </c>
      <c r="K357" s="185" t="str">
        <f>'Group 49-50'!J25</f>
        <v>H</v>
      </c>
      <c r="L357" s="185" t="str">
        <f>'Group 49-50'!K25</f>
        <v>A</v>
      </c>
      <c r="M357" s="179" t="str">
        <f>'Group 49-50'!L25</f>
        <v>ALL Public Safety</v>
      </c>
    </row>
    <row r="358" spans="1:13" ht="16.5" thickBot="1" x14ac:dyDescent="0.3">
      <c r="A358" s="208" t="str">
        <f>'Group 49-50'!$A$19</f>
        <v>G-50 7/800-A</v>
      </c>
      <c r="B358" s="185">
        <f>'Group 49-50'!A26</f>
        <v>6</v>
      </c>
      <c r="C358" s="208" t="str">
        <f>'Group 49-50'!B26</f>
        <v>Mobile - Portable</v>
      </c>
      <c r="D358" s="208" t="str">
        <f>'Group 49-50'!C26</f>
        <v>8TAC91</v>
      </c>
      <c r="E358" s="185">
        <f>'Group 49-50'!D26</f>
        <v>0</v>
      </c>
      <c r="F358" s="208">
        <f>'Group 49-50'!E26</f>
        <v>851.51250000000005</v>
      </c>
      <c r="G358" s="185">
        <f>'Group 49-50'!F26</f>
        <v>156.69999999999999</v>
      </c>
      <c r="H358" s="185">
        <f>'Group 49-50'!G26</f>
        <v>806.51250000000005</v>
      </c>
      <c r="I358" s="185">
        <f>'Group 49-50'!H26</f>
        <v>156.69999999999999</v>
      </c>
      <c r="J358" s="208" t="str">
        <f>'Group 49-50'!I26</f>
        <v>N</v>
      </c>
      <c r="K358" s="185" t="str">
        <f>'Group 49-50'!J26</f>
        <v>H</v>
      </c>
      <c r="L358" s="185" t="str">
        <f>'Group 49-50'!K26</f>
        <v>A</v>
      </c>
      <c r="M358" s="179" t="str">
        <f>'Group 49-50'!L26</f>
        <v>ALL Public Safety</v>
      </c>
    </row>
    <row r="359" spans="1:13" ht="16.5" thickBot="1" x14ac:dyDescent="0.3">
      <c r="A359" s="208" t="str">
        <f>'Group 49-50'!$A$19</f>
        <v>G-50 7/800-A</v>
      </c>
      <c r="B359" s="185">
        <f>'Group 49-50'!A27</f>
        <v>7</v>
      </c>
      <c r="C359" s="208" t="str">
        <f>'Group 49-50'!B27</f>
        <v>Mobile - Portable</v>
      </c>
      <c r="D359" s="208" t="str">
        <f>'Group 49-50'!C27</f>
        <v>8TAC92</v>
      </c>
      <c r="E359" s="185">
        <f>'Group 49-50'!D27</f>
        <v>0</v>
      </c>
      <c r="F359" s="208">
        <f>'Group 49-50'!E27</f>
        <v>852.01250000000005</v>
      </c>
      <c r="G359" s="185">
        <f>'Group 49-50'!F27</f>
        <v>156.69999999999999</v>
      </c>
      <c r="H359" s="185">
        <f>'Group 49-50'!G27</f>
        <v>807.01250000000005</v>
      </c>
      <c r="I359" s="185">
        <f>'Group 49-50'!H27</f>
        <v>156.69999999999999</v>
      </c>
      <c r="J359" s="208" t="str">
        <f>'Group 49-50'!I27</f>
        <v>N</v>
      </c>
      <c r="K359" s="185" t="str">
        <f>'Group 49-50'!J27</f>
        <v>H</v>
      </c>
      <c r="L359" s="185" t="str">
        <f>'Group 49-50'!K27</f>
        <v>A</v>
      </c>
      <c r="M359" s="179" t="str">
        <f>'Group 49-50'!L27</f>
        <v>ALL Public Safety</v>
      </c>
    </row>
    <row r="360" spans="1:13" ht="16.5" thickBot="1" x14ac:dyDescent="0.3">
      <c r="A360" s="208" t="str">
        <f>'Group 49-50'!$A$19</f>
        <v>G-50 7/800-A</v>
      </c>
      <c r="B360" s="185">
        <f>'Group 49-50'!A28</f>
        <v>8</v>
      </c>
      <c r="C360" s="208" t="str">
        <f>'Group 49-50'!B28</f>
        <v>Mobile - Portable</v>
      </c>
      <c r="D360" s="208" t="str">
        <f>'Group 49-50'!C28</f>
        <v>8TAC93</v>
      </c>
      <c r="E360" s="185">
        <f>'Group 49-50'!D28</f>
        <v>0</v>
      </c>
      <c r="F360" s="208">
        <f>'Group 49-50'!E28</f>
        <v>852.51250000000005</v>
      </c>
      <c r="G360" s="185">
        <f>'Group 49-50'!F28</f>
        <v>156.69999999999999</v>
      </c>
      <c r="H360" s="185">
        <f>'Group 49-50'!G28</f>
        <v>807.51250000000005</v>
      </c>
      <c r="I360" s="185">
        <f>'Group 49-50'!H28</f>
        <v>156.69999999999999</v>
      </c>
      <c r="J360" s="208" t="str">
        <f>'Group 49-50'!I28</f>
        <v>N</v>
      </c>
      <c r="K360" s="185" t="str">
        <f>'Group 49-50'!J28</f>
        <v>H</v>
      </c>
      <c r="L360" s="185" t="str">
        <f>'Group 49-50'!K28</f>
        <v>A</v>
      </c>
      <c r="M360" s="179" t="str">
        <f>'Group 49-50'!L28</f>
        <v>ALL Public Safety</v>
      </c>
    </row>
    <row r="361" spans="1:13" ht="16.5" thickBot="1" x14ac:dyDescent="0.3">
      <c r="A361" s="208" t="str">
        <f>'Group 49-50'!$A$19</f>
        <v>G-50 7/800-A</v>
      </c>
      <c r="B361" s="185">
        <f>'Group 49-50'!A29</f>
        <v>9</v>
      </c>
      <c r="C361" s="208" t="str">
        <f>'Group 49-50'!B29</f>
        <v>Mobile - Portable</v>
      </c>
      <c r="D361" s="208" t="str">
        <f>'Group 49-50'!C29</f>
        <v>8TAC94</v>
      </c>
      <c r="E361" s="185">
        <f>'Group 49-50'!D29</f>
        <v>0</v>
      </c>
      <c r="F361" s="208">
        <f>'Group 49-50'!E29</f>
        <v>853.01250000000005</v>
      </c>
      <c r="G361" s="185">
        <f>'Group 49-50'!F29</f>
        <v>156.69999999999999</v>
      </c>
      <c r="H361" s="185">
        <f>'Group 49-50'!G29</f>
        <v>808.01250000000005</v>
      </c>
      <c r="I361" s="185">
        <f>'Group 49-50'!H29</f>
        <v>156.69999999999999</v>
      </c>
      <c r="J361" s="208" t="str">
        <f>'Group 49-50'!I29</f>
        <v>N</v>
      </c>
      <c r="K361" s="185" t="str">
        <f>'Group 49-50'!J29</f>
        <v>H</v>
      </c>
      <c r="L361" s="185" t="str">
        <f>'Group 49-50'!K29</f>
        <v>A</v>
      </c>
      <c r="M361" s="179" t="str">
        <f>'Group 49-50'!L29</f>
        <v>ALL Public Safety</v>
      </c>
    </row>
    <row r="362" spans="1:13" ht="16.5" thickBot="1" x14ac:dyDescent="0.3">
      <c r="A362" s="208" t="str">
        <f>'Group 49-50'!$A$19</f>
        <v>G-50 7/800-A</v>
      </c>
      <c r="B362" s="185">
        <f>'Group 49-50'!A30</f>
        <v>10</v>
      </c>
      <c r="C362" s="208" t="str">
        <f>'Group 49-50'!B30</f>
        <v>Mobile - Portable</v>
      </c>
      <c r="D362" s="208" t="str">
        <f>'Group 49-50'!C30</f>
        <v>ICALL</v>
      </c>
      <c r="E362" s="185">
        <f>'Group 49-50'!D30</f>
        <v>0</v>
      </c>
      <c r="F362" s="208">
        <f>'Group 49-50'!E30</f>
        <v>866.01250000000005</v>
      </c>
      <c r="G362" s="185">
        <f>'Group 49-50'!F30</f>
        <v>156.69999999999999</v>
      </c>
      <c r="H362" s="185">
        <f>'Group 49-50'!G30</f>
        <v>821.01250000000005</v>
      </c>
      <c r="I362" s="185">
        <f>'Group 49-50'!H30</f>
        <v>156.69999999999999</v>
      </c>
      <c r="J362" s="208" t="str">
        <f>'Group 49-50'!I30</f>
        <v>N</v>
      </c>
      <c r="K362" s="185" t="str">
        <f>'Group 49-50'!J30</f>
        <v>H</v>
      </c>
      <c r="L362" s="185" t="str">
        <f>'Group 49-50'!K30</f>
        <v>A</v>
      </c>
      <c r="M362" s="179" t="str">
        <f>'Group 49-50'!L30</f>
        <v>ALL Public Safety</v>
      </c>
    </row>
    <row r="363" spans="1:13" ht="16.5" thickBot="1" x14ac:dyDescent="0.3">
      <c r="A363" s="208" t="str">
        <f>'Group 49-50'!$A$19</f>
        <v>G-50 7/800-A</v>
      </c>
      <c r="B363" s="185">
        <f>'Group 49-50'!A31</f>
        <v>11</v>
      </c>
      <c r="C363" s="208" t="str">
        <f>'Group 49-50'!B31</f>
        <v>Mobile - Portable</v>
      </c>
      <c r="D363" s="208" t="str">
        <f>'Group 49-50'!C31</f>
        <v>ITAC1</v>
      </c>
      <c r="E363" s="185">
        <f>'Group 49-50'!D31</f>
        <v>0</v>
      </c>
      <c r="F363" s="208">
        <f>'Group 49-50'!E31</f>
        <v>866.51250000000005</v>
      </c>
      <c r="G363" s="185">
        <f>'Group 49-50'!F31</f>
        <v>156.69999999999999</v>
      </c>
      <c r="H363" s="185">
        <f>'Group 49-50'!G31</f>
        <v>821.51250000000005</v>
      </c>
      <c r="I363" s="185" t="str">
        <f>'Group 49-50'!H31</f>
        <v>OST</v>
      </c>
      <c r="J363" s="208" t="str">
        <f>'Group 49-50'!I31</f>
        <v>N</v>
      </c>
      <c r="K363" s="185" t="str">
        <f>'Group 49-50'!J31</f>
        <v>H</v>
      </c>
      <c r="L363" s="185" t="str">
        <f>'Group 49-50'!K31</f>
        <v>A</v>
      </c>
      <c r="M363" s="179" t="str">
        <f>'Group 49-50'!L31</f>
        <v>ALL Public Safety</v>
      </c>
    </row>
    <row r="364" spans="1:13" ht="16.5" thickBot="1" x14ac:dyDescent="0.3">
      <c r="A364" s="208" t="str">
        <f>'Group 49-50'!$A$19</f>
        <v>G-50 7/800-A</v>
      </c>
      <c r="B364" s="185">
        <f>'Group 49-50'!A32</f>
        <v>12</v>
      </c>
      <c r="C364" s="208" t="str">
        <f>'Group 49-50'!B32</f>
        <v>Mobile - Portable</v>
      </c>
      <c r="D364" s="208" t="str">
        <f>'Group 49-50'!C32</f>
        <v>ITAC2</v>
      </c>
      <c r="E364" s="185">
        <f>'Group 49-50'!D32</f>
        <v>0</v>
      </c>
      <c r="F364" s="208">
        <f>'Group 49-50'!E32</f>
        <v>867.01250000000005</v>
      </c>
      <c r="G364" s="185">
        <f>'Group 49-50'!F32</f>
        <v>156.69999999999999</v>
      </c>
      <c r="H364" s="185">
        <f>'Group 49-50'!G32</f>
        <v>822.01250000000005</v>
      </c>
      <c r="I364" s="185" t="str">
        <f>'Group 49-50'!H32</f>
        <v>OST</v>
      </c>
      <c r="J364" s="208" t="str">
        <f>'Group 49-50'!I32</f>
        <v>N</v>
      </c>
      <c r="K364" s="185" t="str">
        <f>'Group 49-50'!J32</f>
        <v>H</v>
      </c>
      <c r="L364" s="185" t="str">
        <f>'Group 49-50'!K32</f>
        <v>A</v>
      </c>
      <c r="M364" s="179" t="str">
        <f>'Group 49-50'!L32</f>
        <v>ALL Public Safety</v>
      </c>
    </row>
    <row r="365" spans="1:13" ht="16.5" thickBot="1" x14ac:dyDescent="0.3">
      <c r="A365" s="208" t="str">
        <f>'Group 49-50'!$A$19</f>
        <v>G-50 7/800-A</v>
      </c>
      <c r="B365" s="185">
        <f>'Group 49-50'!A33</f>
        <v>13</v>
      </c>
      <c r="C365" s="208" t="str">
        <f>'Group 49-50'!B33</f>
        <v>Mobile - Portable</v>
      </c>
      <c r="D365" s="208" t="str">
        <f>'Group 49-50'!C33</f>
        <v>ITAC3</v>
      </c>
      <c r="E365" s="185">
        <f>'Group 49-50'!D33</f>
        <v>0</v>
      </c>
      <c r="F365" s="208">
        <f>'Group 49-50'!E33</f>
        <v>867.51250000000005</v>
      </c>
      <c r="G365" s="185">
        <f>'Group 49-50'!F33</f>
        <v>156.69999999999999</v>
      </c>
      <c r="H365" s="185">
        <f>'Group 49-50'!G33</f>
        <v>822.51250000000005</v>
      </c>
      <c r="I365" s="185" t="str">
        <f>'Group 49-50'!H33</f>
        <v>OST</v>
      </c>
      <c r="J365" s="208" t="str">
        <f>'Group 49-50'!I33</f>
        <v>N</v>
      </c>
      <c r="K365" s="185" t="str">
        <f>'Group 49-50'!J33</f>
        <v>H</v>
      </c>
      <c r="L365" s="185" t="str">
        <f>'Group 49-50'!K33</f>
        <v>A</v>
      </c>
      <c r="M365" s="179" t="str">
        <f>'Group 49-50'!L33</f>
        <v>ALL Public Safety</v>
      </c>
    </row>
    <row r="366" spans="1:13" ht="16.5" thickBot="1" x14ac:dyDescent="0.3">
      <c r="A366" s="208" t="str">
        <f>'Group 49-50'!$A$19</f>
        <v>G-50 7/800-A</v>
      </c>
      <c r="B366" s="185">
        <f>'Group 49-50'!A34</f>
        <v>14</v>
      </c>
      <c r="C366" s="208" t="str">
        <f>'Group 49-50'!B34</f>
        <v>Mobile - Portable</v>
      </c>
      <c r="D366" s="208" t="str">
        <f>'Group 49-50'!C34</f>
        <v>ITAC4</v>
      </c>
      <c r="E366" s="185">
        <f>'Group 49-50'!D34</f>
        <v>0</v>
      </c>
      <c r="F366" s="208">
        <f>'Group 49-50'!E34</f>
        <v>868.01250000000005</v>
      </c>
      <c r="G366" s="185">
        <f>'Group 49-50'!F34</f>
        <v>156.69999999999999</v>
      </c>
      <c r="H366" s="185">
        <f>'Group 49-50'!G34</f>
        <v>823.01250000000005</v>
      </c>
      <c r="I366" s="185" t="str">
        <f>'Group 49-50'!H34</f>
        <v>OST</v>
      </c>
      <c r="J366" s="208" t="str">
        <f>'Group 49-50'!I34</f>
        <v>N</v>
      </c>
      <c r="K366" s="185" t="str">
        <f>'Group 49-50'!J34</f>
        <v>H</v>
      </c>
      <c r="L366" s="185" t="str">
        <f>'Group 49-50'!K34</f>
        <v>A</v>
      </c>
      <c r="M366" s="179" t="str">
        <f>'Group 49-50'!L34</f>
        <v>ALL Public Safety</v>
      </c>
    </row>
    <row r="367" spans="1:13" ht="16.5" thickBot="1" x14ac:dyDescent="0.3">
      <c r="A367" s="208" t="str">
        <f>'Group 49-50'!$A$19</f>
        <v>G-50 7/800-A</v>
      </c>
      <c r="B367" s="185">
        <f>'Group 49-50'!A35</f>
        <v>15</v>
      </c>
      <c r="C367" s="208">
        <f>'Group 49-50'!B35</f>
        <v>0</v>
      </c>
      <c r="D367" s="208">
        <f>'Group 49-50'!C35</f>
        <v>0</v>
      </c>
      <c r="E367" s="185">
        <f>'Group 49-50'!D35</f>
        <v>0</v>
      </c>
      <c r="F367" s="208">
        <f>'Group 49-50'!E35</f>
        <v>0</v>
      </c>
      <c r="G367" s="185">
        <f>'Group 49-50'!F35</f>
        <v>0</v>
      </c>
      <c r="H367" s="185">
        <f>'Group 49-50'!G35</f>
        <v>0</v>
      </c>
      <c r="I367" s="185">
        <f>'Group 49-50'!H35</f>
        <v>0</v>
      </c>
      <c r="J367" s="208">
        <f>'Group 49-50'!I35</f>
        <v>0</v>
      </c>
      <c r="K367" s="185">
        <f>'Group 49-50'!J35</f>
        <v>0</v>
      </c>
      <c r="L367" s="185">
        <f>'Group 49-50'!K35</f>
        <v>0</v>
      </c>
      <c r="M367" s="179">
        <f>'Group 49-50'!L35</f>
        <v>0</v>
      </c>
    </row>
    <row r="368" spans="1:13" ht="16.5" thickBot="1" x14ac:dyDescent="0.3">
      <c r="A368" s="208" t="str">
        <f>'Group 49-50'!$A$19</f>
        <v>G-50 7/800-A</v>
      </c>
      <c r="B368" s="185">
        <f>'Group 49-50'!A36</f>
        <v>16</v>
      </c>
      <c r="C368" s="208">
        <f>'Group 49-50'!B36</f>
        <v>0</v>
      </c>
      <c r="D368" s="208">
        <f>'Group 49-50'!C36</f>
        <v>0</v>
      </c>
      <c r="E368" s="185">
        <f>'Group 49-50'!D36</f>
        <v>0</v>
      </c>
      <c r="F368" s="208">
        <f>'Group 49-50'!E36</f>
        <v>0</v>
      </c>
      <c r="G368" s="185">
        <f>'Group 49-50'!F36</f>
        <v>0</v>
      </c>
      <c r="H368" s="185">
        <f>'Group 49-50'!G36</f>
        <v>0</v>
      </c>
      <c r="I368" s="185">
        <f>'Group 49-50'!H36</f>
        <v>0</v>
      </c>
      <c r="J368" s="208">
        <f>'Group 49-50'!I36</f>
        <v>0</v>
      </c>
      <c r="K368" s="185">
        <f>'Group 49-50'!J36</f>
        <v>0</v>
      </c>
      <c r="L368" s="185">
        <f>'Group 49-50'!K36</f>
        <v>0</v>
      </c>
      <c r="M368" s="179">
        <f>'Group 49-50'!L36</f>
        <v>0</v>
      </c>
    </row>
    <row r="369" spans="1:13" ht="16.5" thickBot="1" x14ac:dyDescent="0.3">
      <c r="A369" s="208" t="str">
        <f>'Group 51-52'!$A$1</f>
        <v>G-51 FHL</v>
      </c>
      <c r="B369" s="185">
        <f>'Group 51-52'!A3</f>
        <v>1</v>
      </c>
      <c r="C369" s="185" t="str">
        <f>'Group 51-52'!B3</f>
        <v>Mobile - Portable</v>
      </c>
      <c r="D369" s="278" t="str">
        <f>'Group 51-52'!C3</f>
        <v>FHL Pr Bld</v>
      </c>
      <c r="E369" s="279">
        <f>'Group 51-52'!D3</f>
        <v>0</v>
      </c>
      <c r="F369" s="280">
        <f>'Group 51-52'!E3</f>
        <v>163.53749999999999</v>
      </c>
      <c r="G369" s="281" t="str">
        <f>'Group 51-52'!F3</f>
        <v>100.0</v>
      </c>
      <c r="H369" s="280">
        <f>'Group 51-52'!G3</f>
        <v>165.0625</v>
      </c>
      <c r="I369" s="282">
        <f>'Group 51-52'!H3</f>
        <v>100</v>
      </c>
      <c r="J369" s="283" t="str">
        <f>'Group 51-52'!I3</f>
        <v>N</v>
      </c>
      <c r="K369" s="190" t="str">
        <f>'Group 51-52'!J3</f>
        <v>H</v>
      </c>
      <c r="L369" s="190" t="str">
        <f>'Group 51-52'!K3</f>
        <v>A</v>
      </c>
      <c r="M369" s="284" t="str">
        <f>'Group 51-52'!L3</f>
        <v>FHL Bald Mtn. South/Primary</v>
      </c>
    </row>
    <row r="370" spans="1:13" ht="16.5" thickBot="1" x14ac:dyDescent="0.3">
      <c r="A370" s="208" t="str">
        <f>'Group 51-52'!$A$1</f>
        <v>G-51 FHL</v>
      </c>
      <c r="B370" s="185">
        <f>'Group 51-52'!A4</f>
        <v>2</v>
      </c>
      <c r="C370" s="185" t="str">
        <f>'Group 51-52'!B4</f>
        <v>Mobile - Portable</v>
      </c>
      <c r="D370" s="278" t="str">
        <f>'Group 51-52'!C4</f>
        <v>FHL Alder</v>
      </c>
      <c r="E370" s="279">
        <f>'Group 51-52'!D4</f>
        <v>0</v>
      </c>
      <c r="F370" s="280">
        <f>'Group 51-52'!E4</f>
        <v>163.53749999999999</v>
      </c>
      <c r="G370" s="281">
        <f>'Group 51-52'!F4</f>
        <v>100</v>
      </c>
      <c r="H370" s="280">
        <f>'Group 51-52'!G4</f>
        <v>165.0625</v>
      </c>
      <c r="I370" s="282">
        <f>'Group 51-52'!H4</f>
        <v>146.19999999999999</v>
      </c>
      <c r="J370" s="283" t="str">
        <f>'Group 51-52'!I4</f>
        <v>N</v>
      </c>
      <c r="K370" s="190" t="str">
        <f>'Group 51-52'!J4</f>
        <v>H</v>
      </c>
      <c r="L370" s="190" t="str">
        <f>'Group 51-52'!K4</f>
        <v>A</v>
      </c>
      <c r="M370" s="284" t="str">
        <f>'Group 51-52'!L4</f>
        <v>FHL Middle/West</v>
      </c>
    </row>
    <row r="371" spans="1:13" ht="16.5" thickBot="1" x14ac:dyDescent="0.3">
      <c r="A371" s="208" t="str">
        <f>'Group 51-52'!$A$1</f>
        <v>G-51 FHL</v>
      </c>
      <c r="B371" s="185">
        <f>'Group 51-52'!A5</f>
        <v>3</v>
      </c>
      <c r="C371" s="185" t="str">
        <f>'Group 51-52'!B5</f>
        <v>Mobile - Portable</v>
      </c>
      <c r="D371" s="278" t="str">
        <f>'Group 51-52'!C5</f>
        <v>FHL Wizard</v>
      </c>
      <c r="E371" s="279">
        <f>'Group 51-52'!D5</f>
        <v>0</v>
      </c>
      <c r="F371" s="280">
        <f>'Group 51-52'!E5</f>
        <v>163.53749999999999</v>
      </c>
      <c r="G371" s="281">
        <f>'Group 51-52'!F5</f>
        <v>100</v>
      </c>
      <c r="H371" s="280">
        <f>'Group 51-52'!G5</f>
        <v>165.0625</v>
      </c>
      <c r="I371" s="282">
        <f>'Group 51-52'!H5</f>
        <v>123</v>
      </c>
      <c r="J371" s="283" t="str">
        <f>'Group 51-52'!I5</f>
        <v>N</v>
      </c>
      <c r="K371" s="190" t="str">
        <f>'Group 51-52'!J5</f>
        <v>H</v>
      </c>
      <c r="L371" s="190" t="str">
        <f>'Group 51-52'!K5</f>
        <v>A</v>
      </c>
      <c r="M371" s="284" t="str">
        <f>'Group 51-52'!L5</f>
        <v>FHL North-Indians</v>
      </c>
    </row>
    <row r="372" spans="1:13" ht="16.5" thickBot="1" x14ac:dyDescent="0.3">
      <c r="A372" s="208" t="str">
        <f>'Group 51-52'!$A$1</f>
        <v>G-51 FHL</v>
      </c>
      <c r="B372" s="185">
        <f>'Group 51-52'!A6</f>
        <v>4</v>
      </c>
      <c r="C372" s="185" t="str">
        <f>'Group 51-52'!B6</f>
        <v>Mobile - Portable</v>
      </c>
      <c r="D372" s="278" t="str">
        <f>'Group 51-52'!C6</f>
        <v>FHL Alpha</v>
      </c>
      <c r="E372" s="279" t="str">
        <f>'Group 51-52'!D6</f>
        <v>`</v>
      </c>
      <c r="F372" s="280">
        <f>'Group 51-52'!E6</f>
        <v>163.53749999999999</v>
      </c>
      <c r="G372" s="281">
        <f>'Group 51-52'!F6</f>
        <v>100</v>
      </c>
      <c r="H372" s="280">
        <f>'Group 51-52'!G6</f>
        <v>165.0625</v>
      </c>
      <c r="I372" s="282">
        <f>'Group 51-52'!H6</f>
        <v>110.9</v>
      </c>
      <c r="J372" s="283" t="str">
        <f>'Group 51-52'!I6</f>
        <v>N</v>
      </c>
      <c r="K372" s="190" t="str">
        <f>'Group 51-52'!J6</f>
        <v>H</v>
      </c>
      <c r="L372" s="190" t="str">
        <f>'Group 51-52'!K6</f>
        <v>A</v>
      </c>
      <c r="M372" s="284" t="str">
        <f>'Group 51-52'!L6</f>
        <v>North, Sulpher Springs, Indians</v>
      </c>
    </row>
    <row r="373" spans="1:13" ht="16.5" thickBot="1" x14ac:dyDescent="0.3">
      <c r="A373" s="208" t="str">
        <f>'Group 51-52'!$A$1</f>
        <v>G-51 FHL</v>
      </c>
      <c r="B373" s="185">
        <f>'Group 51-52'!A7</f>
        <v>5</v>
      </c>
      <c r="C373" s="185" t="str">
        <f>'Group 51-52'!B7</f>
        <v>Mobile - Portable</v>
      </c>
      <c r="D373" s="278" t="str">
        <f>'Group 51-52'!C7</f>
        <v>FHL Direct</v>
      </c>
      <c r="E373" s="279">
        <f>'Group 51-52'!D7</f>
        <v>0</v>
      </c>
      <c r="F373" s="280">
        <f>'Group 51-52'!E7</f>
        <v>163.53749999999999</v>
      </c>
      <c r="G373" s="281">
        <f>'Group 51-52'!F7</f>
        <v>100</v>
      </c>
      <c r="H373" s="280">
        <f>'Group 51-52'!G7</f>
        <v>163.53749999999999</v>
      </c>
      <c r="I373" s="282">
        <f>'Group 51-52'!H7</f>
        <v>100</v>
      </c>
      <c r="J373" s="283" t="str">
        <f>'Group 51-52'!I7</f>
        <v>N</v>
      </c>
      <c r="K373" s="190" t="str">
        <f>'Group 51-52'!J7</f>
        <v>L</v>
      </c>
      <c r="L373" s="190" t="str">
        <f>'Group 51-52'!K7</f>
        <v>A</v>
      </c>
      <c r="M373" s="284" t="str">
        <f>'Group 51-52'!L7</f>
        <v>FHL Direct</v>
      </c>
    </row>
    <row r="374" spans="1:13" ht="16.5" thickBot="1" x14ac:dyDescent="0.3">
      <c r="A374" s="208" t="str">
        <f>'Group 51-52'!$A$1</f>
        <v>G-51 FHL</v>
      </c>
      <c r="B374" s="185">
        <f>'Group 51-52'!A8</f>
        <v>6</v>
      </c>
      <c r="C374" s="185" t="str">
        <f>'Group 51-52'!B8</f>
        <v>Mobile - Portable</v>
      </c>
      <c r="D374" s="278" t="str">
        <f>'Group 51-52'!C8</f>
        <v>FHL Cmd 2</v>
      </c>
      <c r="E374" s="279">
        <f>'Group 51-52'!D8</f>
        <v>0</v>
      </c>
      <c r="F374" s="280">
        <f>'Group 51-52'!E8</f>
        <v>141.36250000000001</v>
      </c>
      <c r="G374" s="281" t="str">
        <f>'Group 51-52'!F8</f>
        <v>$151</v>
      </c>
      <c r="H374" s="280">
        <f>'Group 51-52'!G8</f>
        <v>139.4375</v>
      </c>
      <c r="I374" s="282">
        <f>'Group 51-52'!H8</f>
        <v>151</v>
      </c>
      <c r="J374" s="283" t="str">
        <f>'Group 51-52'!I8</f>
        <v>N</v>
      </c>
      <c r="K374" s="190" t="str">
        <f>'Group 51-52'!J8</f>
        <v>H</v>
      </c>
      <c r="L374" s="190" t="str">
        <f>'Group 51-52'!K8</f>
        <v>D</v>
      </c>
      <c r="M374" s="284" t="str">
        <f>'Group 51-52'!L8</f>
        <v>Digital Cmd 2</v>
      </c>
    </row>
    <row r="375" spans="1:13" ht="16.5" thickBot="1" x14ac:dyDescent="0.3">
      <c r="A375" s="208" t="str">
        <f>'Group 51-52'!$A$1</f>
        <v>G-51 FHL</v>
      </c>
      <c r="B375" s="185">
        <f>'Group 51-52'!A9</f>
        <v>7</v>
      </c>
      <c r="C375" s="185" t="str">
        <f>'Group 51-52'!B9</f>
        <v>Mobile - Portable</v>
      </c>
      <c r="D375" s="278" t="str">
        <f>'Group 51-52'!C9</f>
        <v>FHL Cmd 3</v>
      </c>
      <c r="E375" s="279">
        <f>'Group 51-52'!D9</f>
        <v>0</v>
      </c>
      <c r="F375" s="285">
        <f>'Group 51-52'!E9</f>
        <v>142.71250000000001</v>
      </c>
      <c r="G375" s="281" t="str">
        <f>'Group 51-52'!F9</f>
        <v>$143</v>
      </c>
      <c r="H375" s="285">
        <f>'Group 51-52'!G9</f>
        <v>139.67500000000001</v>
      </c>
      <c r="I375" s="282" t="str">
        <f>'Group 51-52'!H9</f>
        <v>$143</v>
      </c>
      <c r="J375" s="283" t="str">
        <f>'Group 51-52'!I9</f>
        <v>N</v>
      </c>
      <c r="K375" s="190" t="str">
        <f>'Group 51-52'!J9</f>
        <v>H</v>
      </c>
      <c r="L375" s="190" t="str">
        <f>'Group 51-52'!K9</f>
        <v>D</v>
      </c>
      <c r="M375" s="284" t="str">
        <f>'Group 51-52'!L9</f>
        <v>Digital Cmd 3</v>
      </c>
    </row>
    <row r="376" spans="1:13" ht="16.5" thickBot="1" x14ac:dyDescent="0.3">
      <c r="A376" s="208" t="str">
        <f>'Group 51-52'!$A$1</f>
        <v>G-51 FHL</v>
      </c>
      <c r="B376" s="185">
        <f>'Group 51-52'!A10</f>
        <v>8</v>
      </c>
      <c r="C376" s="185" t="str">
        <f>'Group 51-52'!B10</f>
        <v>Mobile - Portable</v>
      </c>
      <c r="D376" s="278" t="str">
        <f>'Group 51-52'!C10</f>
        <v>FHL Tac 1</v>
      </c>
      <c r="E376" s="279">
        <f>'Group 51-52'!D10</f>
        <v>0</v>
      </c>
      <c r="F376" s="285">
        <f>'Group 51-52'!E10</f>
        <v>171.7</v>
      </c>
      <c r="G376" s="281" t="str">
        <f>'Group 51-52'!F10</f>
        <v>CSQ</v>
      </c>
      <c r="H376" s="285">
        <f>'Group 51-52'!G10</f>
        <v>171.7</v>
      </c>
      <c r="I376" s="282" t="str">
        <f>'Group 51-52'!H10</f>
        <v>CSQ</v>
      </c>
      <c r="J376" s="283" t="str">
        <f>'Group 51-52'!I10</f>
        <v>N</v>
      </c>
      <c r="K376" s="190" t="str">
        <f>'Group 51-52'!J10</f>
        <v>L</v>
      </c>
      <c r="L376" s="190" t="str">
        <f>'Group 51-52'!K10</f>
        <v>A</v>
      </c>
      <c r="M376" s="284" t="str">
        <f>'Group 51-52'!L10</f>
        <v>Fort Hunter Liggett Tac</v>
      </c>
    </row>
    <row r="377" spans="1:13" ht="16.5" thickBot="1" x14ac:dyDescent="0.3">
      <c r="A377" s="208" t="str">
        <f>'Group 51-52'!$A$1</f>
        <v>G-51 FHL</v>
      </c>
      <c r="B377" s="185">
        <f>'Group 51-52'!A11</f>
        <v>9</v>
      </c>
      <c r="C377" s="185" t="str">
        <f>'Group 51-52'!B11</f>
        <v>Mobile - Portable</v>
      </c>
      <c r="D377" s="278" t="str">
        <f>'Group 51-52'!C11</f>
        <v>FHL Tac 2</v>
      </c>
      <c r="E377" s="279">
        <f>'Group 51-52'!D11</f>
        <v>0</v>
      </c>
      <c r="F377" s="280">
        <f>'Group 51-52'!E11</f>
        <v>173.2</v>
      </c>
      <c r="G377" s="281" t="str">
        <f>'Group 51-52'!F11</f>
        <v>CSQ</v>
      </c>
      <c r="H377" s="280">
        <f>'Group 51-52'!G11</f>
        <v>173.2</v>
      </c>
      <c r="I377" s="282" t="str">
        <f>'Group 51-52'!H11</f>
        <v>CSQ</v>
      </c>
      <c r="J377" s="283" t="str">
        <f>'Group 51-52'!I11</f>
        <v>N</v>
      </c>
      <c r="K377" s="190" t="str">
        <f>'Group 51-52'!J11</f>
        <v>L</v>
      </c>
      <c r="L377" s="190" t="str">
        <f>'Group 51-52'!K11</f>
        <v>A</v>
      </c>
      <c r="M377" s="284" t="str">
        <f>'Group 51-52'!L11</f>
        <v>Fort Hunter Liggett Tac</v>
      </c>
    </row>
    <row r="378" spans="1:13" ht="16.5" thickBot="1" x14ac:dyDescent="0.3">
      <c r="A378" s="208" t="str">
        <f>'Group 51-52'!$A$1</f>
        <v>G-51 FHL</v>
      </c>
      <c r="B378" s="185">
        <f>'Group 51-52'!A12</f>
        <v>10</v>
      </c>
      <c r="C378" s="185" t="str">
        <f>'Group 51-52'!B12</f>
        <v>Mobile - Portable</v>
      </c>
      <c r="D378" s="278" t="str">
        <f>'Group 51-52'!C12</f>
        <v>FHL Tac 3</v>
      </c>
      <c r="E378" s="279">
        <f>'Group 51-52'!D12</f>
        <v>0</v>
      </c>
      <c r="F378" s="285">
        <f>'Group 51-52'!E12</f>
        <v>173.55</v>
      </c>
      <c r="G378" s="281" t="str">
        <f>'Group 51-52'!F12</f>
        <v>CSQ</v>
      </c>
      <c r="H378" s="285">
        <f>'Group 51-52'!G12</f>
        <v>173.55</v>
      </c>
      <c r="I378" s="282" t="str">
        <f>'Group 51-52'!H12</f>
        <v>CSQ</v>
      </c>
      <c r="J378" s="283" t="str">
        <f>'Group 51-52'!I12</f>
        <v>N</v>
      </c>
      <c r="K378" s="190" t="str">
        <f>'Group 51-52'!J12</f>
        <v>L</v>
      </c>
      <c r="L378" s="190" t="str">
        <f>'Group 51-52'!K12</f>
        <v>A</v>
      </c>
      <c r="M378" s="284" t="str">
        <f>'Group 51-52'!L12</f>
        <v>Fort Hunter Liggett Tac</v>
      </c>
    </row>
    <row r="379" spans="1:13" ht="16.5" thickBot="1" x14ac:dyDescent="0.3">
      <c r="A379" s="208" t="str">
        <f>'Group 51-52'!$A$1</f>
        <v>G-51 FHL</v>
      </c>
      <c r="B379" s="185">
        <f>'Group 51-52'!A13</f>
        <v>11</v>
      </c>
      <c r="C379" s="185" t="str">
        <f>'Group 51-52'!B13</f>
        <v>Mobile - Portable</v>
      </c>
      <c r="D379" s="278" t="str">
        <f>'Group 51-52'!C13</f>
        <v>Camp Bob Cmd</v>
      </c>
      <c r="E379" s="279">
        <f>'Group 51-52'!D13</f>
        <v>0</v>
      </c>
      <c r="F379" s="285">
        <f>'Group 51-52'!E13</f>
        <v>150.1</v>
      </c>
      <c r="G379" s="281" t="str">
        <f>'Group 51-52'!F13</f>
        <v>103.5</v>
      </c>
      <c r="H379" s="285">
        <f>'Group 51-52'!G13</f>
        <v>148.86250000000001</v>
      </c>
      <c r="I379" s="282">
        <f>'Group 51-52'!H13</f>
        <v>103.5</v>
      </c>
      <c r="J379" s="283" t="str">
        <f>'Group 51-52'!I13</f>
        <v>N</v>
      </c>
      <c r="K379" s="190" t="str">
        <f>'Group 51-52'!J13</f>
        <v>H</v>
      </c>
      <c r="L379" s="190" t="str">
        <f>'Group 51-52'!K13</f>
        <v>A</v>
      </c>
      <c r="M379" s="284" t="str">
        <f>'Group 51-52'!L13</f>
        <v>Camp Roberts</v>
      </c>
    </row>
    <row r="380" spans="1:13" ht="16.5" thickBot="1" x14ac:dyDescent="0.3">
      <c r="A380" s="208" t="str">
        <f>'Group 51-52'!$A$1</f>
        <v>G-51 FHL</v>
      </c>
      <c r="B380" s="185">
        <f>'Group 51-52'!A14</f>
        <v>12</v>
      </c>
      <c r="C380" s="185">
        <f>'Group 51-52'!B14</f>
        <v>0</v>
      </c>
      <c r="D380" s="278">
        <f>'Group 51-52'!C14</f>
        <v>0</v>
      </c>
      <c r="E380" s="279">
        <f>'Group 51-52'!D14</f>
        <v>0</v>
      </c>
      <c r="F380" s="285">
        <f>'Group 51-52'!E14</f>
        <v>0</v>
      </c>
      <c r="G380" s="281">
        <f>'Group 51-52'!F14</f>
        <v>0</v>
      </c>
      <c r="H380" s="285">
        <f>'Group 51-52'!G14</f>
        <v>0</v>
      </c>
      <c r="I380" s="282">
        <f>'Group 51-52'!H14</f>
        <v>0</v>
      </c>
      <c r="J380" s="283">
        <f>'Group 51-52'!I14</f>
        <v>0</v>
      </c>
      <c r="K380" s="190">
        <f>'Group 51-52'!J14</f>
        <v>0</v>
      </c>
      <c r="L380" s="190">
        <f>'Group 51-52'!K14</f>
        <v>0</v>
      </c>
      <c r="M380" s="284">
        <f>'Group 51-52'!L14</f>
        <v>0</v>
      </c>
    </row>
    <row r="381" spans="1:13" ht="16.5" thickBot="1" x14ac:dyDescent="0.3">
      <c r="A381" s="208" t="str">
        <f>'Group 51-52'!$A$1</f>
        <v>G-51 FHL</v>
      </c>
      <c r="B381" s="185">
        <f>'Group 51-52'!A15</f>
        <v>13</v>
      </c>
      <c r="C381" s="185">
        <f>'Group 51-52'!B15</f>
        <v>0</v>
      </c>
      <c r="D381" s="278">
        <f>'Group 51-52'!C15</f>
        <v>0</v>
      </c>
      <c r="E381" s="279">
        <f>'Group 51-52'!D15</f>
        <v>0</v>
      </c>
      <c r="F381" s="285">
        <f>'Group 51-52'!E15</f>
        <v>0</v>
      </c>
      <c r="G381" s="281">
        <f>'Group 51-52'!F15</f>
        <v>0</v>
      </c>
      <c r="H381" s="285">
        <f>'Group 51-52'!G15</f>
        <v>0</v>
      </c>
      <c r="I381" s="282">
        <f>'Group 51-52'!H15</f>
        <v>0</v>
      </c>
      <c r="J381" s="283">
        <f>'Group 51-52'!I15</f>
        <v>0</v>
      </c>
      <c r="K381" s="190">
        <f>'Group 51-52'!J15</f>
        <v>0</v>
      </c>
      <c r="L381" s="190">
        <f>'Group 51-52'!K15</f>
        <v>0</v>
      </c>
      <c r="M381" s="284">
        <f>'Group 51-52'!L15</f>
        <v>0</v>
      </c>
    </row>
    <row r="382" spans="1:13" ht="16.5" thickBot="1" x14ac:dyDescent="0.3">
      <c r="A382" s="208" t="str">
        <f>'Group 51-52'!$A$1</f>
        <v>G-51 FHL</v>
      </c>
      <c r="B382" s="185">
        <f>'Group 51-52'!A16</f>
        <v>14</v>
      </c>
      <c r="C382" s="185">
        <f>'Group 51-52'!B16</f>
        <v>0</v>
      </c>
      <c r="D382" s="286">
        <f>'Group 51-52'!C16</f>
        <v>0</v>
      </c>
      <c r="E382" s="287">
        <f>'Group 51-52'!D16</f>
        <v>0</v>
      </c>
      <c r="F382" s="280">
        <f>'Group 51-52'!E16</f>
        <v>0</v>
      </c>
      <c r="G382" s="281">
        <f>'Group 51-52'!F16</f>
        <v>0</v>
      </c>
      <c r="H382" s="280">
        <f>'Group 51-52'!G16</f>
        <v>0</v>
      </c>
      <c r="I382" s="282">
        <f>'Group 51-52'!H16</f>
        <v>0</v>
      </c>
      <c r="J382" s="283">
        <f>'Group 51-52'!I16</f>
        <v>0</v>
      </c>
      <c r="K382" s="190">
        <f>'Group 51-52'!J16</f>
        <v>0</v>
      </c>
      <c r="L382" s="190">
        <f>'Group 51-52'!K16</f>
        <v>0</v>
      </c>
      <c r="M382" s="284">
        <f>'Group 51-52'!L16</f>
        <v>0</v>
      </c>
    </row>
    <row r="383" spans="1:13" ht="16.5" thickBot="1" x14ac:dyDescent="0.3">
      <c r="A383" s="208" t="str">
        <f>'Group 51-52'!$A$1</f>
        <v>G-51 FHL</v>
      </c>
      <c r="B383" s="185">
        <f>'Group 51-52'!A17</f>
        <v>15</v>
      </c>
      <c r="C383" s="185">
        <f>'Group 51-52'!B17</f>
        <v>0</v>
      </c>
      <c r="D383" s="286">
        <f>'Group 51-52'!C17</f>
        <v>0</v>
      </c>
      <c r="E383" s="287">
        <f>'Group 51-52'!D17</f>
        <v>0</v>
      </c>
      <c r="F383" s="280">
        <f>'Group 51-52'!E17</f>
        <v>0</v>
      </c>
      <c r="G383" s="281">
        <f>'Group 51-52'!F17</f>
        <v>0</v>
      </c>
      <c r="H383" s="280">
        <f>'Group 51-52'!G17</f>
        <v>0</v>
      </c>
      <c r="I383" s="282">
        <f>'Group 51-52'!H17</f>
        <v>0</v>
      </c>
      <c r="J383" s="283">
        <f>'Group 51-52'!I17</f>
        <v>0</v>
      </c>
      <c r="K383" s="190">
        <f>'Group 51-52'!J17</f>
        <v>0</v>
      </c>
      <c r="L383" s="190">
        <f>'Group 51-52'!K17</f>
        <v>0</v>
      </c>
      <c r="M383" s="284">
        <f>'Group 51-52'!L17</f>
        <v>0</v>
      </c>
    </row>
    <row r="384" spans="1:13" ht="16.5" thickBot="1" x14ac:dyDescent="0.3">
      <c r="A384" s="208" t="str">
        <f>'Group 51-52'!$A$1</f>
        <v>G-51 FHL</v>
      </c>
      <c r="B384" s="185">
        <f>'Group 51-52'!A18</f>
        <v>16</v>
      </c>
      <c r="C384" s="185">
        <f>'Group 51-52'!B18</f>
        <v>0</v>
      </c>
      <c r="D384" s="286">
        <f>'Group 51-52'!C18</f>
        <v>0</v>
      </c>
      <c r="E384" s="287">
        <f>'Group 51-52'!D18</f>
        <v>0</v>
      </c>
      <c r="F384" s="280">
        <f>'Group 51-52'!E18</f>
        <v>0</v>
      </c>
      <c r="G384" s="281">
        <f>'Group 51-52'!F18</f>
        <v>0</v>
      </c>
      <c r="H384" s="280">
        <f>'Group 51-52'!G18</f>
        <v>0</v>
      </c>
      <c r="I384" s="282">
        <f>'Group 51-52'!H18</f>
        <v>0</v>
      </c>
      <c r="J384" s="283">
        <f>'Group 51-52'!I18</f>
        <v>0</v>
      </c>
      <c r="K384" s="190">
        <f>'Group 51-52'!J18</f>
        <v>0</v>
      </c>
      <c r="L384" s="190">
        <f>'Group 51-52'!K18</f>
        <v>0</v>
      </c>
      <c r="M384" s="284">
        <f>'Group 51-52'!L18</f>
        <v>0</v>
      </c>
    </row>
    <row r="385" spans="1:13" ht="16.5" thickBot="1" x14ac:dyDescent="0.3">
      <c r="A385" s="208" t="str">
        <f>'Group 51-52'!$A$19</f>
        <v>G-52 Santa Cruz</v>
      </c>
      <c r="B385" s="185">
        <f>'Group 51-52'!A21</f>
        <v>1</v>
      </c>
      <c r="C385" s="208" t="str">
        <f>'Group 51-52'!B21</f>
        <v>Mobile - Portable</v>
      </c>
      <c r="D385" s="208" t="str">
        <f>'Group 51-52'!C21</f>
        <v>XCZ Red Cmd</v>
      </c>
      <c r="E385" s="185" t="str">
        <f>'Group 51-52'!D21</f>
        <v>XCZ</v>
      </c>
      <c r="F385" s="208">
        <f>'Group 51-52'!E21</f>
        <v>154.32499999999999</v>
      </c>
      <c r="G385" s="185" t="str">
        <f>'Group 51-52'!F21</f>
        <v>CSQ</v>
      </c>
      <c r="H385" s="185">
        <f>'Group 51-52'!G21</f>
        <v>153.77000000000001</v>
      </c>
      <c r="I385" s="185">
        <f>'Group 51-52'!H21</f>
        <v>162.19999999999999</v>
      </c>
      <c r="J385" s="208" t="str">
        <f>'Group 51-52'!I21</f>
        <v>N</v>
      </c>
      <c r="K385" s="185" t="str">
        <f>'Group 51-52'!J21</f>
        <v>H</v>
      </c>
      <c r="L385" s="185" t="str">
        <f>'Group 51-52'!K21</f>
        <v>A</v>
      </c>
      <c r="M385" s="179" t="str">
        <f>'Group 51-52'!L21</f>
        <v>XCZ County Fire Red</v>
      </c>
    </row>
    <row r="386" spans="1:13" ht="16.5" thickBot="1" x14ac:dyDescent="0.3">
      <c r="A386" s="208" t="str">
        <f>'Group 51-52'!$A$19</f>
        <v>G-52 Santa Cruz</v>
      </c>
      <c r="B386" s="185">
        <f>'Group 51-52'!A22</f>
        <v>2</v>
      </c>
      <c r="C386" s="208" t="str">
        <f>'Group 51-52'!B22</f>
        <v>Mobile - Portable</v>
      </c>
      <c r="D386" s="208" t="str">
        <f>'Group 51-52'!C22</f>
        <v>XCZ Blue Tac</v>
      </c>
      <c r="E386" s="185" t="str">
        <f>'Group 51-52'!D22</f>
        <v>XCZ</v>
      </c>
      <c r="F386" s="208">
        <f>'Group 51-52'!E22</f>
        <v>154.41499999999999</v>
      </c>
      <c r="G386" s="185">
        <f>'Group 51-52'!F22</f>
        <v>151.4</v>
      </c>
      <c r="H386" s="185">
        <f>'Group 51-52'!G22</f>
        <v>154.41499999999999</v>
      </c>
      <c r="I386" s="185">
        <f>'Group 51-52'!H22</f>
        <v>151.4</v>
      </c>
      <c r="J386" s="208" t="str">
        <f>'Group 51-52'!I22</f>
        <v>N</v>
      </c>
      <c r="K386" s="185" t="str">
        <f>'Group 51-52'!J22</f>
        <v>H</v>
      </c>
      <c r="L386" s="185" t="str">
        <f>'Group 51-52'!K22</f>
        <v>A</v>
      </c>
      <c r="M386" s="179" t="str">
        <f>'Group 51-52'!L22</f>
        <v>XCZ County Fire Blue</v>
      </c>
    </row>
    <row r="387" spans="1:13" ht="16.5" thickBot="1" x14ac:dyDescent="0.3">
      <c r="A387" s="208" t="str">
        <f>'Group 51-52'!$A$19</f>
        <v>G-52 Santa Cruz</v>
      </c>
      <c r="B387" s="185">
        <f>'Group 51-52'!A23</f>
        <v>3</v>
      </c>
      <c r="C387" s="208" t="str">
        <f>'Group 51-52'!B23</f>
        <v>Mobile - Portable</v>
      </c>
      <c r="D387" s="208" t="str">
        <f>'Group 51-52'!C23</f>
        <v>XCZ Black Tac</v>
      </c>
      <c r="E387" s="185" t="str">
        <f>'Group 51-52'!D23</f>
        <v>XCZ</v>
      </c>
      <c r="F387" s="208">
        <f>'Group 51-52'!E23</f>
        <v>154.05500000000001</v>
      </c>
      <c r="G387" s="185">
        <f>'Group 51-52'!F23</f>
        <v>192.8</v>
      </c>
      <c r="H387" s="185">
        <f>'Group 51-52'!G23</f>
        <v>154.05500000000001</v>
      </c>
      <c r="I387" s="185">
        <f>'Group 51-52'!H23</f>
        <v>192.8</v>
      </c>
      <c r="J387" s="208" t="str">
        <f>'Group 51-52'!I23</f>
        <v>N</v>
      </c>
      <c r="K387" s="185" t="str">
        <f>'Group 51-52'!J23</f>
        <v>H</v>
      </c>
      <c r="L387" s="185" t="str">
        <f>'Group 51-52'!K23</f>
        <v>A</v>
      </c>
      <c r="M387" s="179" t="str">
        <f>'Group 51-52'!L23</f>
        <v>XCZ County Fire Black</v>
      </c>
    </row>
    <row r="388" spans="1:13" ht="16.5" thickBot="1" x14ac:dyDescent="0.3">
      <c r="A388" s="208" t="str">
        <f>'Group 51-52'!$A$19</f>
        <v>G-52 Santa Cruz</v>
      </c>
      <c r="B388" s="185">
        <f>'Group 51-52'!A24</f>
        <v>4</v>
      </c>
      <c r="C388" s="208" t="str">
        <f>'Group 51-52'!B24</f>
        <v>Mobile - Portable</v>
      </c>
      <c r="D388" s="208" t="str">
        <f>'Group 51-52'!C24</f>
        <v>XCZ Yell Cmd</v>
      </c>
      <c r="E388" s="185" t="str">
        <f>'Group 51-52'!D24</f>
        <v>XCZ</v>
      </c>
      <c r="F388" s="208">
        <f>'Group 51-52'!E24</f>
        <v>154.19</v>
      </c>
      <c r="G388" s="185">
        <f>'Group 51-52'!F24</f>
        <v>103.5</v>
      </c>
      <c r="H388" s="185">
        <f>'Group 51-52'!G24</f>
        <v>156</v>
      </c>
      <c r="I388" s="185">
        <f>'Group 51-52'!H24</f>
        <v>162.19999999999999</v>
      </c>
      <c r="J388" s="208" t="str">
        <f>'Group 51-52'!I24</f>
        <v>N</v>
      </c>
      <c r="K388" s="185" t="str">
        <f>'Group 51-52'!J24</f>
        <v>H</v>
      </c>
      <c r="L388" s="185" t="str">
        <f>'Group 51-52'!K24</f>
        <v>A</v>
      </c>
      <c r="M388" s="179" t="str">
        <f>'Group 51-52'!L24</f>
        <v>XCZ County Fire Yellow</v>
      </c>
    </row>
    <row r="389" spans="1:13" ht="16.5" thickBot="1" x14ac:dyDescent="0.3">
      <c r="A389" s="208" t="str">
        <f>'Group 51-52'!$A$19</f>
        <v>G-52 Santa Cruz</v>
      </c>
      <c r="B389" s="185">
        <f>'Group 51-52'!A25</f>
        <v>5</v>
      </c>
      <c r="C389" s="208" t="str">
        <f>'Group 51-52'!B25</f>
        <v>Mobile - Portable</v>
      </c>
      <c r="D389" s="208" t="str">
        <f>'Group 51-52'!C25</f>
        <v>XCZ Green Tac</v>
      </c>
      <c r="E389" s="185" t="str">
        <f>'Group 51-52'!D25</f>
        <v>XCZ</v>
      </c>
      <c r="F389" s="208">
        <f>'Group 51-52'!E25</f>
        <v>154.44499999999999</v>
      </c>
      <c r="G389" s="185" t="str">
        <f>'Group 51-52'!F25</f>
        <v>162.2 5B</v>
      </c>
      <c r="H389" s="185">
        <f>'Group 51-52'!G25</f>
        <v>154.44499999999999</v>
      </c>
      <c r="I389" s="185">
        <f>'Group 51-52'!H25</f>
        <v>162.19999999999999</v>
      </c>
      <c r="J389" s="208" t="str">
        <f>'Group 51-52'!I25</f>
        <v>N</v>
      </c>
      <c r="K389" s="185" t="str">
        <f>'Group 51-52'!J25</f>
        <v>H</v>
      </c>
      <c r="L389" s="185" t="str">
        <f>'Group 51-52'!K25</f>
        <v>A</v>
      </c>
      <c r="M389" s="179" t="str">
        <f>'Group 51-52'!L25</f>
        <v>XCZ County Fire Green</v>
      </c>
    </row>
    <row r="390" spans="1:13" ht="16.5" thickBot="1" x14ac:dyDescent="0.3">
      <c r="A390" s="208" t="str">
        <f>'Group 51-52'!$A$19</f>
        <v>G-52 Santa Cruz</v>
      </c>
      <c r="B390" s="185">
        <f>'Group 51-52'!A26</f>
        <v>6</v>
      </c>
      <c r="C390" s="208" t="str">
        <f>'Group 51-52'!B26</f>
        <v>Mobile - Portable</v>
      </c>
      <c r="D390" s="208" t="str">
        <f>'Group 51-52'!C26</f>
        <v>XCZ Silver Tac</v>
      </c>
      <c r="E390" s="185" t="str">
        <f>'Group 51-52'!D26</f>
        <v>XCZ</v>
      </c>
      <c r="F390" s="208">
        <f>'Group 51-52'!E26</f>
        <v>150.77500000000001</v>
      </c>
      <c r="G390" s="185">
        <f>'Group 51-52'!F26</f>
        <v>192.8</v>
      </c>
      <c r="H390" s="185">
        <f>'Group 51-52'!G26</f>
        <v>150.77500000000001</v>
      </c>
      <c r="I390" s="185">
        <f>'Group 51-52'!H26</f>
        <v>192.8</v>
      </c>
      <c r="J390" s="208" t="str">
        <f>'Group 51-52'!I26</f>
        <v>N</v>
      </c>
      <c r="K390" s="185" t="str">
        <f>'Group 51-52'!J26</f>
        <v>H</v>
      </c>
      <c r="L390" s="185" t="str">
        <f>'Group 51-52'!K26</f>
        <v>A</v>
      </c>
      <c r="M390" s="179" t="str">
        <f>'Group 51-52'!L26</f>
        <v>XCZ Tactical Channel</v>
      </c>
    </row>
    <row r="391" spans="1:13" ht="16.5" thickBot="1" x14ac:dyDescent="0.3">
      <c r="A391" s="208" t="str">
        <f>'Group 51-52'!$A$19</f>
        <v>G-52 Santa Cruz</v>
      </c>
      <c r="B391" s="185">
        <f>'Group 51-52'!A27</f>
        <v>7</v>
      </c>
      <c r="C391" s="208" t="str">
        <f>'Group 51-52'!B27</f>
        <v>Mobile - Portable</v>
      </c>
      <c r="D391" s="208" t="str">
        <f>'Group 51-52'!C27</f>
        <v>XCZ Orange Tac</v>
      </c>
      <c r="E391" s="185" t="str">
        <f>'Group 51-52'!D27</f>
        <v>XCZ</v>
      </c>
      <c r="F391" s="208">
        <f>'Group 51-52'!E27</f>
        <v>151.04</v>
      </c>
      <c r="G391" s="185">
        <f>'Group 51-52'!F27</f>
        <v>151.4</v>
      </c>
      <c r="H391" s="185">
        <f>'Group 51-52'!G27</f>
        <v>151.04</v>
      </c>
      <c r="I391" s="185">
        <f>'Group 51-52'!H27</f>
        <v>151.4</v>
      </c>
      <c r="J391" s="208" t="str">
        <f>'Group 51-52'!I27</f>
        <v>N</v>
      </c>
      <c r="K391" s="185" t="str">
        <f>'Group 51-52'!J27</f>
        <v>H</v>
      </c>
      <c r="L391" s="185" t="str">
        <f>'Group 51-52'!K27</f>
        <v>A</v>
      </c>
      <c r="M391" s="179" t="str">
        <f>'Group 51-52'!L27</f>
        <v>XCZ Tactical Channel</v>
      </c>
    </row>
    <row r="392" spans="1:13" ht="16.5" thickBot="1" x14ac:dyDescent="0.3">
      <c r="A392" s="208" t="str">
        <f>'Group 51-52'!$A$19</f>
        <v>G-52 Santa Cruz</v>
      </c>
      <c r="B392" s="185">
        <f>'Group 51-52'!A28</f>
        <v>8</v>
      </c>
      <c r="C392" s="208" t="str">
        <f>'Group 51-52'!B28</f>
        <v>Mobile - Portable</v>
      </c>
      <c r="D392" s="208" t="str">
        <f>'Group 51-52'!C28</f>
        <v>CDF CZU L</v>
      </c>
      <c r="E392" s="185" t="str">
        <f>'Group 51-52'!D28</f>
        <v>XCZ</v>
      </c>
      <c r="F392" s="208">
        <f>'Group 51-52'!E28</f>
        <v>151.37</v>
      </c>
      <c r="G392" s="185">
        <f>'Group 51-52'!F28</f>
        <v>167.9</v>
      </c>
      <c r="H392" s="185">
        <f>'Group 51-52'!G28</f>
        <v>159.285</v>
      </c>
      <c r="I392" s="185" t="str">
        <f>'Group 51-52'!H28</f>
        <v>OST</v>
      </c>
      <c r="J392" s="208" t="str">
        <f>'Group 51-52'!I28</f>
        <v>N</v>
      </c>
      <c r="K392" s="185" t="str">
        <f>'Group 51-52'!J28</f>
        <v>H</v>
      </c>
      <c r="L392" s="185" t="str">
        <f>'Group 51-52'!K28</f>
        <v>A</v>
      </c>
      <c r="M392" s="179" t="str">
        <f>'Group 51-52'!L28</f>
        <v>CAL FIRE CZU Local</v>
      </c>
    </row>
    <row r="393" spans="1:13" ht="16.5" thickBot="1" x14ac:dyDescent="0.3">
      <c r="A393" s="208" t="str">
        <f>'Group 51-52'!$A$19</f>
        <v>G-52 Santa Cruz</v>
      </c>
      <c r="B393" s="185">
        <f>'Group 51-52'!A29</f>
        <v>9</v>
      </c>
      <c r="C393" s="208" t="str">
        <f>'Group 51-52'!B29</f>
        <v>Mobile - Portable</v>
      </c>
      <c r="D393" s="208" t="str">
        <f>'Group 51-52'!C29</f>
        <v>CRZ TAC</v>
      </c>
      <c r="E393" s="185" t="str">
        <f>'Group 51-52'!D29</f>
        <v>XCZ</v>
      </c>
      <c r="F393" s="208">
        <f>'Group 51-52'!E29</f>
        <v>153.83750000000001</v>
      </c>
      <c r="G393" s="185">
        <f>'Group 51-52'!F29</f>
        <v>167.9</v>
      </c>
      <c r="H393" s="185">
        <f>'Group 51-52'!G29</f>
        <v>153.83750000000001</v>
      </c>
      <c r="I393" s="185">
        <f>'Group 51-52'!H29</f>
        <v>167.9</v>
      </c>
      <c r="J393" s="208" t="str">
        <f>'Group 51-52'!I29</f>
        <v>N</v>
      </c>
      <c r="K393" s="185" t="str">
        <f>'Group 51-52'!J29</f>
        <v>H</v>
      </c>
      <c r="L393" s="185" t="str">
        <f>'Group 51-52'!K29</f>
        <v>A</v>
      </c>
      <c r="M393" s="179" t="str">
        <f>'Group 51-52'!L29</f>
        <v>XCZ County Fire Tac</v>
      </c>
    </row>
    <row r="394" spans="1:13" ht="16.5" thickBot="1" x14ac:dyDescent="0.3">
      <c r="A394" s="208" t="str">
        <f>'Group 51-52'!$A$19</f>
        <v>G-52 Santa Cruz</v>
      </c>
      <c r="B394" s="185">
        <f>'Group 51-52'!A30</f>
        <v>10</v>
      </c>
      <c r="C394" s="208">
        <f>'Group 51-52'!B30</f>
        <v>0</v>
      </c>
      <c r="D394" s="208">
        <f>'Group 51-52'!C30</f>
        <v>0</v>
      </c>
      <c r="E394" s="185">
        <f>'Group 51-52'!D30</f>
        <v>0</v>
      </c>
      <c r="F394" s="208">
        <f>'Group 51-52'!E30</f>
        <v>0</v>
      </c>
      <c r="G394" s="185">
        <f>'Group 51-52'!F30</f>
        <v>0</v>
      </c>
      <c r="H394" s="185">
        <f>'Group 51-52'!G30</f>
        <v>0</v>
      </c>
      <c r="I394" s="185">
        <f>'Group 51-52'!H30</f>
        <v>0</v>
      </c>
      <c r="J394" s="208">
        <f>'Group 51-52'!I30</f>
        <v>0</v>
      </c>
      <c r="K394" s="185">
        <f>'Group 51-52'!J30</f>
        <v>0</v>
      </c>
      <c r="L394" s="185">
        <f>'Group 51-52'!K30</f>
        <v>0</v>
      </c>
      <c r="M394" s="179">
        <f>'Group 51-52'!L30</f>
        <v>0</v>
      </c>
    </row>
    <row r="395" spans="1:13" ht="16.5" thickBot="1" x14ac:dyDescent="0.3">
      <c r="A395" s="208" t="str">
        <f>'Group 51-52'!$A$19</f>
        <v>G-52 Santa Cruz</v>
      </c>
      <c r="B395" s="185">
        <f>'Group 51-52'!A31</f>
        <v>11</v>
      </c>
      <c r="C395" s="208">
        <f>'Group 51-52'!B31</f>
        <v>0</v>
      </c>
      <c r="D395" s="208">
        <f>'Group 51-52'!C31</f>
        <v>0</v>
      </c>
      <c r="E395" s="185">
        <f>'Group 51-52'!D31</f>
        <v>0</v>
      </c>
      <c r="F395" s="208">
        <f>'Group 51-52'!E31</f>
        <v>0</v>
      </c>
      <c r="G395" s="185">
        <f>'Group 51-52'!F31</f>
        <v>0</v>
      </c>
      <c r="H395" s="185">
        <f>'Group 51-52'!G31</f>
        <v>0</v>
      </c>
      <c r="I395" s="185">
        <f>'Group 51-52'!H31</f>
        <v>0</v>
      </c>
      <c r="J395" s="208">
        <f>'Group 51-52'!I31</f>
        <v>0</v>
      </c>
      <c r="K395" s="185">
        <f>'Group 51-52'!J31</f>
        <v>0</v>
      </c>
      <c r="L395" s="185">
        <f>'Group 51-52'!K31</f>
        <v>0</v>
      </c>
      <c r="M395" s="179">
        <f>'Group 51-52'!L31</f>
        <v>0</v>
      </c>
    </row>
    <row r="396" spans="1:13" ht="16.5" thickBot="1" x14ac:dyDescent="0.3">
      <c r="A396" s="208" t="str">
        <f>'Group 51-52'!$A$19</f>
        <v>G-52 Santa Cruz</v>
      </c>
      <c r="B396" s="185">
        <f>'Group 51-52'!A32</f>
        <v>12</v>
      </c>
      <c r="C396" s="208">
        <f>'Group 51-52'!B32</f>
        <v>0</v>
      </c>
      <c r="D396" s="208">
        <f>'Group 51-52'!C32</f>
        <v>0</v>
      </c>
      <c r="E396" s="185">
        <f>'Group 51-52'!D32</f>
        <v>0</v>
      </c>
      <c r="F396" s="208">
        <f>'Group 51-52'!E32</f>
        <v>0</v>
      </c>
      <c r="G396" s="185">
        <f>'Group 51-52'!F32</f>
        <v>0</v>
      </c>
      <c r="H396" s="185">
        <f>'Group 51-52'!G32</f>
        <v>0</v>
      </c>
      <c r="I396" s="185">
        <f>'Group 51-52'!H32</f>
        <v>0</v>
      </c>
      <c r="J396" s="208">
        <f>'Group 51-52'!I32</f>
        <v>0</v>
      </c>
      <c r="K396" s="185">
        <f>'Group 51-52'!J32</f>
        <v>0</v>
      </c>
      <c r="L396" s="185">
        <f>'Group 51-52'!K32</f>
        <v>0</v>
      </c>
      <c r="M396" s="179">
        <f>'Group 51-52'!L32</f>
        <v>0</v>
      </c>
    </row>
    <row r="397" spans="1:13" ht="16.5" thickBot="1" x14ac:dyDescent="0.3">
      <c r="A397" s="208" t="str">
        <f>'Group 51-52'!$A$19</f>
        <v>G-52 Santa Cruz</v>
      </c>
      <c r="B397" s="185">
        <f>'Group 51-52'!A33</f>
        <v>13</v>
      </c>
      <c r="C397" s="208">
        <f>'Group 51-52'!B33</f>
        <v>0</v>
      </c>
      <c r="D397" s="208">
        <f>'Group 51-52'!C33</f>
        <v>0</v>
      </c>
      <c r="E397" s="185">
        <f>'Group 51-52'!D33</f>
        <v>0</v>
      </c>
      <c r="F397" s="208">
        <f>'Group 51-52'!E33</f>
        <v>0</v>
      </c>
      <c r="G397" s="185">
        <f>'Group 51-52'!F33</f>
        <v>0</v>
      </c>
      <c r="H397" s="185">
        <f>'Group 51-52'!G33</f>
        <v>0</v>
      </c>
      <c r="I397" s="185">
        <f>'Group 51-52'!H33</f>
        <v>0</v>
      </c>
      <c r="J397" s="208">
        <f>'Group 51-52'!I33</f>
        <v>0</v>
      </c>
      <c r="K397" s="185">
        <f>'Group 51-52'!J33</f>
        <v>0</v>
      </c>
      <c r="L397" s="185">
        <f>'Group 51-52'!K33</f>
        <v>0</v>
      </c>
      <c r="M397" s="179">
        <f>'Group 51-52'!L33</f>
        <v>0</v>
      </c>
    </row>
    <row r="398" spans="1:13" ht="16.5" thickBot="1" x14ac:dyDescent="0.3">
      <c r="A398" s="208" t="str">
        <f>'Group 51-52'!$A$19</f>
        <v>G-52 Santa Cruz</v>
      </c>
      <c r="B398" s="185">
        <f>'Group 51-52'!A34</f>
        <v>14</v>
      </c>
      <c r="C398" s="208">
        <f>'Group 51-52'!B34</f>
        <v>0</v>
      </c>
      <c r="D398" s="208">
        <f>'Group 51-52'!C34</f>
        <v>0</v>
      </c>
      <c r="E398" s="185">
        <f>'Group 51-52'!D34</f>
        <v>0</v>
      </c>
      <c r="F398" s="208">
        <f>'Group 51-52'!E34</f>
        <v>0</v>
      </c>
      <c r="G398" s="185">
        <f>'Group 51-52'!F34</f>
        <v>0</v>
      </c>
      <c r="H398" s="185">
        <f>'Group 51-52'!G34</f>
        <v>0</v>
      </c>
      <c r="I398" s="185">
        <f>'Group 51-52'!H34</f>
        <v>0</v>
      </c>
      <c r="J398" s="208">
        <f>'Group 51-52'!I34</f>
        <v>0</v>
      </c>
      <c r="K398" s="185">
        <f>'Group 51-52'!J34</f>
        <v>0</v>
      </c>
      <c r="L398" s="185">
        <f>'Group 51-52'!K34</f>
        <v>0</v>
      </c>
      <c r="M398" s="179">
        <f>'Group 51-52'!L34</f>
        <v>0</v>
      </c>
    </row>
    <row r="399" spans="1:13" ht="16.5" thickBot="1" x14ac:dyDescent="0.3">
      <c r="A399" s="208" t="str">
        <f>'Group 51-52'!$A$19</f>
        <v>G-52 Santa Cruz</v>
      </c>
      <c r="B399" s="185">
        <f>'Group 51-52'!A35</f>
        <v>15</v>
      </c>
      <c r="C399" s="208">
        <f>'Group 51-52'!B35</f>
        <v>0</v>
      </c>
      <c r="D399" s="208">
        <f>'Group 51-52'!C35</f>
        <v>0</v>
      </c>
      <c r="E399" s="185">
        <f>'Group 51-52'!D35</f>
        <v>0</v>
      </c>
      <c r="F399" s="208">
        <f>'Group 51-52'!E35</f>
        <v>0</v>
      </c>
      <c r="G399" s="185">
        <f>'Group 51-52'!F35</f>
        <v>0</v>
      </c>
      <c r="H399" s="185">
        <f>'Group 51-52'!G35</f>
        <v>0</v>
      </c>
      <c r="I399" s="185">
        <f>'Group 51-52'!H35</f>
        <v>0</v>
      </c>
      <c r="J399" s="208">
        <f>'Group 51-52'!I35</f>
        <v>0</v>
      </c>
      <c r="K399" s="185">
        <f>'Group 51-52'!J35</f>
        <v>0</v>
      </c>
      <c r="L399" s="185">
        <f>'Group 51-52'!K35</f>
        <v>0</v>
      </c>
      <c r="M399" s="179">
        <f>'Group 51-52'!L35</f>
        <v>0</v>
      </c>
    </row>
    <row r="400" spans="1:13" ht="16.5" thickBot="1" x14ac:dyDescent="0.3">
      <c r="A400" s="208" t="str">
        <f>'Group 51-52'!$A$19</f>
        <v>G-52 Santa Cruz</v>
      </c>
      <c r="B400" s="185">
        <f>'Group 51-52'!A36</f>
        <v>16</v>
      </c>
      <c r="C400" s="208">
        <f>'Group 51-52'!B36</f>
        <v>0</v>
      </c>
      <c r="D400" s="208">
        <f>'Group 51-52'!C36</f>
        <v>0</v>
      </c>
      <c r="E400" s="185">
        <f>'Group 51-52'!D36</f>
        <v>0</v>
      </c>
      <c r="F400" s="208">
        <f>'Group 51-52'!E36</f>
        <v>0</v>
      </c>
      <c r="G400" s="185">
        <f>'Group 51-52'!F36</f>
        <v>0</v>
      </c>
      <c r="H400" s="185">
        <f>'Group 51-52'!G36</f>
        <v>0</v>
      </c>
      <c r="I400" s="185">
        <f>'Group 51-52'!H36</f>
        <v>0</v>
      </c>
      <c r="J400" s="208">
        <f>'Group 51-52'!I36</f>
        <v>0</v>
      </c>
      <c r="K400" s="185">
        <f>'Group 51-52'!J36</f>
        <v>0</v>
      </c>
      <c r="L400" s="185">
        <f>'Group 51-52'!K36</f>
        <v>0</v>
      </c>
      <c r="M400" s="179">
        <f>'Group 51-52'!L36</f>
        <v>0</v>
      </c>
    </row>
    <row r="401" spans="1:13" ht="16.5" thickBot="1" x14ac:dyDescent="0.3">
      <c r="A401" s="208" t="str">
        <f>'Group 53-54'!$A$1</f>
        <v>G-53 Vehicle Repeater</v>
      </c>
      <c r="B401" s="185">
        <f>'Group 53-54'!A3</f>
        <v>1</v>
      </c>
      <c r="C401" s="208" t="str">
        <f>'Group 53-54'!B3</f>
        <v>Vehicle Repeater</v>
      </c>
      <c r="D401" s="208" t="str">
        <f>'Group 53-54'!C3</f>
        <v>E5211-5271</v>
      </c>
      <c r="E401" s="185" t="str">
        <f>'Group 53-54'!D3</f>
        <v>VR</v>
      </c>
      <c r="F401" s="208">
        <f>'Group 53-54'!E3</f>
        <v>460.0625</v>
      </c>
      <c r="G401" s="185" t="str">
        <f>'Group 53-54'!F3</f>
        <v>CSQ</v>
      </c>
      <c r="H401" s="185">
        <f>'Group 53-54'!G3</f>
        <v>460.0625</v>
      </c>
      <c r="I401" s="185">
        <f>'Group 53-54'!H3</f>
        <v>114.8</v>
      </c>
      <c r="J401" s="208" t="str">
        <f>'Group 53-54'!I3</f>
        <v>N</v>
      </c>
      <c r="K401" s="185" t="str">
        <f>'Group 53-54'!J3</f>
        <v>H</v>
      </c>
      <c r="L401" s="185" t="str">
        <f>'Group 53-54'!K3</f>
        <v>A</v>
      </c>
      <c r="M401" s="179">
        <f>'Group 53-54'!L3</f>
        <v>0</v>
      </c>
    </row>
    <row r="402" spans="1:13" ht="16.5" thickBot="1" x14ac:dyDescent="0.3">
      <c r="A402" s="208" t="str">
        <f>'Group 53-54'!$A$1</f>
        <v>G-53 Vehicle Repeater</v>
      </c>
      <c r="B402" s="185">
        <f>'Group 53-54'!A4</f>
        <v>2</v>
      </c>
      <c r="C402" s="208" t="str">
        <f>'Group 53-54'!B4</f>
        <v>Vehicle Repeater</v>
      </c>
      <c r="D402" s="208" t="str">
        <f>'Group 53-54'!C4</f>
        <v>E5212-5232</v>
      </c>
      <c r="E402" s="185" t="str">
        <f>'Group 53-54'!D4</f>
        <v>VR</v>
      </c>
      <c r="F402" s="208">
        <f>'Group 53-54'!E4</f>
        <v>465.0625</v>
      </c>
      <c r="G402" s="185" t="str">
        <f>'Group 53-54'!F4</f>
        <v>CSQ</v>
      </c>
      <c r="H402" s="185">
        <f>'Group 53-54'!G4</f>
        <v>465.0625</v>
      </c>
      <c r="I402" s="185">
        <f>'Group 53-54'!H4</f>
        <v>127.3</v>
      </c>
      <c r="J402" s="208" t="str">
        <f>'Group 53-54'!I4</f>
        <v>N</v>
      </c>
      <c r="K402" s="185" t="str">
        <f>'Group 53-54'!J4</f>
        <v>H</v>
      </c>
      <c r="L402" s="185" t="str">
        <f>'Group 53-54'!K4</f>
        <v>A</v>
      </c>
      <c r="M402" s="179">
        <f>'Group 53-54'!L4</f>
        <v>0</v>
      </c>
    </row>
    <row r="403" spans="1:13" ht="16.5" thickBot="1" x14ac:dyDescent="0.3">
      <c r="A403" s="208" t="str">
        <f>'Group 53-54'!$A$1</f>
        <v>G-53 Vehicle Repeater</v>
      </c>
      <c r="B403" s="185">
        <f>'Group 53-54'!A5</f>
        <v>3</v>
      </c>
      <c r="C403" s="208" t="str">
        <f>'Group 53-54'!B5</f>
        <v>Vehicle Repeater</v>
      </c>
      <c r="D403" s="208" t="str">
        <f>'Group 53-54'!C5</f>
        <v>E5213-5233</v>
      </c>
      <c r="E403" s="185" t="str">
        <f>'Group 53-54'!D5</f>
        <v>VR</v>
      </c>
      <c r="F403" s="208">
        <f>'Group 53-54'!E5</f>
        <v>460.4375</v>
      </c>
      <c r="G403" s="185" t="str">
        <f>'Group 53-54'!F5</f>
        <v>CSQ</v>
      </c>
      <c r="H403" s="185">
        <f>'Group 53-54'!G5</f>
        <v>460.4375</v>
      </c>
      <c r="I403" s="185">
        <f>'Group 53-54'!H5</f>
        <v>136.5</v>
      </c>
      <c r="J403" s="208" t="str">
        <f>'Group 53-54'!I5</f>
        <v>N</v>
      </c>
      <c r="K403" s="185" t="str">
        <f>'Group 53-54'!J5</f>
        <v>H</v>
      </c>
      <c r="L403" s="185" t="str">
        <f>'Group 53-54'!K5</f>
        <v>A</v>
      </c>
      <c r="M403" s="179">
        <f>'Group 53-54'!L5</f>
        <v>0</v>
      </c>
    </row>
    <row r="404" spans="1:13" ht="16.5" thickBot="1" x14ac:dyDescent="0.3">
      <c r="A404" s="208" t="str">
        <f>'Group 53-54'!$A$1</f>
        <v>G-53 Vehicle Repeater</v>
      </c>
      <c r="B404" s="185">
        <f>'Group 53-54'!A6</f>
        <v>4</v>
      </c>
      <c r="C404" s="208" t="str">
        <f>'Group 53-54'!B6</f>
        <v>Vehicle Repeater</v>
      </c>
      <c r="D404" s="208" t="str">
        <f>'Group 53-54'!C6</f>
        <v>E-5221-OES356</v>
      </c>
      <c r="E404" s="185" t="str">
        <f>'Group 53-54'!D6</f>
        <v>VR</v>
      </c>
      <c r="F404" s="208">
        <f>'Group 53-54'!E6</f>
        <v>465.3125</v>
      </c>
      <c r="G404" s="185" t="str">
        <f>'Group 53-54'!F6</f>
        <v>CSQ</v>
      </c>
      <c r="H404" s="185">
        <f>'Group 53-54'!G6</f>
        <v>465.3125</v>
      </c>
      <c r="I404" s="185">
        <f>'Group 53-54'!H6</f>
        <v>114.8</v>
      </c>
      <c r="J404" s="208" t="str">
        <f>'Group 53-54'!I6</f>
        <v>N</v>
      </c>
      <c r="K404" s="185" t="str">
        <f>'Group 53-54'!J6</f>
        <v>H</v>
      </c>
      <c r="L404" s="185" t="str">
        <f>'Group 53-54'!K6</f>
        <v>A</v>
      </c>
      <c r="M404" s="179">
        <f>'Group 53-54'!L6</f>
        <v>0</v>
      </c>
    </row>
    <row r="405" spans="1:13" ht="16.5" thickBot="1" x14ac:dyDescent="0.3">
      <c r="A405" s="208" t="str">
        <f>'Group 53-54'!$A$1</f>
        <v>G-53 Vehicle Repeater</v>
      </c>
      <c r="B405" s="185">
        <f>'Group 53-54'!A7</f>
        <v>5</v>
      </c>
      <c r="C405" s="208" t="str">
        <f>'Group 53-54'!B7</f>
        <v>Vehicle Repeater</v>
      </c>
      <c r="D405" s="208" t="str">
        <f>'Group 53-54'!C7</f>
        <v>E5431</v>
      </c>
      <c r="E405" s="185" t="str">
        <f>'Group 53-54'!D7</f>
        <v>VR</v>
      </c>
      <c r="F405" s="208">
        <f>'Group 53-54'!E7</f>
        <v>460.1875</v>
      </c>
      <c r="G405" s="185" t="str">
        <f>'Group 53-54'!F7</f>
        <v>CSQ</v>
      </c>
      <c r="H405" s="185">
        <f>'Group 53-54'!G7</f>
        <v>460.1875</v>
      </c>
      <c r="I405" s="185">
        <f>'Group 53-54'!H7</f>
        <v>127.3</v>
      </c>
      <c r="J405" s="208" t="str">
        <f>'Group 53-54'!I7</f>
        <v>N</v>
      </c>
      <c r="K405" s="185" t="str">
        <f>'Group 53-54'!J7</f>
        <v>H</v>
      </c>
      <c r="L405" s="185" t="str">
        <f>'Group 53-54'!K7</f>
        <v>A</v>
      </c>
      <c r="M405" s="179">
        <f>'Group 53-54'!L7</f>
        <v>0</v>
      </c>
    </row>
    <row r="406" spans="1:13" ht="16.5" thickBot="1" x14ac:dyDescent="0.3">
      <c r="A406" s="208" t="str">
        <f>'Group 53-54'!$A$1</f>
        <v>G-53 Vehicle Repeater</v>
      </c>
      <c r="B406" s="185">
        <f>'Group 53-54'!A8</f>
        <v>6</v>
      </c>
      <c r="C406" s="208" t="str">
        <f>'Group 53-54'!B8</f>
        <v>Vehicle Repeater</v>
      </c>
      <c r="D406" s="208" t="str">
        <f>'Group 53-54'!C8</f>
        <v>E5223</v>
      </c>
      <c r="E406" s="185" t="str">
        <f>'Group 53-54'!D8</f>
        <v>VR</v>
      </c>
      <c r="F406" s="208">
        <f>'Group 53-54'!E8</f>
        <v>465.1875</v>
      </c>
      <c r="G406" s="185" t="str">
        <f>'Group 53-54'!F8</f>
        <v>CSQ</v>
      </c>
      <c r="H406" s="185">
        <f>'Group 53-54'!G8</f>
        <v>465.1875</v>
      </c>
      <c r="I406" s="185">
        <f>'Group 53-54'!H8</f>
        <v>136.5</v>
      </c>
      <c r="J406" s="208" t="str">
        <f>'Group 53-54'!I8</f>
        <v>N</v>
      </c>
      <c r="K406" s="185" t="str">
        <f>'Group 53-54'!J8</f>
        <v>H</v>
      </c>
      <c r="L406" s="185" t="str">
        <f>'Group 53-54'!K8</f>
        <v>A</v>
      </c>
      <c r="M406" s="179">
        <f>'Group 53-54'!L8</f>
        <v>0</v>
      </c>
    </row>
    <row r="407" spans="1:13" ht="16.5" thickBot="1" x14ac:dyDescent="0.3">
      <c r="A407" s="208" t="str">
        <f>'Group 53-54'!$A$1</f>
        <v>G-53 Vehicle Repeater</v>
      </c>
      <c r="B407" s="185">
        <f>'Group 53-54'!A9</f>
        <v>7</v>
      </c>
      <c r="C407" s="208" t="str">
        <f>'Group 53-54'!B9</f>
        <v>Vehicle Repeater</v>
      </c>
      <c r="D407" s="208" t="str">
        <f>'Group 53-54'!C9</f>
        <v>Ch5201</v>
      </c>
      <c r="E407" s="185" t="str">
        <f>'Group 53-54'!D9</f>
        <v>VR</v>
      </c>
      <c r="F407" s="208">
        <f>'Group 53-54'!E9</f>
        <v>465.16250000000002</v>
      </c>
      <c r="G407" s="185" t="str">
        <f>'Group 53-54'!F9</f>
        <v>CSQ</v>
      </c>
      <c r="H407" s="185">
        <f>'Group 53-54'!G9</f>
        <v>465.16250000000002</v>
      </c>
      <c r="I407" s="185">
        <f>'Group 53-54'!H9</f>
        <v>82.5</v>
      </c>
      <c r="J407" s="208" t="str">
        <f>'Group 53-54'!I9</f>
        <v>N</v>
      </c>
      <c r="K407" s="185" t="str">
        <f>'Group 53-54'!J9</f>
        <v>H</v>
      </c>
      <c r="L407" s="185" t="str">
        <f>'Group 53-54'!K9</f>
        <v>A</v>
      </c>
      <c r="M407" s="179">
        <f>'Group 53-54'!L9</f>
        <v>0</v>
      </c>
    </row>
    <row r="408" spans="1:13" ht="16.5" thickBot="1" x14ac:dyDescent="0.3">
      <c r="A408" s="208" t="str">
        <f>'Group 53-54'!$A$1</f>
        <v>G-53 Vehicle Repeater</v>
      </c>
      <c r="B408" s="185">
        <f>'Group 53-54'!A10</f>
        <v>8</v>
      </c>
      <c r="C408" s="208" t="str">
        <f>'Group 53-54'!B10</f>
        <v>Vehicle Repeater</v>
      </c>
      <c r="D408" s="208" t="str">
        <f>'Group 53-54'!C10</f>
        <v>Ch5202</v>
      </c>
      <c r="E408" s="185" t="str">
        <f>'Group 53-54'!D10</f>
        <v>VR</v>
      </c>
      <c r="F408" s="208">
        <f>'Group 53-54'!E10</f>
        <v>460.3125</v>
      </c>
      <c r="G408" s="185" t="str">
        <f>'Group 53-54'!F10</f>
        <v>CSQ</v>
      </c>
      <c r="H408" s="185">
        <f>'Group 53-54'!G10</f>
        <v>460.3125</v>
      </c>
      <c r="I408" s="185">
        <f>'Group 53-54'!H10</f>
        <v>88.5</v>
      </c>
      <c r="J408" s="208" t="str">
        <f>'Group 53-54'!I10</f>
        <v>N</v>
      </c>
      <c r="K408" s="185" t="str">
        <f>'Group 53-54'!J10</f>
        <v>H</v>
      </c>
      <c r="L408" s="185" t="str">
        <f>'Group 53-54'!K10</f>
        <v>A</v>
      </c>
      <c r="M408" s="179">
        <f>'Group 53-54'!L10</f>
        <v>0</v>
      </c>
    </row>
    <row r="409" spans="1:13" ht="16.5" thickBot="1" x14ac:dyDescent="0.3">
      <c r="A409" s="208" t="str">
        <f>'Group 53-54'!$A$1</f>
        <v>G-53 Vehicle Repeater</v>
      </c>
      <c r="B409" s="185">
        <f>'Group 53-54'!A11</f>
        <v>9</v>
      </c>
      <c r="C409" s="208" t="str">
        <f>'Group 53-54'!B11</f>
        <v>Vehicle Repeater</v>
      </c>
      <c r="D409" s="208" t="str">
        <f>'Group 53-54'!C11</f>
        <v>Ch5203</v>
      </c>
      <c r="E409" s="185" t="str">
        <f>'Group 53-54'!D11</f>
        <v>VR</v>
      </c>
      <c r="F409" s="208">
        <f>'Group 53-54'!E11</f>
        <v>465.4375</v>
      </c>
      <c r="G409" s="185" t="str">
        <f>'Group 53-54'!F11</f>
        <v>CSQ</v>
      </c>
      <c r="H409" s="185">
        <f>'Group 53-54'!G11</f>
        <v>465.4375</v>
      </c>
      <c r="I409" s="185">
        <f>'Group 53-54'!H11</f>
        <v>94.8</v>
      </c>
      <c r="J409" s="208" t="str">
        <f>'Group 53-54'!I11</f>
        <v>N</v>
      </c>
      <c r="K409" s="185" t="str">
        <f>'Group 53-54'!J11</f>
        <v>H</v>
      </c>
      <c r="L409" s="185" t="str">
        <f>'Group 53-54'!K11</f>
        <v>A</v>
      </c>
      <c r="M409" s="179">
        <f>'Group 53-54'!L11</f>
        <v>0</v>
      </c>
    </row>
    <row r="410" spans="1:13" ht="16.5" thickBot="1" x14ac:dyDescent="0.3">
      <c r="A410" s="208" t="str">
        <f>'Group 53-54'!$A$1</f>
        <v>G-53 Vehicle Repeater</v>
      </c>
      <c r="B410" s="185">
        <f>'Group 53-54'!A12</f>
        <v>10</v>
      </c>
      <c r="C410" s="208" t="str">
        <f>'Group 53-54'!B12</f>
        <v>Vehicle Repeater</v>
      </c>
      <c r="D410" s="208" t="str">
        <f>'Group 53-54'!C12</f>
        <v>E19-01</v>
      </c>
      <c r="E410" s="185" t="str">
        <f>'Group 53-54'!D12</f>
        <v>VR</v>
      </c>
      <c r="F410" s="208">
        <f>'Group 53-54'!E12</f>
        <v>465.08749999999998</v>
      </c>
      <c r="G410" s="185" t="str">
        <f>'Group 53-54'!F12</f>
        <v>CSQ</v>
      </c>
      <c r="H410" s="185">
        <f>'Group 53-54'!G12</f>
        <v>465.08749999999998</v>
      </c>
      <c r="I410" s="185">
        <f>'Group 53-54'!H12</f>
        <v>100</v>
      </c>
      <c r="J410" s="208" t="str">
        <f>'Group 53-54'!I12</f>
        <v>N</v>
      </c>
      <c r="K410" s="185" t="str">
        <f>'Group 53-54'!J12</f>
        <v>H</v>
      </c>
      <c r="L410" s="185" t="str">
        <f>'Group 53-54'!K12</f>
        <v>A</v>
      </c>
      <c r="M410" s="179">
        <f>'Group 53-54'!L12</f>
        <v>0</v>
      </c>
    </row>
    <row r="411" spans="1:13" ht="16.5" thickBot="1" x14ac:dyDescent="0.3">
      <c r="A411" s="208" t="str">
        <f>'Group 53-54'!$A$1</f>
        <v>G-53 Vehicle Repeater</v>
      </c>
      <c r="B411" s="185">
        <f>'Group 53-54'!A13</f>
        <v>11</v>
      </c>
      <c r="C411" s="208" t="str">
        <f>'Group 53-54'!B13</f>
        <v>Vehicle Repeater</v>
      </c>
      <c r="D411" s="208" t="str">
        <f>'Group 53-54'!C13</f>
        <v>E98-01</v>
      </c>
      <c r="E411" s="185" t="str">
        <f>'Group 53-54'!D13</f>
        <v>VR</v>
      </c>
      <c r="F411" s="208">
        <f>'Group 53-54'!E13</f>
        <v>460.16250000000002</v>
      </c>
      <c r="G411" s="185" t="str">
        <f>'Group 53-54'!F13</f>
        <v>CSQ</v>
      </c>
      <c r="H411" s="185">
        <f>'Group 53-54'!G13</f>
        <v>460.16250000000002</v>
      </c>
      <c r="I411" s="185">
        <f>'Group 53-54'!H13</f>
        <v>203.5</v>
      </c>
      <c r="J411" s="208" t="str">
        <f>'Group 53-54'!I13</f>
        <v>N</v>
      </c>
      <c r="K411" s="185" t="str">
        <f>'Group 53-54'!J13</f>
        <v>H</v>
      </c>
      <c r="L411" s="185" t="str">
        <f>'Group 53-54'!K13</f>
        <v>A</v>
      </c>
      <c r="M411" s="179">
        <f>'Group 53-54'!L13</f>
        <v>0</v>
      </c>
    </row>
    <row r="412" spans="1:13" ht="16.5" thickBot="1" x14ac:dyDescent="0.3">
      <c r="A412" s="208" t="str">
        <f>'Group 53-54'!$A$1</f>
        <v>G-53 Vehicle Repeater</v>
      </c>
      <c r="B412" s="185">
        <f>'Group 53-54'!A14</f>
        <v>12</v>
      </c>
      <c r="C412" s="208" t="str">
        <f>'Group 53-54'!B14</f>
        <v>Vehicle Repeater</v>
      </c>
      <c r="D412" s="208" t="str">
        <f>'Group 53-54'!C14</f>
        <v>E07-01</v>
      </c>
      <c r="E412" s="185" t="str">
        <f>'Group 53-54'!D14</f>
        <v>VR</v>
      </c>
      <c r="F412" s="208">
        <f>'Group 53-54'!E14</f>
        <v>460.08749999999998</v>
      </c>
      <c r="G412" s="185" t="str">
        <f>'Group 53-54'!F14</f>
        <v>CSQ</v>
      </c>
      <c r="H412" s="185">
        <f>'Group 53-54'!G14</f>
        <v>460.08749999999998</v>
      </c>
      <c r="I412" s="185">
        <f>'Group 53-54'!H14</f>
        <v>210.7</v>
      </c>
      <c r="J412" s="208" t="str">
        <f>'Group 53-54'!I14</f>
        <v>N</v>
      </c>
      <c r="K412" s="185" t="str">
        <f>'Group 53-54'!J14</f>
        <v>H</v>
      </c>
      <c r="L412" s="185" t="str">
        <f>'Group 53-54'!K14</f>
        <v>A</v>
      </c>
      <c r="M412" s="179">
        <f>'Group 53-54'!L14</f>
        <v>0</v>
      </c>
    </row>
    <row r="413" spans="1:13" ht="16.5" thickBot="1" x14ac:dyDescent="0.3">
      <c r="A413" s="208" t="str">
        <f>'Group 53-54'!$A$1</f>
        <v>G-53 Vehicle Repeater</v>
      </c>
      <c r="B413" s="185">
        <f>'Group 53-54'!A15</f>
        <v>13</v>
      </c>
      <c r="C413" s="208" t="str">
        <f>'Group 53-54'!B15</f>
        <v>Vehicle Repeater</v>
      </c>
      <c r="D413" s="208" t="str">
        <f>'Group 53-54'!C15</f>
        <v>E21-01</v>
      </c>
      <c r="E413" s="185" t="str">
        <f>'Group 53-54'!D15</f>
        <v>VR</v>
      </c>
      <c r="F413" s="208">
        <f>'Group 53-54'!E15</f>
        <v>453.03750000000002</v>
      </c>
      <c r="G413" s="185" t="str">
        <f>'Group 53-54'!F15</f>
        <v>CSQ</v>
      </c>
      <c r="H413" s="185">
        <f>'Group 53-54'!G15</f>
        <v>453.03750000000002</v>
      </c>
      <c r="I413" s="185">
        <f>'Group 53-54'!H15</f>
        <v>107.2</v>
      </c>
      <c r="J413" s="208" t="str">
        <f>'Group 53-54'!I15</f>
        <v>N</v>
      </c>
      <c r="K413" s="185" t="str">
        <f>'Group 53-54'!J15</f>
        <v>H</v>
      </c>
      <c r="L413" s="185" t="str">
        <f>'Group 53-54'!K15</f>
        <v>A</v>
      </c>
      <c r="M413" s="179">
        <f>'Group 53-54'!L15</f>
        <v>0</v>
      </c>
    </row>
    <row r="414" spans="1:13" ht="16.5" thickBot="1" x14ac:dyDescent="0.3">
      <c r="A414" s="208" t="str">
        <f>'Group 53-54'!$A$1</f>
        <v>G-53 Vehicle Repeater</v>
      </c>
      <c r="B414" s="185">
        <f>'Group 53-54'!A16</f>
        <v>14</v>
      </c>
      <c r="C414" s="208" t="str">
        <f>'Group 53-54'!B16</f>
        <v>Vehicle Repeater</v>
      </c>
      <c r="D414" s="208" t="str">
        <f>'Group 53-54'!C16</f>
        <v>Salinas</v>
      </c>
      <c r="E414" s="185" t="str">
        <f>'Group 53-54'!D16</f>
        <v>VR</v>
      </c>
      <c r="F414" s="208">
        <f>'Group 53-54'!E16</f>
        <v>453.08749999999998</v>
      </c>
      <c r="G414" s="185" t="str">
        <f>'Group 53-54'!F16</f>
        <v>CSQ</v>
      </c>
      <c r="H414" s="185">
        <f>'Group 53-54'!G16</f>
        <v>453.08749999999998</v>
      </c>
      <c r="I414" s="185">
        <f>'Group 53-54'!H16</f>
        <v>107.2</v>
      </c>
      <c r="J414" s="208" t="str">
        <f>'Group 53-54'!I16</f>
        <v>N</v>
      </c>
      <c r="K414" s="185" t="str">
        <f>'Group 53-54'!J16</f>
        <v>H</v>
      </c>
      <c r="L414" s="185" t="str">
        <f>'Group 53-54'!K16</f>
        <v>A</v>
      </c>
      <c r="M414" s="179">
        <f>'Group 53-54'!L16</f>
        <v>0</v>
      </c>
    </row>
    <row r="415" spans="1:13" ht="16.5" thickBot="1" x14ac:dyDescent="0.3">
      <c r="A415" s="208" t="str">
        <f>'Group 53-54'!$A$1</f>
        <v>G-53 Vehicle Repeater</v>
      </c>
      <c r="B415" s="185">
        <f>'Group 53-54'!A17</f>
        <v>15</v>
      </c>
      <c r="C415" s="208" t="str">
        <f>'Group 53-54'!B17</f>
        <v>Vehicle Repeater</v>
      </c>
      <c r="D415" s="208" t="str">
        <f>'Group 53-54'!C17</f>
        <v>UTAC41D</v>
      </c>
      <c r="E415" s="185" t="str">
        <f>'Group 53-54'!D17</f>
        <v>VR</v>
      </c>
      <c r="F415" s="208">
        <f>'Group 53-54'!E17</f>
        <v>453.46249999999998</v>
      </c>
      <c r="G415" s="185" t="str">
        <f>'Group 53-54'!F17</f>
        <v>CSQ</v>
      </c>
      <c r="H415" s="185">
        <f>'Group 53-54'!G17</f>
        <v>453.46249999999998</v>
      </c>
      <c r="I415" s="185">
        <f>'Group 53-54'!H17</f>
        <v>107.2</v>
      </c>
      <c r="J415" s="208" t="str">
        <f>'Group 53-54'!I17</f>
        <v>N</v>
      </c>
      <c r="K415" s="185" t="str">
        <f>'Group 53-54'!J17</f>
        <v>H</v>
      </c>
      <c r="L415" s="185" t="str">
        <f>'Group 53-54'!K17</f>
        <v>A</v>
      </c>
      <c r="M415" s="179">
        <f>'Group 53-54'!L17</f>
        <v>0</v>
      </c>
    </row>
    <row r="416" spans="1:13" ht="16.5" thickBot="1" x14ac:dyDescent="0.3">
      <c r="A416" s="208" t="str">
        <f>'Group 53-54'!$A$1</f>
        <v>G-53 Vehicle Repeater</v>
      </c>
      <c r="B416" s="185">
        <f>'Group 53-54'!A18</f>
        <v>16</v>
      </c>
      <c r="C416" s="208" t="str">
        <f>'Group 53-54'!B18</f>
        <v>Vehicle Repeater</v>
      </c>
      <c r="D416" s="208" t="str">
        <f>'Group 53-54'!C18</f>
        <v>UTAC42D</v>
      </c>
      <c r="E416" s="185" t="str">
        <f>'Group 53-54'!D18</f>
        <v>VR</v>
      </c>
      <c r="F416" s="208">
        <f>'Group 53-54'!E18</f>
        <v>453.71249999999998</v>
      </c>
      <c r="G416" s="185" t="str">
        <f>'Group 53-54'!F18</f>
        <v>CSQ</v>
      </c>
      <c r="H416" s="185">
        <f>'Group 53-54'!G18</f>
        <v>453.71249999999998</v>
      </c>
      <c r="I416" s="185">
        <f>'Group 53-54'!H18</f>
        <v>107.2</v>
      </c>
      <c r="J416" s="208" t="str">
        <f>'Group 53-54'!I18</f>
        <v>N</v>
      </c>
      <c r="K416" s="185" t="str">
        <f>'Group 53-54'!J18</f>
        <v>H</v>
      </c>
      <c r="L416" s="185" t="str">
        <f>'Group 53-54'!K18</f>
        <v>A</v>
      </c>
      <c r="M416" s="179">
        <f>'Group 53-54'!L18</f>
        <v>0</v>
      </c>
    </row>
    <row r="417" spans="1:13" ht="16.5" thickBot="1" x14ac:dyDescent="0.3">
      <c r="A417" s="208" t="str">
        <f>'Group 53-54'!$A$19</f>
        <v>G-54 Digital Cmd</v>
      </c>
      <c r="B417" s="185">
        <f>'Group 53-54'!A21</f>
        <v>1</v>
      </c>
      <c r="C417" s="208" t="str">
        <f>'Group 53-54'!B21</f>
        <v>Mobile - Portable</v>
      </c>
      <c r="D417" s="208" t="str">
        <f>'Group 53-54'!C21</f>
        <v>CMD_31</v>
      </c>
      <c r="E417" s="185">
        <f>'Group 53-54'!D21</f>
        <v>0</v>
      </c>
      <c r="F417" s="208" t="str">
        <f>'Group 53-54'!E21</f>
        <v>Recorded</v>
      </c>
      <c r="G417" s="185" t="str">
        <f>'Group 53-54'!F21</f>
        <v>Dispatch</v>
      </c>
      <c r="H417" s="185" t="str">
        <f>'Group 53-54'!G21</f>
        <v>Agency ID#</v>
      </c>
      <c r="I417" s="185" t="str">
        <f>'Group 53-54'!H21</f>
        <v>200</v>
      </c>
      <c r="J417" s="208" t="str">
        <f>'Group 53-54'!I21</f>
        <v>Tlk Grp#</v>
      </c>
      <c r="K417" s="185" t="str">
        <f>'Group 53-54'!J21</f>
        <v>258</v>
      </c>
      <c r="L417" s="185" t="str">
        <f>'Group 53-54'!K21</f>
        <v>D</v>
      </c>
      <c r="M417" s="179" t="str">
        <f>'Group 53-54'!L21</f>
        <v>Bridge W/Cmd 31-A County Fire Agencies</v>
      </c>
    </row>
    <row r="418" spans="1:13" ht="16.5" thickBot="1" x14ac:dyDescent="0.3">
      <c r="A418" s="208" t="str">
        <f>'Group 53-54'!$A$19</f>
        <v>G-54 Digital Cmd</v>
      </c>
      <c r="B418" s="185">
        <f>'Group 53-54'!A22</f>
        <v>2</v>
      </c>
      <c r="C418" s="208" t="str">
        <f>'Group 53-54'!B22</f>
        <v>Mobile - Portable</v>
      </c>
      <c r="D418" s="208" t="str">
        <f>'Group 53-54'!C22</f>
        <v>OPS_54</v>
      </c>
      <c r="E418" s="185">
        <f>'Group 53-54'!D22</f>
        <v>0</v>
      </c>
      <c r="F418" s="208" t="str">
        <f>'Group 53-54'!E22</f>
        <v>Recorded</v>
      </c>
      <c r="G418" s="185">
        <f>'Group 53-54'!F22</f>
        <v>0</v>
      </c>
      <c r="H418" s="185" t="str">
        <f>'Group 53-54'!G22</f>
        <v>Agency ID#</v>
      </c>
      <c r="I418" s="185" t="str">
        <f>'Group 53-54'!H22</f>
        <v>254</v>
      </c>
      <c r="J418" s="208" t="str">
        <f>'Group 53-54'!I22</f>
        <v>Tlk Grp#</v>
      </c>
      <c r="K418" s="185" t="str">
        <f>'Group 53-54'!J22</f>
        <v>718</v>
      </c>
      <c r="L418" s="185" t="str">
        <f>'Group 53-54'!K22</f>
        <v>D</v>
      </c>
      <c r="M418" s="179" t="str">
        <f>'Group 53-54'!L22</f>
        <v>MAR Operations</v>
      </c>
    </row>
    <row r="419" spans="1:13" ht="16.5" thickBot="1" x14ac:dyDescent="0.3">
      <c r="A419" s="208" t="str">
        <f>'Group 53-54'!$A$19</f>
        <v>G-54 Digital Cmd</v>
      </c>
      <c r="B419" s="185">
        <f>'Group 53-54'!A23</f>
        <v>3</v>
      </c>
      <c r="C419" s="208" t="str">
        <f>'Group 53-54'!B23</f>
        <v>Mobile - Portable</v>
      </c>
      <c r="D419" s="208" t="str">
        <f>'Group 53-54'!C23</f>
        <v>Calcord</v>
      </c>
      <c r="E419" s="185">
        <f>'Group 53-54'!D23</f>
        <v>0</v>
      </c>
      <c r="F419" s="208">
        <f>'Group 53-54'!E23</f>
        <v>156.07499999999999</v>
      </c>
      <c r="G419" s="185">
        <f>'Group 53-54'!F23</f>
        <v>156.69999999999999</v>
      </c>
      <c r="H419" s="185">
        <f>'Group 53-54'!G23</f>
        <v>156.07499999999999</v>
      </c>
      <c r="I419" s="185">
        <f>'Group 53-54'!H23</f>
        <v>156.69999999999999</v>
      </c>
      <c r="J419" s="208" t="str">
        <f>'Group 53-54'!I23</f>
        <v>N</v>
      </c>
      <c r="K419" s="185" t="str">
        <f>'Group 53-54'!J23</f>
        <v>H</v>
      </c>
      <c r="L419" s="185" t="str">
        <f>'Group 53-54'!K23</f>
        <v>A</v>
      </c>
      <c r="M419" s="179" t="str">
        <f>'Group 53-54'!L23</f>
        <v>California Multi-Agency Cord</v>
      </c>
    </row>
    <row r="420" spans="1:13" ht="16.5" thickBot="1" x14ac:dyDescent="0.3">
      <c r="A420" s="208" t="str">
        <f>'Group 53-54'!$A$19</f>
        <v>G-54 Digital Cmd</v>
      </c>
      <c r="B420" s="185">
        <f>'Group 53-54'!A24</f>
        <v>4</v>
      </c>
      <c r="C420" s="208" t="str">
        <f>'Group 53-54'!B24</f>
        <v>Mobile - Portable</v>
      </c>
      <c r="D420" s="208" t="str">
        <f>'Group 53-54'!C24</f>
        <v>CMD_32</v>
      </c>
      <c r="E420" s="185">
        <f>'Group 53-54'!D24</f>
        <v>0</v>
      </c>
      <c r="F420" s="208" t="str">
        <f>'Group 53-54'!E24</f>
        <v>Recorded</v>
      </c>
      <c r="G420" s="185" t="str">
        <f>'Group 53-54'!F24</f>
        <v>Dispatch</v>
      </c>
      <c r="H420" s="185" t="str">
        <f>'Group 53-54'!G24</f>
        <v>Agency ID#</v>
      </c>
      <c r="I420" s="185" t="str">
        <f>'Group 53-54'!H24</f>
        <v>200</v>
      </c>
      <c r="J420" s="208" t="str">
        <f>'Group 53-54'!I24</f>
        <v>Tlk Grp#</v>
      </c>
      <c r="K420" s="185">
        <f>'Group 53-54'!J24</f>
        <v>259</v>
      </c>
      <c r="L420" s="185" t="str">
        <f>'Group 53-54'!K24</f>
        <v>D</v>
      </c>
      <c r="M420" s="179" t="str">
        <f>'Group 53-54'!L24</f>
        <v>Alternate Digital-Only Cmd</v>
      </c>
    </row>
    <row r="421" spans="1:13" ht="16.5" thickBot="1" x14ac:dyDescent="0.3">
      <c r="A421" s="208" t="str">
        <f>'Group 53-54'!$A$19</f>
        <v>G-54 Digital Cmd</v>
      </c>
      <c r="B421" s="185">
        <f>'Group 53-54'!A25</f>
        <v>5</v>
      </c>
      <c r="C421" s="208" t="str">
        <f>'Group 53-54'!B25</f>
        <v>Mobile - Portable</v>
      </c>
      <c r="D421" s="208" t="str">
        <f>'Group 53-54'!C25</f>
        <v>CMD_33</v>
      </c>
      <c r="E421" s="185">
        <f>'Group 53-54'!D25</f>
        <v>0</v>
      </c>
      <c r="F421" s="208" t="str">
        <f>'Group 53-54'!E25</f>
        <v>Recorded</v>
      </c>
      <c r="G421" s="185" t="str">
        <f>'Group 53-54'!F25</f>
        <v>Dispatch</v>
      </c>
      <c r="H421" s="185" t="str">
        <f>'Group 53-54'!G25</f>
        <v>Agency ID#</v>
      </c>
      <c r="I421" s="185" t="str">
        <f>'Group 53-54'!H25</f>
        <v>200</v>
      </c>
      <c r="J421" s="208" t="str">
        <f>'Group 53-54'!I25</f>
        <v>Tlk Grp#</v>
      </c>
      <c r="K421" s="185">
        <f>'Group 53-54'!J25</f>
        <v>260</v>
      </c>
      <c r="L421" s="185" t="str">
        <f>'Group 53-54'!K25</f>
        <v>D</v>
      </c>
      <c r="M421" s="179" t="str">
        <f>'Group 53-54'!L25</f>
        <v>Bridge W/Cmd 33-A Salinas Fire</v>
      </c>
    </row>
    <row r="422" spans="1:13" ht="16.5" thickBot="1" x14ac:dyDescent="0.3">
      <c r="A422" s="208" t="str">
        <f>'Group 53-54'!$A$19</f>
        <v>G-54 Digital Cmd</v>
      </c>
      <c r="B422" s="185">
        <f>'Group 53-54'!A26</f>
        <v>6</v>
      </c>
      <c r="C422" s="208" t="str">
        <f>'Group 53-54'!B26</f>
        <v>Mobile - Portable</v>
      </c>
      <c r="D422" s="208" t="str">
        <f>'Group 53-54'!C26</f>
        <v>CMD_34</v>
      </c>
      <c r="E422" s="185">
        <f>'Group 53-54'!D26</f>
        <v>0</v>
      </c>
      <c r="F422" s="208" t="str">
        <f>'Group 53-54'!E26</f>
        <v>Recorded</v>
      </c>
      <c r="G422" s="185" t="str">
        <f>'Group 53-54'!F26</f>
        <v>Dispatch</v>
      </c>
      <c r="H422" s="185" t="str">
        <f>'Group 53-54'!G26</f>
        <v>Agency ID#</v>
      </c>
      <c r="I422" s="185" t="str">
        <f>'Group 53-54'!H26</f>
        <v>200</v>
      </c>
      <c r="J422" s="208" t="str">
        <f>'Group 53-54'!I26</f>
        <v>Tlk Grp#</v>
      </c>
      <c r="K422" s="185">
        <f>'Group 53-54'!J26</f>
        <v>261</v>
      </c>
      <c r="L422" s="185" t="str">
        <f>'Group 53-54'!K26</f>
        <v>D</v>
      </c>
      <c r="M422" s="179" t="str">
        <f>'Group 53-54'!L26</f>
        <v>Alternate Digital-Only Cmd</v>
      </c>
    </row>
    <row r="423" spans="1:13" ht="16.5" thickBot="1" x14ac:dyDescent="0.3">
      <c r="A423" s="208" t="str">
        <f>'Group 53-54'!$A$19</f>
        <v>G-54 Digital Cmd</v>
      </c>
      <c r="B423" s="185">
        <f>'Group 53-54'!A27</f>
        <v>7</v>
      </c>
      <c r="C423" s="208" t="str">
        <f>'Group 53-54'!B27</f>
        <v>Mobile - Portable</v>
      </c>
      <c r="D423" s="208" t="str">
        <f>'Group 53-54'!C27</f>
        <v>CMD_35</v>
      </c>
      <c r="E423" s="185">
        <f>'Group 53-54'!D27</f>
        <v>0</v>
      </c>
      <c r="F423" s="208" t="str">
        <f>'Group 53-54'!E27</f>
        <v>Recorded</v>
      </c>
      <c r="G423" s="185" t="str">
        <f>'Group 53-54'!F27</f>
        <v>Dispatch</v>
      </c>
      <c r="H423" s="185" t="str">
        <f>'Group 53-54'!G27</f>
        <v>Agency ID#</v>
      </c>
      <c r="I423" s="185" t="str">
        <f>'Group 53-54'!H27</f>
        <v>200</v>
      </c>
      <c r="J423" s="208" t="str">
        <f>'Group 53-54'!I27</f>
        <v>Tlk Grp#</v>
      </c>
      <c r="K423" s="185">
        <f>'Group 53-54'!J27</f>
        <v>262</v>
      </c>
      <c r="L423" s="185" t="str">
        <f>'Group 53-54'!K27</f>
        <v>D</v>
      </c>
      <c r="M423" s="179" t="str">
        <f>'Group 53-54'!L27</f>
        <v>Bridge W/Cmd 35-A Peninsula Agencies</v>
      </c>
    </row>
    <row r="424" spans="1:13" ht="16.5" thickBot="1" x14ac:dyDescent="0.3">
      <c r="A424" s="208" t="str">
        <f>'Group 53-54'!$A$19</f>
        <v>G-54 Digital Cmd</v>
      </c>
      <c r="B424" s="185">
        <f>'Group 53-54'!A28</f>
        <v>8</v>
      </c>
      <c r="C424" s="208" t="str">
        <f>'Group 53-54'!B28</f>
        <v>Mobile - Portable</v>
      </c>
      <c r="D424" s="208" t="str">
        <f>'Group 53-54'!C28</f>
        <v>CMD_36</v>
      </c>
      <c r="E424" s="185">
        <f>'Group 53-54'!D28</f>
        <v>0</v>
      </c>
      <c r="F424" s="208" t="str">
        <f>'Group 53-54'!E28</f>
        <v>Recorded</v>
      </c>
      <c r="G424" s="185" t="str">
        <f>'Group 53-54'!F28</f>
        <v>Dispatch</v>
      </c>
      <c r="H424" s="185" t="str">
        <f>'Group 53-54'!G28</f>
        <v>Agency ID#</v>
      </c>
      <c r="I424" s="185" t="str">
        <f>'Group 53-54'!H28</f>
        <v>200</v>
      </c>
      <c r="J424" s="208" t="str">
        <f>'Group 53-54'!I28</f>
        <v>Tlk Grp#</v>
      </c>
      <c r="K424" s="185" t="str">
        <f>'Group 53-54'!J28</f>
        <v>263</v>
      </c>
      <c r="L424" s="185" t="str">
        <f>'Group 53-54'!K28</f>
        <v>D</v>
      </c>
      <c r="M424" s="179" t="str">
        <f>'Group 53-54'!L28</f>
        <v>Alternate Digital-Only Cmd</v>
      </c>
    </row>
    <row r="425" spans="1:13" ht="16.5" thickBot="1" x14ac:dyDescent="0.3">
      <c r="A425" s="208" t="str">
        <f>'Group 53-54'!$A$19</f>
        <v>G-54 Digital Cmd</v>
      </c>
      <c r="B425" s="185">
        <f>'Group 53-54'!A29</f>
        <v>9</v>
      </c>
      <c r="C425" s="208" t="str">
        <f>'Group 53-54'!B29</f>
        <v>Mobile - Portable</v>
      </c>
      <c r="D425" s="208" t="str">
        <f>'Group 53-54'!C29</f>
        <v>TAC_71</v>
      </c>
      <c r="E425" s="185">
        <f>'Group 53-54'!D29</f>
        <v>0</v>
      </c>
      <c r="F425" s="208" t="str">
        <f>'Group 53-54'!E29</f>
        <v>Recorded</v>
      </c>
      <c r="G425" s="185">
        <f>'Group 53-54'!F29</f>
        <v>0</v>
      </c>
      <c r="H425" s="185" t="str">
        <f>'Group 53-54'!G29</f>
        <v>Agency ID#</v>
      </c>
      <c r="I425" s="185" t="str">
        <f>'Group 53-54'!H29</f>
        <v>200</v>
      </c>
      <c r="J425" s="208" t="str">
        <f>'Group 53-54'!I29</f>
        <v>Tlk Grp#</v>
      </c>
      <c r="K425" s="185">
        <f>'Group 53-54'!J29</f>
        <v>273</v>
      </c>
      <c r="L425" s="185" t="str">
        <f>'Group 53-54'!K29</f>
        <v>D</v>
      </c>
      <c r="M425" s="179" t="str">
        <f>'Group 53-54'!L29</f>
        <v>Digital Tac</v>
      </c>
    </row>
    <row r="426" spans="1:13" ht="16.5" thickBot="1" x14ac:dyDescent="0.3">
      <c r="A426" s="208" t="str">
        <f>'Group 53-54'!$A$19</f>
        <v>G-54 Digital Cmd</v>
      </c>
      <c r="B426" s="185">
        <f>'Group 53-54'!A30</f>
        <v>10</v>
      </c>
      <c r="C426" s="208" t="str">
        <f>'Group 53-54'!B30</f>
        <v>Mobile - Portable</v>
      </c>
      <c r="D426" s="208" t="str">
        <f>'Group 53-54'!C30</f>
        <v>TAC_72</v>
      </c>
      <c r="E426" s="185">
        <f>'Group 53-54'!D30</f>
        <v>0</v>
      </c>
      <c r="F426" s="208" t="str">
        <f>'Group 53-54'!E30</f>
        <v>Recorded</v>
      </c>
      <c r="G426" s="185">
        <f>'Group 53-54'!F30</f>
        <v>0</v>
      </c>
      <c r="H426" s="185" t="str">
        <f>'Group 53-54'!G30</f>
        <v>Agency ID#</v>
      </c>
      <c r="I426" s="185" t="str">
        <f>'Group 53-54'!H30</f>
        <v>200</v>
      </c>
      <c r="J426" s="208" t="str">
        <f>'Group 53-54'!I30</f>
        <v>Tlk Grp#</v>
      </c>
      <c r="K426" s="185">
        <f>'Group 53-54'!J30</f>
        <v>274</v>
      </c>
      <c r="L426" s="185" t="str">
        <f>'Group 53-54'!K30</f>
        <v>D</v>
      </c>
      <c r="M426" s="179" t="str">
        <f>'Group 53-54'!L30</f>
        <v>Digital Tac</v>
      </c>
    </row>
    <row r="427" spans="1:13" ht="16.5" thickBot="1" x14ac:dyDescent="0.3">
      <c r="A427" s="208" t="str">
        <f>'Group 53-54'!$A$19</f>
        <v>G-54 Digital Cmd</v>
      </c>
      <c r="B427" s="185">
        <f>'Group 53-54'!A31</f>
        <v>11</v>
      </c>
      <c r="C427" s="208" t="str">
        <f>'Group 53-54'!B31</f>
        <v>Mobile - Portable</v>
      </c>
      <c r="D427" s="208" t="str">
        <f>'Group 53-54'!C31</f>
        <v>TAC_73</v>
      </c>
      <c r="E427" s="185">
        <f>'Group 53-54'!D31</f>
        <v>0</v>
      </c>
      <c r="F427" s="208" t="str">
        <f>'Group 53-54'!E31</f>
        <v>Recorded</v>
      </c>
      <c r="G427" s="185">
        <f>'Group 53-54'!F31</f>
        <v>0</v>
      </c>
      <c r="H427" s="185" t="str">
        <f>'Group 53-54'!G31</f>
        <v>Agency ID#</v>
      </c>
      <c r="I427" s="185" t="str">
        <f>'Group 53-54'!H31</f>
        <v>200</v>
      </c>
      <c r="J427" s="208" t="str">
        <f>'Group 53-54'!I31</f>
        <v>Tlk Grp#</v>
      </c>
      <c r="K427" s="185">
        <f>'Group 53-54'!J31</f>
        <v>275</v>
      </c>
      <c r="L427" s="185" t="str">
        <f>'Group 53-54'!K31</f>
        <v>D</v>
      </c>
      <c r="M427" s="179" t="str">
        <f>'Group 53-54'!L31</f>
        <v>Digital Tac</v>
      </c>
    </row>
    <row r="428" spans="1:13" ht="16.5" thickBot="1" x14ac:dyDescent="0.3">
      <c r="A428" s="208" t="str">
        <f>'Group 53-54'!$A$19</f>
        <v>G-54 Digital Cmd</v>
      </c>
      <c r="B428" s="185">
        <f>'Group 53-54'!A32</f>
        <v>12</v>
      </c>
      <c r="C428" s="208" t="str">
        <f>'Group 53-54'!B32</f>
        <v>Mobile - Portable</v>
      </c>
      <c r="D428" s="208" t="str">
        <f>'Group 53-54'!C32</f>
        <v>TAC_74</v>
      </c>
      <c r="E428" s="185">
        <f>'Group 53-54'!D32</f>
        <v>0</v>
      </c>
      <c r="F428" s="208" t="str">
        <f>'Group 53-54'!E32</f>
        <v>Recorded</v>
      </c>
      <c r="G428" s="185">
        <f>'Group 53-54'!F32</f>
        <v>0</v>
      </c>
      <c r="H428" s="185" t="str">
        <f>'Group 53-54'!G32</f>
        <v>Agency ID#</v>
      </c>
      <c r="I428" s="185" t="str">
        <f>'Group 53-54'!H32</f>
        <v>200</v>
      </c>
      <c r="J428" s="208" t="str">
        <f>'Group 53-54'!I32</f>
        <v>Tlk Grp#</v>
      </c>
      <c r="K428" s="185">
        <f>'Group 53-54'!J32</f>
        <v>276</v>
      </c>
      <c r="L428" s="185" t="str">
        <f>'Group 53-54'!K32</f>
        <v>D</v>
      </c>
      <c r="M428" s="179" t="str">
        <f>'Group 53-54'!L32</f>
        <v>Digital Tac</v>
      </c>
    </row>
    <row r="429" spans="1:13" ht="16.5" thickBot="1" x14ac:dyDescent="0.3">
      <c r="A429" s="208" t="str">
        <f>'Group 53-54'!$A$19</f>
        <v>G-54 Digital Cmd</v>
      </c>
      <c r="B429" s="185">
        <f>'Group 53-54'!A33</f>
        <v>13</v>
      </c>
      <c r="C429" s="208" t="str">
        <f>'Group 53-54'!B33</f>
        <v>Mobile - Portable</v>
      </c>
      <c r="D429" s="208" t="str">
        <f>'Group 53-54'!C33</f>
        <v>TAC_75</v>
      </c>
      <c r="E429" s="185">
        <f>'Group 53-54'!D33</f>
        <v>0</v>
      </c>
      <c r="F429" s="208" t="str">
        <f>'Group 53-54'!E33</f>
        <v>Recorded</v>
      </c>
      <c r="G429" s="185">
        <f>'Group 53-54'!F33</f>
        <v>0</v>
      </c>
      <c r="H429" s="185" t="str">
        <f>'Group 53-54'!G33</f>
        <v>Agency ID#</v>
      </c>
      <c r="I429" s="185" t="str">
        <f>'Group 53-54'!H33</f>
        <v>200</v>
      </c>
      <c r="J429" s="208" t="str">
        <f>'Group 53-54'!I33</f>
        <v>Tlk Grp#</v>
      </c>
      <c r="K429" s="185">
        <f>'Group 53-54'!J33</f>
        <v>277</v>
      </c>
      <c r="L429" s="185" t="str">
        <f>'Group 53-54'!K33</f>
        <v>D</v>
      </c>
      <c r="M429" s="179" t="str">
        <f>'Group 53-54'!L33</f>
        <v>Digital Tac</v>
      </c>
    </row>
    <row r="430" spans="1:13" ht="16.5" thickBot="1" x14ac:dyDescent="0.3">
      <c r="A430" s="208" t="str">
        <f>'Group 53-54'!$A$19</f>
        <v>G-54 Digital Cmd</v>
      </c>
      <c r="B430" s="185">
        <f>'Group 53-54'!A34</f>
        <v>14</v>
      </c>
      <c r="C430" s="208" t="str">
        <f>'Group 53-54'!B34</f>
        <v>Mobile - Portable</v>
      </c>
      <c r="D430" s="208" t="str">
        <f>'Group 53-54'!C34</f>
        <v>TAC_76</v>
      </c>
      <c r="E430" s="185">
        <f>'Group 53-54'!D34</f>
        <v>0</v>
      </c>
      <c r="F430" s="208" t="str">
        <f>'Group 53-54'!E34</f>
        <v>Recorded</v>
      </c>
      <c r="G430" s="185">
        <f>'Group 53-54'!F34</f>
        <v>0</v>
      </c>
      <c r="H430" s="185" t="str">
        <f>'Group 53-54'!G34</f>
        <v>Agency ID#</v>
      </c>
      <c r="I430" s="185" t="str">
        <f>'Group 53-54'!H34</f>
        <v>200</v>
      </c>
      <c r="J430" s="208" t="str">
        <f>'Group 53-54'!I34</f>
        <v>Tlk Grp#</v>
      </c>
      <c r="K430" s="185">
        <f>'Group 53-54'!J34</f>
        <v>278</v>
      </c>
      <c r="L430" s="185" t="str">
        <f>'Group 53-54'!K34</f>
        <v>D</v>
      </c>
      <c r="M430" s="179" t="str">
        <f>'Group 53-54'!L34</f>
        <v>Digital Tac</v>
      </c>
    </row>
    <row r="431" spans="1:13" ht="16.5" thickBot="1" x14ac:dyDescent="0.3">
      <c r="A431" s="208" t="str">
        <f>'Group 53-54'!$A$19</f>
        <v>G-54 Digital Cmd</v>
      </c>
      <c r="B431" s="185">
        <f>'Group 53-54'!A35</f>
        <v>15</v>
      </c>
      <c r="C431" s="208" t="str">
        <f>'Group 53-54'!B35</f>
        <v>Mobile - Portable</v>
      </c>
      <c r="D431" s="208" t="str">
        <f>'Group 53-54'!C35</f>
        <v>Mar-City OPS</v>
      </c>
      <c r="E431" s="185">
        <f>'Group 53-54'!D35</f>
        <v>0</v>
      </c>
      <c r="F431" s="208" t="str">
        <f>'Group 53-54'!E35</f>
        <v>Recorded</v>
      </c>
      <c r="G431" s="185">
        <f>'Group 53-54'!F35</f>
        <v>0</v>
      </c>
      <c r="H431" s="185" t="str">
        <f>'Group 53-54'!G35</f>
        <v>Agency ID#</v>
      </c>
      <c r="I431" s="185" t="str">
        <f>'Group 53-54'!H35</f>
        <v>200</v>
      </c>
      <c r="J431" s="208" t="str">
        <f>'Group 53-54'!I35</f>
        <v>Tlk Grp#</v>
      </c>
      <c r="K431" s="185">
        <f>'Group 53-54'!J35</f>
        <v>1365</v>
      </c>
      <c r="L431" s="185" t="str">
        <f>'Group 53-54'!K35</f>
        <v>D</v>
      </c>
      <c r="M431" s="179" t="str">
        <f>'Group 53-54'!L35</f>
        <v>Marina City Operations</v>
      </c>
    </row>
    <row r="432" spans="1:13" ht="16.5" thickBot="1" x14ac:dyDescent="0.3">
      <c r="A432" s="208" t="str">
        <f>'Group 53-54'!$A$19</f>
        <v>G-54 Digital Cmd</v>
      </c>
      <c r="B432" s="185">
        <f>'Group 53-54'!A36</f>
        <v>16</v>
      </c>
      <c r="C432" s="208">
        <f>'Group 53-54'!B36</f>
        <v>0</v>
      </c>
      <c r="D432" s="208">
        <f>'Group 53-54'!C36</f>
        <v>0</v>
      </c>
      <c r="E432" s="185">
        <f>'Group 53-54'!D36</f>
        <v>0</v>
      </c>
      <c r="F432" s="208">
        <f>'Group 53-54'!E36</f>
        <v>0</v>
      </c>
      <c r="G432" s="185">
        <f>'Group 53-54'!F36</f>
        <v>0</v>
      </c>
      <c r="H432" s="185">
        <f>'Group 53-54'!G36</f>
        <v>0</v>
      </c>
      <c r="I432" s="185">
        <f>'Group 53-54'!H36</f>
        <v>0</v>
      </c>
      <c r="J432" s="208">
        <f>'Group 53-54'!I36</f>
        <v>0</v>
      </c>
      <c r="K432" s="185">
        <f>'Group 53-54'!J36</f>
        <v>0</v>
      </c>
      <c r="L432" s="185">
        <f>'Group 53-54'!K36</f>
        <v>0</v>
      </c>
      <c r="M432" s="179">
        <f>'Group 53-54'!L36</f>
        <v>0</v>
      </c>
    </row>
  </sheetData>
  <sheetProtection algorithmName="SHA-512" hashValue="itvGX4DcwLtbclSFSVl0GGrTn+4OFZjZdkYFqP+OB5EzSH9zqfo9uM93tvrbB9osz3Np1hbmLJbiyqYN1i/KHQ==" saltValue="zu2xy84ieB/4rEk3S4Cjrw==" spinCount="100000" sheet="1" objects="1" scenarios="1"/>
  <mergeCells count="2">
    <mergeCell ref="A15:M15"/>
    <mergeCell ref="A1:M1"/>
  </mergeCells>
  <phoneticPr fontId="78" type="noConversion"/>
  <pageMargins left="0.7" right="0.7" top="0.75" bottom="0.75" header="0.3" footer="0.3"/>
  <pageSetup scale="1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88F4-698E-4321-8BAB-86B3A4628BFD}">
  <dimension ref="A1:L38"/>
  <sheetViews>
    <sheetView workbookViewId="0">
      <selection activeCell="F5" sqref="F5:F8"/>
    </sheetView>
  </sheetViews>
  <sheetFormatPr defaultColWidth="9.140625" defaultRowHeight="15.75" x14ac:dyDescent="0.25"/>
  <cols>
    <col min="1" max="1" width="6.7109375" style="252" customWidth="1"/>
    <col min="2" max="2" width="19.42578125" style="169" customWidth="1"/>
    <col min="3" max="3" width="22.7109375" style="169" customWidth="1"/>
    <col min="4" max="4" width="10.28515625" style="157" customWidth="1"/>
    <col min="5" max="5" width="12.7109375" style="252" customWidth="1"/>
    <col min="6" max="6" width="8.7109375" style="252" customWidth="1"/>
    <col min="7" max="7" width="12.7109375" style="252" customWidth="1"/>
    <col min="8" max="8" width="8.7109375" style="252" customWidth="1"/>
    <col min="9" max="10" width="5.7109375" style="252" customWidth="1"/>
    <col min="11" max="11" width="7.140625" style="252" customWidth="1"/>
    <col min="12" max="12" width="42.85546875" style="252" customWidth="1"/>
    <col min="13" max="16384" width="9.140625" style="252"/>
  </cols>
  <sheetData>
    <row r="1" spans="1:12" ht="16.5" thickBot="1" x14ac:dyDescent="0.3">
      <c r="A1" s="650" t="s">
        <v>2024</v>
      </c>
      <c r="B1" s="651"/>
      <c r="C1" s="651"/>
      <c r="D1" s="651"/>
      <c r="E1" s="651"/>
      <c r="F1" s="652"/>
      <c r="G1" s="656" t="s">
        <v>1152</v>
      </c>
      <c r="H1" s="657"/>
      <c r="I1" s="658"/>
      <c r="J1" s="656" t="s">
        <v>1153</v>
      </c>
      <c r="K1" s="657"/>
      <c r="L1" s="658"/>
    </row>
    <row r="2" spans="1:12" ht="16.5" thickBot="1" x14ac:dyDescent="0.3">
      <c r="A2" s="653"/>
      <c r="B2" s="654"/>
      <c r="C2" s="654"/>
      <c r="D2" s="654"/>
      <c r="E2" s="654"/>
      <c r="F2" s="655"/>
      <c r="G2" s="662" t="s">
        <v>1301</v>
      </c>
      <c r="H2" s="663"/>
      <c r="I2" s="664"/>
      <c r="J2" s="659" t="s">
        <v>1503</v>
      </c>
      <c r="K2" s="660"/>
      <c r="L2" s="661"/>
    </row>
    <row r="3" spans="1:12" s="157" customFormat="1" ht="48" thickBot="1" x14ac:dyDescent="0.3">
      <c r="A3" s="254" t="s">
        <v>1155</v>
      </c>
      <c r="B3" s="383" t="s">
        <v>1156</v>
      </c>
      <c r="C3" s="174" t="s">
        <v>1157</v>
      </c>
      <c r="D3" s="254" t="s">
        <v>1158</v>
      </c>
      <c r="E3" s="254" t="s">
        <v>1159</v>
      </c>
      <c r="F3" s="174" t="s">
        <v>1160</v>
      </c>
      <c r="G3" s="254" t="s">
        <v>1161</v>
      </c>
      <c r="H3" s="254" t="s">
        <v>1162</v>
      </c>
      <c r="I3" s="254" t="s">
        <v>2025</v>
      </c>
      <c r="J3" s="254" t="s">
        <v>1164</v>
      </c>
      <c r="K3" s="254" t="s">
        <v>1165</v>
      </c>
      <c r="L3" s="254" t="s">
        <v>1166</v>
      </c>
    </row>
    <row r="4" spans="1:12" ht="16.5" thickBot="1" x14ac:dyDescent="0.3">
      <c r="A4" s="392" t="s">
        <v>1953</v>
      </c>
      <c r="B4" s="385" t="s">
        <v>2026</v>
      </c>
      <c r="C4" s="393" t="s">
        <v>1113</v>
      </c>
      <c r="D4" s="361"/>
      <c r="E4" s="239" t="s">
        <v>2027</v>
      </c>
      <c r="F4" s="239" t="s">
        <v>281</v>
      </c>
      <c r="G4" s="239" t="s">
        <v>2027</v>
      </c>
      <c r="H4" s="394" t="s">
        <v>281</v>
      </c>
      <c r="I4" s="239" t="s">
        <v>63</v>
      </c>
      <c r="J4" s="239" t="s">
        <v>20</v>
      </c>
      <c r="K4" s="239" t="s">
        <v>1170</v>
      </c>
      <c r="L4" s="393" t="s">
        <v>2028</v>
      </c>
    </row>
    <row r="5" spans="1:12" ht="32.25" thickBot="1" x14ac:dyDescent="0.3">
      <c r="A5" s="392" t="s">
        <v>1577</v>
      </c>
      <c r="B5" s="385" t="s">
        <v>1302</v>
      </c>
      <c r="C5" s="393" t="s">
        <v>2029</v>
      </c>
      <c r="D5" s="174" t="s">
        <v>1303</v>
      </c>
      <c r="E5" s="239" t="s">
        <v>2030</v>
      </c>
      <c r="F5" s="239" t="s">
        <v>281</v>
      </c>
      <c r="G5" s="239" t="s">
        <v>2031</v>
      </c>
      <c r="H5" s="394" t="s">
        <v>281</v>
      </c>
      <c r="I5" s="239" t="s">
        <v>63</v>
      </c>
      <c r="J5" s="239" t="s">
        <v>20</v>
      </c>
      <c r="K5" s="395" t="s">
        <v>1170</v>
      </c>
      <c r="L5" s="386"/>
    </row>
    <row r="6" spans="1:12" ht="32.25" thickBot="1" x14ac:dyDescent="0.3">
      <c r="A6" s="392" t="s">
        <v>2032</v>
      </c>
      <c r="B6" s="385" t="s">
        <v>1302</v>
      </c>
      <c r="C6" s="393" t="s">
        <v>2033</v>
      </c>
      <c r="D6" s="174" t="s">
        <v>2034</v>
      </c>
      <c r="E6" s="239" t="s">
        <v>2035</v>
      </c>
      <c r="F6" s="239" t="s">
        <v>281</v>
      </c>
      <c r="G6" s="239" t="s">
        <v>2036</v>
      </c>
      <c r="H6" s="394" t="s">
        <v>281</v>
      </c>
      <c r="I6" s="239" t="s">
        <v>63</v>
      </c>
      <c r="J6" s="239" t="s">
        <v>20</v>
      </c>
      <c r="K6" s="239" t="s">
        <v>1170</v>
      </c>
      <c r="L6" s="386"/>
    </row>
    <row r="7" spans="1:12" ht="32.25" thickBot="1" x14ac:dyDescent="0.3">
      <c r="A7" s="392" t="s">
        <v>1579</v>
      </c>
      <c r="B7" s="385" t="s">
        <v>1302</v>
      </c>
      <c r="C7" s="393" t="s">
        <v>2037</v>
      </c>
      <c r="D7" s="397" t="s">
        <v>2034</v>
      </c>
      <c r="E7" s="239" t="s">
        <v>2038</v>
      </c>
      <c r="F7" s="239" t="s">
        <v>281</v>
      </c>
      <c r="G7" s="239" t="s">
        <v>2039</v>
      </c>
      <c r="H7" s="394" t="s">
        <v>281</v>
      </c>
      <c r="I7" s="239" t="s">
        <v>63</v>
      </c>
      <c r="J7" s="239" t="s">
        <v>20</v>
      </c>
      <c r="K7" s="395" t="s">
        <v>1170</v>
      </c>
      <c r="L7" s="386"/>
    </row>
    <row r="8" spans="1:12" ht="32.25" thickBot="1" x14ac:dyDescent="0.3">
      <c r="A8" s="392" t="s">
        <v>578</v>
      </c>
      <c r="B8" s="385" t="s">
        <v>1302</v>
      </c>
      <c r="C8" s="393" t="s">
        <v>2040</v>
      </c>
      <c r="D8" s="174" t="s">
        <v>1304</v>
      </c>
      <c r="E8" s="239" t="s">
        <v>2041</v>
      </c>
      <c r="F8" s="239" t="s">
        <v>281</v>
      </c>
      <c r="G8" s="239" t="s">
        <v>2042</v>
      </c>
      <c r="H8" s="394" t="s">
        <v>281</v>
      </c>
      <c r="I8" s="239" t="s">
        <v>63</v>
      </c>
      <c r="J8" s="239" t="s">
        <v>20</v>
      </c>
      <c r="K8" s="239" t="s">
        <v>1170</v>
      </c>
      <c r="L8" s="386"/>
    </row>
    <row r="9" spans="1:12" ht="16.5" thickBot="1" x14ac:dyDescent="0.3">
      <c r="A9" s="392" t="s">
        <v>2043</v>
      </c>
      <c r="B9" s="385" t="s">
        <v>1302</v>
      </c>
      <c r="C9" s="393" t="s">
        <v>1114</v>
      </c>
      <c r="D9" s="361"/>
      <c r="E9" s="239" t="s">
        <v>2044</v>
      </c>
      <c r="F9" s="239" t="s">
        <v>57</v>
      </c>
      <c r="G9" s="239" t="s">
        <v>2045</v>
      </c>
      <c r="H9" s="394" t="s">
        <v>57</v>
      </c>
      <c r="I9" s="239" t="s">
        <v>63</v>
      </c>
      <c r="J9" s="239" t="s">
        <v>20</v>
      </c>
      <c r="K9" s="239" t="s">
        <v>1170</v>
      </c>
      <c r="L9" s="393" t="s">
        <v>1305</v>
      </c>
    </row>
    <row r="10" spans="1:12" ht="16.5" thickBot="1" x14ac:dyDescent="0.3">
      <c r="A10" s="392" t="s">
        <v>584</v>
      </c>
      <c r="B10" s="385" t="s">
        <v>1302</v>
      </c>
      <c r="C10" s="393" t="s">
        <v>1115</v>
      </c>
      <c r="D10" s="361"/>
      <c r="E10" s="239" t="s">
        <v>2046</v>
      </c>
      <c r="F10" s="239" t="s">
        <v>57</v>
      </c>
      <c r="G10" s="239" t="s">
        <v>2047</v>
      </c>
      <c r="H10" s="394" t="s">
        <v>57</v>
      </c>
      <c r="I10" s="239" t="s">
        <v>63</v>
      </c>
      <c r="J10" s="239" t="s">
        <v>20</v>
      </c>
      <c r="K10" s="239" t="s">
        <v>1170</v>
      </c>
      <c r="L10" s="386"/>
    </row>
    <row r="11" spans="1:12" ht="16.5" thickBot="1" x14ac:dyDescent="0.3">
      <c r="A11" s="392" t="s">
        <v>590</v>
      </c>
      <c r="B11" s="385" t="s">
        <v>1302</v>
      </c>
      <c r="C11" s="393" t="s">
        <v>1116</v>
      </c>
      <c r="D11" s="361"/>
      <c r="E11" s="239" t="s">
        <v>2048</v>
      </c>
      <c r="F11" s="239" t="s">
        <v>57</v>
      </c>
      <c r="G11" s="239" t="s">
        <v>2049</v>
      </c>
      <c r="H11" s="394" t="s">
        <v>57</v>
      </c>
      <c r="I11" s="239" t="s">
        <v>63</v>
      </c>
      <c r="J11" s="239" t="s">
        <v>20</v>
      </c>
      <c r="K11" s="395" t="s">
        <v>1170</v>
      </c>
      <c r="L11" s="386"/>
    </row>
    <row r="12" spans="1:12" ht="16.5" thickBot="1" x14ac:dyDescent="0.3">
      <c r="A12" s="392" t="s">
        <v>1773</v>
      </c>
      <c r="B12" s="385" t="s">
        <v>1302</v>
      </c>
      <c r="C12" s="393" t="s">
        <v>1117</v>
      </c>
      <c r="D12" s="361"/>
      <c r="E12" s="239" t="s">
        <v>2050</v>
      </c>
      <c r="F12" s="239" t="s">
        <v>57</v>
      </c>
      <c r="G12" s="239" t="s">
        <v>2051</v>
      </c>
      <c r="H12" s="394" t="s">
        <v>57</v>
      </c>
      <c r="I12" s="239" t="s">
        <v>63</v>
      </c>
      <c r="J12" s="239" t="s">
        <v>20</v>
      </c>
      <c r="K12" s="395" t="s">
        <v>1170</v>
      </c>
      <c r="L12" s="393" t="s">
        <v>1306</v>
      </c>
    </row>
    <row r="13" spans="1:12" ht="16.5" thickBot="1" x14ac:dyDescent="0.3">
      <c r="A13" s="392" t="s">
        <v>593</v>
      </c>
      <c r="B13" s="393" t="s">
        <v>1307</v>
      </c>
      <c r="C13" s="393" t="s">
        <v>1118</v>
      </c>
      <c r="D13" s="361"/>
      <c r="E13" s="239" t="s">
        <v>2052</v>
      </c>
      <c r="F13" s="239" t="s">
        <v>57</v>
      </c>
      <c r="G13" s="239" t="s">
        <v>2052</v>
      </c>
      <c r="H13" s="394" t="s">
        <v>57</v>
      </c>
      <c r="I13" s="239" t="s">
        <v>63</v>
      </c>
      <c r="J13" s="239" t="s">
        <v>20</v>
      </c>
      <c r="K13" s="395" t="s">
        <v>1170</v>
      </c>
      <c r="L13" s="386"/>
    </row>
    <row r="14" spans="1:12" ht="16.5" thickBot="1" x14ac:dyDescent="0.3">
      <c r="A14" s="392" t="s">
        <v>600</v>
      </c>
      <c r="B14" s="393" t="s">
        <v>1307</v>
      </c>
      <c r="C14" s="393" t="s">
        <v>1119</v>
      </c>
      <c r="D14" s="361"/>
      <c r="E14" s="239" t="s">
        <v>2053</v>
      </c>
      <c r="F14" s="239" t="s">
        <v>57</v>
      </c>
      <c r="G14" s="239" t="s">
        <v>2053</v>
      </c>
      <c r="H14" s="394" t="s">
        <v>57</v>
      </c>
      <c r="I14" s="239" t="s">
        <v>63</v>
      </c>
      <c r="J14" s="239" t="s">
        <v>20</v>
      </c>
      <c r="K14" s="239" t="s">
        <v>1170</v>
      </c>
      <c r="L14" s="393" t="s">
        <v>1308</v>
      </c>
    </row>
    <row r="15" spans="1:12" ht="16.5" thickBot="1" x14ac:dyDescent="0.3">
      <c r="A15" s="392" t="s">
        <v>2054</v>
      </c>
      <c r="B15" s="393" t="s">
        <v>1307</v>
      </c>
      <c r="C15" s="393" t="s">
        <v>1120</v>
      </c>
      <c r="D15" s="361"/>
      <c r="E15" s="239" t="s">
        <v>2044</v>
      </c>
      <c r="F15" s="239" t="s">
        <v>57</v>
      </c>
      <c r="G15" s="239" t="s">
        <v>2044</v>
      </c>
      <c r="H15" s="394" t="s">
        <v>57</v>
      </c>
      <c r="I15" s="239" t="s">
        <v>63</v>
      </c>
      <c r="J15" s="239" t="s">
        <v>20</v>
      </c>
      <c r="K15" s="395" t="s">
        <v>1170</v>
      </c>
      <c r="L15" s="393" t="s">
        <v>1309</v>
      </c>
    </row>
    <row r="16" spans="1:12" ht="16.5" thickBot="1" x14ac:dyDescent="0.3">
      <c r="A16" s="392" t="s">
        <v>605</v>
      </c>
      <c r="B16" s="393" t="s">
        <v>1307</v>
      </c>
      <c r="C16" s="393" t="s">
        <v>1121</v>
      </c>
      <c r="D16" s="361"/>
      <c r="E16" s="239" t="s">
        <v>2046</v>
      </c>
      <c r="F16" s="239" t="s">
        <v>57</v>
      </c>
      <c r="G16" s="239" t="s">
        <v>2046</v>
      </c>
      <c r="H16" s="394" t="s">
        <v>57</v>
      </c>
      <c r="I16" s="239" t="s">
        <v>63</v>
      </c>
      <c r="J16" s="239" t="s">
        <v>20</v>
      </c>
      <c r="K16" s="239" t="s">
        <v>1170</v>
      </c>
      <c r="L16" s="393" t="s">
        <v>1310</v>
      </c>
    </row>
    <row r="17" spans="1:12" ht="16.5" thickBot="1" x14ac:dyDescent="0.3">
      <c r="A17" s="392" t="s">
        <v>2055</v>
      </c>
      <c r="B17" s="393" t="s">
        <v>1307</v>
      </c>
      <c r="C17" s="393" t="s">
        <v>1122</v>
      </c>
      <c r="D17" s="361"/>
      <c r="E17" s="239" t="s">
        <v>2048</v>
      </c>
      <c r="F17" s="239" t="s">
        <v>57</v>
      </c>
      <c r="G17" s="239" t="s">
        <v>2048</v>
      </c>
      <c r="H17" s="394" t="s">
        <v>57</v>
      </c>
      <c r="I17" s="239" t="s">
        <v>63</v>
      </c>
      <c r="J17" s="239" t="s">
        <v>20</v>
      </c>
      <c r="K17" s="395" t="s">
        <v>1170</v>
      </c>
      <c r="L17" s="393" t="s">
        <v>1311</v>
      </c>
    </row>
    <row r="18" spans="1:12" ht="16.5" thickBot="1" x14ac:dyDescent="0.3">
      <c r="A18" s="392" t="s">
        <v>2056</v>
      </c>
      <c r="B18" s="393" t="s">
        <v>1307</v>
      </c>
      <c r="C18" s="393" t="s">
        <v>1123</v>
      </c>
      <c r="D18" s="361"/>
      <c r="E18" s="239" t="s">
        <v>2050</v>
      </c>
      <c r="F18" s="239" t="s">
        <v>57</v>
      </c>
      <c r="G18" s="239" t="s">
        <v>2050</v>
      </c>
      <c r="H18" s="394" t="s">
        <v>57</v>
      </c>
      <c r="I18" s="239" t="s">
        <v>63</v>
      </c>
      <c r="J18" s="239" t="s">
        <v>20</v>
      </c>
      <c r="K18" s="395" t="s">
        <v>1170</v>
      </c>
      <c r="L18" s="393" t="s">
        <v>1312</v>
      </c>
    </row>
    <row r="19" spans="1:12" ht="16.5" thickBot="1" x14ac:dyDescent="0.3">
      <c r="A19" s="393" t="s">
        <v>2057</v>
      </c>
      <c r="B19" s="391" t="s">
        <v>1302</v>
      </c>
      <c r="C19" s="393" t="s">
        <v>607</v>
      </c>
      <c r="D19" s="239" t="s">
        <v>1313</v>
      </c>
      <c r="E19" s="239" t="s">
        <v>2058</v>
      </c>
      <c r="F19" s="239" t="s">
        <v>12</v>
      </c>
      <c r="G19" s="239" t="s">
        <v>2059</v>
      </c>
      <c r="H19" s="394" t="s">
        <v>14</v>
      </c>
      <c r="I19" s="239" t="s">
        <v>63</v>
      </c>
      <c r="J19" s="239" t="s">
        <v>20</v>
      </c>
      <c r="K19" s="392" t="s">
        <v>1170</v>
      </c>
      <c r="L19" s="396"/>
    </row>
    <row r="20" spans="1:12" ht="16.5" thickBot="1" x14ac:dyDescent="0.3">
      <c r="A20" s="393" t="s">
        <v>2060</v>
      </c>
      <c r="B20" s="385" t="s">
        <v>1302</v>
      </c>
      <c r="C20" s="393" t="s">
        <v>1125</v>
      </c>
      <c r="D20" s="239" t="s">
        <v>1313</v>
      </c>
      <c r="E20" s="239" t="s">
        <v>2061</v>
      </c>
      <c r="F20" s="239" t="s">
        <v>12</v>
      </c>
      <c r="G20" s="239" t="s">
        <v>2062</v>
      </c>
      <c r="H20" s="394" t="s">
        <v>14</v>
      </c>
      <c r="I20" s="239" t="s">
        <v>63</v>
      </c>
      <c r="J20" s="239" t="s">
        <v>20</v>
      </c>
      <c r="K20" s="392" t="s">
        <v>1170</v>
      </c>
      <c r="L20" s="396"/>
    </row>
    <row r="21" spans="1:12" ht="16.5" thickBot="1" x14ac:dyDescent="0.3">
      <c r="A21" s="393" t="s">
        <v>2063</v>
      </c>
      <c r="B21" s="391" t="s">
        <v>1302</v>
      </c>
      <c r="C21" s="393" t="s">
        <v>1127</v>
      </c>
      <c r="D21" s="239" t="s">
        <v>1313</v>
      </c>
      <c r="E21" s="239" t="s">
        <v>2064</v>
      </c>
      <c r="F21" s="239" t="s">
        <v>12</v>
      </c>
      <c r="G21" s="239" t="s">
        <v>2065</v>
      </c>
      <c r="H21" s="394" t="s">
        <v>14</v>
      </c>
      <c r="I21" s="239" t="s">
        <v>63</v>
      </c>
      <c r="J21" s="239" t="s">
        <v>20</v>
      </c>
      <c r="K21" s="239" t="s">
        <v>1170</v>
      </c>
      <c r="L21" s="396"/>
    </row>
    <row r="22" spans="1:12" ht="16.5" thickBot="1" x14ac:dyDescent="0.3">
      <c r="A22" s="393" t="s">
        <v>2066</v>
      </c>
      <c r="B22" s="385" t="s">
        <v>1302</v>
      </c>
      <c r="C22" s="393" t="s">
        <v>1129</v>
      </c>
      <c r="D22" s="239" t="s">
        <v>1313</v>
      </c>
      <c r="E22" s="239" t="s">
        <v>2067</v>
      </c>
      <c r="F22" s="239" t="s">
        <v>12</v>
      </c>
      <c r="G22" s="239" t="s">
        <v>2068</v>
      </c>
      <c r="H22" s="394" t="s">
        <v>14</v>
      </c>
      <c r="I22" s="239" t="s">
        <v>63</v>
      </c>
      <c r="J22" s="239" t="s">
        <v>20</v>
      </c>
      <c r="K22" s="392" t="s">
        <v>1170</v>
      </c>
      <c r="L22" s="396"/>
    </row>
    <row r="23" spans="1:12" ht="16.5" thickBot="1" x14ac:dyDescent="0.3">
      <c r="A23" s="393" t="s">
        <v>2069</v>
      </c>
      <c r="B23" s="391" t="s">
        <v>1302</v>
      </c>
      <c r="C23" s="393" t="s">
        <v>610</v>
      </c>
      <c r="D23" s="239" t="s">
        <v>1313</v>
      </c>
      <c r="E23" s="239" t="s">
        <v>2070</v>
      </c>
      <c r="F23" s="239" t="s">
        <v>12</v>
      </c>
      <c r="G23" s="239" t="s">
        <v>2071</v>
      </c>
      <c r="H23" s="394" t="s">
        <v>14</v>
      </c>
      <c r="I23" s="239" t="s">
        <v>63</v>
      </c>
      <c r="J23" s="239" t="s">
        <v>20</v>
      </c>
      <c r="K23" s="392" t="s">
        <v>1170</v>
      </c>
      <c r="L23" s="396"/>
    </row>
    <row r="24" spans="1:12" ht="16.5" thickBot="1" x14ac:dyDescent="0.3">
      <c r="A24" s="393" t="s">
        <v>2072</v>
      </c>
      <c r="B24" s="391" t="s">
        <v>1302</v>
      </c>
      <c r="C24" s="393" t="s">
        <v>1132</v>
      </c>
      <c r="D24" s="239" t="s">
        <v>1313</v>
      </c>
      <c r="E24" s="239" t="s">
        <v>2073</v>
      </c>
      <c r="F24" s="239" t="s">
        <v>12</v>
      </c>
      <c r="G24" s="239" t="s">
        <v>2074</v>
      </c>
      <c r="H24" s="394" t="s">
        <v>14</v>
      </c>
      <c r="I24" s="239" t="s">
        <v>63</v>
      </c>
      <c r="J24" s="239" t="s">
        <v>20</v>
      </c>
      <c r="K24" s="239" t="s">
        <v>1170</v>
      </c>
      <c r="L24" s="396"/>
    </row>
    <row r="25" spans="1:12" ht="16.5" thickBot="1" x14ac:dyDescent="0.3">
      <c r="A25" s="393" t="s">
        <v>2075</v>
      </c>
      <c r="B25" s="391" t="s">
        <v>1302</v>
      </c>
      <c r="C25" s="393" t="s">
        <v>1134</v>
      </c>
      <c r="D25" s="239" t="s">
        <v>1313</v>
      </c>
      <c r="E25" s="239" t="s">
        <v>2076</v>
      </c>
      <c r="F25" s="239" t="s">
        <v>12</v>
      </c>
      <c r="G25" s="239" t="s">
        <v>2077</v>
      </c>
      <c r="H25" s="394" t="s">
        <v>14</v>
      </c>
      <c r="I25" s="239" t="s">
        <v>63</v>
      </c>
      <c r="J25" s="239" t="s">
        <v>20</v>
      </c>
      <c r="K25" s="392" t="s">
        <v>1170</v>
      </c>
      <c r="L25" s="396"/>
    </row>
    <row r="26" spans="1:12" ht="16.5" thickBot="1" x14ac:dyDescent="0.3">
      <c r="A26" s="393" t="s">
        <v>2078</v>
      </c>
      <c r="B26" s="385" t="s">
        <v>1302</v>
      </c>
      <c r="C26" s="393" t="s">
        <v>1136</v>
      </c>
      <c r="D26" s="239" t="s">
        <v>1313</v>
      </c>
      <c r="E26" s="239" t="s">
        <v>2079</v>
      </c>
      <c r="F26" s="239" t="s">
        <v>12</v>
      </c>
      <c r="G26" s="239" t="s">
        <v>2080</v>
      </c>
      <c r="H26" s="394" t="s">
        <v>14</v>
      </c>
      <c r="I26" s="239" t="s">
        <v>63</v>
      </c>
      <c r="J26" s="239" t="s">
        <v>20</v>
      </c>
      <c r="K26" s="392" t="s">
        <v>1170</v>
      </c>
      <c r="L26" s="396"/>
    </row>
    <row r="27" spans="1:12" ht="16.5" thickBot="1" x14ac:dyDescent="0.3">
      <c r="A27" s="393" t="s">
        <v>2081</v>
      </c>
      <c r="B27" s="385" t="s">
        <v>1302</v>
      </c>
      <c r="C27" s="393" t="s">
        <v>613</v>
      </c>
      <c r="D27" s="239" t="s">
        <v>1313</v>
      </c>
      <c r="E27" s="239" t="s">
        <v>2082</v>
      </c>
      <c r="F27" s="239" t="s">
        <v>12</v>
      </c>
      <c r="G27" s="239" t="s">
        <v>2083</v>
      </c>
      <c r="H27" s="394" t="s">
        <v>14</v>
      </c>
      <c r="I27" s="239" t="s">
        <v>63</v>
      </c>
      <c r="J27" s="239" t="s">
        <v>20</v>
      </c>
      <c r="K27" s="392" t="s">
        <v>1170</v>
      </c>
      <c r="L27" s="396"/>
    </row>
    <row r="28" spans="1:12" ht="16.5" thickBot="1" x14ac:dyDescent="0.3">
      <c r="A28" s="393" t="s">
        <v>2084</v>
      </c>
      <c r="B28" s="385" t="s">
        <v>1302</v>
      </c>
      <c r="C28" s="393" t="s">
        <v>1139</v>
      </c>
      <c r="D28" s="239" t="s">
        <v>1313</v>
      </c>
      <c r="E28" s="239" t="s">
        <v>2085</v>
      </c>
      <c r="F28" s="239" t="s">
        <v>12</v>
      </c>
      <c r="G28" s="239" t="s">
        <v>2086</v>
      </c>
      <c r="H28" s="394" t="s">
        <v>14</v>
      </c>
      <c r="I28" s="239" t="s">
        <v>63</v>
      </c>
      <c r="J28" s="239" t="s">
        <v>20</v>
      </c>
      <c r="K28" s="392" t="s">
        <v>1170</v>
      </c>
      <c r="L28" s="396"/>
    </row>
    <row r="29" spans="1:12" ht="16.5" thickBot="1" x14ac:dyDescent="0.3">
      <c r="A29" s="393" t="s">
        <v>2087</v>
      </c>
      <c r="B29" s="385" t="s">
        <v>1302</v>
      </c>
      <c r="C29" s="393" t="s">
        <v>1124</v>
      </c>
      <c r="D29" s="239" t="s">
        <v>1313</v>
      </c>
      <c r="E29" s="239" t="s">
        <v>2088</v>
      </c>
      <c r="F29" s="239" t="s">
        <v>12</v>
      </c>
      <c r="G29" s="239" t="s">
        <v>2089</v>
      </c>
      <c r="H29" s="394" t="s">
        <v>14</v>
      </c>
      <c r="I29" s="239" t="s">
        <v>63</v>
      </c>
      <c r="J29" s="239" t="s">
        <v>20</v>
      </c>
      <c r="K29" s="392" t="s">
        <v>1170</v>
      </c>
      <c r="L29" s="396"/>
    </row>
    <row r="30" spans="1:12" ht="16.5" thickBot="1" x14ac:dyDescent="0.3">
      <c r="A30" s="393" t="s">
        <v>2090</v>
      </c>
      <c r="B30" s="385" t="s">
        <v>1302</v>
      </c>
      <c r="C30" s="393" t="s">
        <v>1126</v>
      </c>
      <c r="D30" s="239" t="s">
        <v>1313</v>
      </c>
      <c r="E30" s="239" t="s">
        <v>2091</v>
      </c>
      <c r="F30" s="239" t="s">
        <v>12</v>
      </c>
      <c r="G30" s="239" t="s">
        <v>2092</v>
      </c>
      <c r="H30" s="394" t="s">
        <v>14</v>
      </c>
      <c r="I30" s="239" t="s">
        <v>63</v>
      </c>
      <c r="J30" s="239" t="s">
        <v>20</v>
      </c>
      <c r="K30" s="392" t="s">
        <v>1170</v>
      </c>
      <c r="L30" s="396"/>
    </row>
    <row r="31" spans="1:12" ht="16.5" thickBot="1" x14ac:dyDescent="0.3">
      <c r="A31" s="393" t="s">
        <v>2093</v>
      </c>
      <c r="B31" s="385" t="s">
        <v>1302</v>
      </c>
      <c r="C31" s="393" t="s">
        <v>1128</v>
      </c>
      <c r="D31" s="239" t="s">
        <v>1313</v>
      </c>
      <c r="E31" s="239" t="s">
        <v>2094</v>
      </c>
      <c r="F31" s="239" t="s">
        <v>12</v>
      </c>
      <c r="G31" s="239" t="s">
        <v>2095</v>
      </c>
      <c r="H31" s="394" t="s">
        <v>14</v>
      </c>
      <c r="I31" s="239" t="s">
        <v>63</v>
      </c>
      <c r="J31" s="239" t="s">
        <v>20</v>
      </c>
      <c r="K31" s="392" t="s">
        <v>1170</v>
      </c>
      <c r="L31" s="396"/>
    </row>
    <row r="32" spans="1:12" ht="16.5" thickBot="1" x14ac:dyDescent="0.3">
      <c r="A32" s="393" t="s">
        <v>2096</v>
      </c>
      <c r="B32" s="385" t="s">
        <v>1302</v>
      </c>
      <c r="C32" s="393" t="s">
        <v>1130</v>
      </c>
      <c r="D32" s="239" t="s">
        <v>1313</v>
      </c>
      <c r="E32" s="239" t="s">
        <v>2097</v>
      </c>
      <c r="F32" s="239" t="s">
        <v>12</v>
      </c>
      <c r="G32" s="239" t="s">
        <v>2098</v>
      </c>
      <c r="H32" s="394" t="s">
        <v>14</v>
      </c>
      <c r="I32" s="239" t="s">
        <v>63</v>
      </c>
      <c r="J32" s="239" t="s">
        <v>20</v>
      </c>
      <c r="K32" s="392" t="s">
        <v>1170</v>
      </c>
      <c r="L32" s="396"/>
    </row>
    <row r="33" spans="1:12" ht="16.5" thickBot="1" x14ac:dyDescent="0.3">
      <c r="A33" s="393" t="s">
        <v>2099</v>
      </c>
      <c r="B33" s="391" t="s">
        <v>1302</v>
      </c>
      <c r="C33" s="393" t="s">
        <v>1131</v>
      </c>
      <c r="D33" s="239" t="s">
        <v>1313</v>
      </c>
      <c r="E33" s="239" t="s">
        <v>2100</v>
      </c>
      <c r="F33" s="239" t="s">
        <v>12</v>
      </c>
      <c r="G33" s="239" t="s">
        <v>2101</v>
      </c>
      <c r="H33" s="394" t="s">
        <v>14</v>
      </c>
      <c r="I33" s="239" t="s">
        <v>63</v>
      </c>
      <c r="J33" s="239" t="s">
        <v>20</v>
      </c>
      <c r="K33" s="392" t="s">
        <v>1170</v>
      </c>
      <c r="L33" s="396"/>
    </row>
    <row r="34" spans="1:12" ht="16.5" thickBot="1" x14ac:dyDescent="0.3">
      <c r="A34" s="393" t="s">
        <v>2102</v>
      </c>
      <c r="B34" s="385" t="s">
        <v>1302</v>
      </c>
      <c r="C34" s="393" t="s">
        <v>1133</v>
      </c>
      <c r="D34" s="239" t="s">
        <v>1313</v>
      </c>
      <c r="E34" s="239" t="s">
        <v>2103</v>
      </c>
      <c r="F34" s="239" t="s">
        <v>12</v>
      </c>
      <c r="G34" s="239" t="s">
        <v>2104</v>
      </c>
      <c r="H34" s="394" t="s">
        <v>14</v>
      </c>
      <c r="I34" s="239" t="s">
        <v>63</v>
      </c>
      <c r="J34" s="392" t="s">
        <v>20</v>
      </c>
      <c r="K34" s="395" t="s">
        <v>1170</v>
      </c>
      <c r="L34" s="396"/>
    </row>
    <row r="35" spans="1:12" ht="16.5" thickBot="1" x14ac:dyDescent="0.3">
      <c r="A35" s="393" t="s">
        <v>2105</v>
      </c>
      <c r="B35" s="385" t="s">
        <v>1302</v>
      </c>
      <c r="C35" s="393" t="s">
        <v>1135</v>
      </c>
      <c r="D35" s="239" t="s">
        <v>1313</v>
      </c>
      <c r="E35" s="239" t="s">
        <v>2106</v>
      </c>
      <c r="F35" s="239" t="s">
        <v>12</v>
      </c>
      <c r="G35" s="239" t="s">
        <v>2107</v>
      </c>
      <c r="H35" s="394" t="s">
        <v>14</v>
      </c>
      <c r="I35" s="239" t="s">
        <v>63</v>
      </c>
      <c r="J35" s="392" t="s">
        <v>20</v>
      </c>
      <c r="K35" s="395" t="s">
        <v>1170</v>
      </c>
      <c r="L35" s="396"/>
    </row>
    <row r="36" spans="1:12" ht="16.5" thickBot="1" x14ac:dyDescent="0.3">
      <c r="A36" s="393" t="s">
        <v>2108</v>
      </c>
      <c r="B36" s="385" t="s">
        <v>1302</v>
      </c>
      <c r="C36" s="393" t="s">
        <v>1137</v>
      </c>
      <c r="D36" s="239" t="s">
        <v>1313</v>
      </c>
      <c r="E36" s="239" t="s">
        <v>2109</v>
      </c>
      <c r="F36" s="239" t="s">
        <v>12</v>
      </c>
      <c r="G36" s="239" t="s">
        <v>2110</v>
      </c>
      <c r="H36" s="394" t="s">
        <v>14</v>
      </c>
      <c r="I36" s="239" t="s">
        <v>63</v>
      </c>
      <c r="J36" s="392" t="s">
        <v>20</v>
      </c>
      <c r="K36" s="395" t="s">
        <v>1170</v>
      </c>
      <c r="L36" s="396"/>
    </row>
    <row r="37" spans="1:12" ht="16.5" thickBot="1" x14ac:dyDescent="0.3">
      <c r="A37" s="393" t="s">
        <v>2111</v>
      </c>
      <c r="B37" s="385" t="s">
        <v>1302</v>
      </c>
      <c r="C37" s="393" t="s">
        <v>1138</v>
      </c>
      <c r="D37" s="239" t="s">
        <v>1313</v>
      </c>
      <c r="E37" s="239" t="s">
        <v>2112</v>
      </c>
      <c r="F37" s="239" t="s">
        <v>12</v>
      </c>
      <c r="G37" s="239" t="s">
        <v>2113</v>
      </c>
      <c r="H37" s="394" t="s">
        <v>14</v>
      </c>
      <c r="I37" s="239" t="s">
        <v>63</v>
      </c>
      <c r="J37" s="239" t="s">
        <v>20</v>
      </c>
      <c r="K37" s="239" t="s">
        <v>1170</v>
      </c>
      <c r="L37" s="396"/>
    </row>
    <row r="38" spans="1:12" ht="16.5" thickBot="1" x14ac:dyDescent="0.3">
      <c r="A38" s="393" t="s">
        <v>2114</v>
      </c>
      <c r="B38" s="385" t="s">
        <v>1302</v>
      </c>
      <c r="C38" s="393" t="s">
        <v>1140</v>
      </c>
      <c r="D38" s="239" t="s">
        <v>1313</v>
      </c>
      <c r="E38" s="239" t="s">
        <v>2115</v>
      </c>
      <c r="F38" s="239" t="s">
        <v>12</v>
      </c>
      <c r="G38" s="239" t="s">
        <v>2116</v>
      </c>
      <c r="H38" s="394" t="s">
        <v>14</v>
      </c>
      <c r="I38" s="239" t="s">
        <v>63</v>
      </c>
      <c r="J38" s="392" t="s">
        <v>20</v>
      </c>
      <c r="K38" s="395" t="s">
        <v>1170</v>
      </c>
      <c r="L38" s="396"/>
    </row>
  </sheetData>
  <mergeCells count="5">
    <mergeCell ref="A1:F2"/>
    <mergeCell ref="G1:I1"/>
    <mergeCell ref="J1:L1"/>
    <mergeCell ref="G2:I2"/>
    <mergeCell ref="J2:L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6FF7-3612-439F-81A0-FB7D43AE893C}">
  <dimension ref="A1:L38"/>
  <sheetViews>
    <sheetView workbookViewId="0">
      <selection activeCell="F5" sqref="F5:F8"/>
    </sheetView>
  </sheetViews>
  <sheetFormatPr defaultColWidth="9.140625" defaultRowHeight="15.75" x14ac:dyDescent="0.25"/>
  <cols>
    <col min="1" max="1" width="6.7109375" style="252" customWidth="1"/>
    <col min="2" max="2" width="19.42578125" style="169" customWidth="1"/>
    <col min="3" max="3" width="22.7109375" style="169" customWidth="1"/>
    <col min="4" max="4" width="10.28515625" style="252" customWidth="1"/>
    <col min="5" max="5" width="12.7109375" style="252" customWidth="1"/>
    <col min="6" max="6" width="8.7109375" style="252" customWidth="1"/>
    <col min="7" max="7" width="12.7109375" style="252" customWidth="1"/>
    <col min="8" max="8" width="8.7109375" style="252" customWidth="1"/>
    <col min="9" max="10" width="5.7109375" style="252" customWidth="1"/>
    <col min="11" max="11" width="7.140625" style="252" customWidth="1"/>
    <col min="12" max="12" width="42.85546875" style="252" customWidth="1"/>
    <col min="13" max="16384" width="9.140625" style="252"/>
  </cols>
  <sheetData>
    <row r="1" spans="1:12" ht="16.5" thickBot="1" x14ac:dyDescent="0.3">
      <c r="A1" s="650" t="s">
        <v>2024</v>
      </c>
      <c r="B1" s="651"/>
      <c r="C1" s="651"/>
      <c r="D1" s="651"/>
      <c r="E1" s="651"/>
      <c r="F1" s="652"/>
      <c r="G1" s="656" t="s">
        <v>1152</v>
      </c>
      <c r="H1" s="657"/>
      <c r="I1" s="658"/>
      <c r="J1" s="656" t="s">
        <v>1153</v>
      </c>
      <c r="K1" s="657"/>
      <c r="L1" s="658"/>
    </row>
    <row r="2" spans="1:12" ht="16.5" thickBot="1" x14ac:dyDescent="0.3">
      <c r="A2" s="653"/>
      <c r="B2" s="654"/>
      <c r="C2" s="654"/>
      <c r="D2" s="654"/>
      <c r="E2" s="654"/>
      <c r="F2" s="655"/>
      <c r="G2" s="662" t="s">
        <v>1301</v>
      </c>
      <c r="H2" s="663"/>
      <c r="I2" s="664"/>
      <c r="J2" s="659" t="s">
        <v>1503</v>
      </c>
      <c r="K2" s="660"/>
      <c r="L2" s="661"/>
    </row>
    <row r="3" spans="1:12" s="157" customFormat="1" ht="48" thickBot="1" x14ac:dyDescent="0.3">
      <c r="A3" s="254" t="s">
        <v>1155</v>
      </c>
      <c r="B3" s="383" t="s">
        <v>1156</v>
      </c>
      <c r="C3" s="174" t="s">
        <v>1157</v>
      </c>
      <c r="D3" s="254" t="s">
        <v>1158</v>
      </c>
      <c r="E3" s="254" t="s">
        <v>1159</v>
      </c>
      <c r="F3" s="174" t="s">
        <v>1160</v>
      </c>
      <c r="G3" s="254" t="s">
        <v>1161</v>
      </c>
      <c r="H3" s="254" t="s">
        <v>1162</v>
      </c>
      <c r="I3" s="254" t="s">
        <v>2025</v>
      </c>
      <c r="J3" s="254" t="s">
        <v>1164</v>
      </c>
      <c r="K3" s="254" t="s">
        <v>1165</v>
      </c>
      <c r="L3" s="254" t="s">
        <v>1166</v>
      </c>
    </row>
    <row r="4" spans="1:12" ht="22.5" customHeight="1" thickBot="1" x14ac:dyDescent="0.3">
      <c r="A4" s="392" t="s">
        <v>1953</v>
      </c>
      <c r="B4" s="385" t="s">
        <v>2026</v>
      </c>
      <c r="C4" s="393" t="s">
        <v>1113</v>
      </c>
      <c r="D4" s="386"/>
      <c r="E4" s="239" t="s">
        <v>2027</v>
      </c>
      <c r="F4" s="239" t="s">
        <v>281</v>
      </c>
      <c r="G4" s="239" t="s">
        <v>2027</v>
      </c>
      <c r="H4" s="394" t="s">
        <v>281</v>
      </c>
      <c r="I4" s="239" t="s">
        <v>63</v>
      </c>
      <c r="J4" s="239" t="s">
        <v>20</v>
      </c>
      <c r="K4" s="239" t="s">
        <v>1170</v>
      </c>
      <c r="L4" s="393" t="s">
        <v>2028</v>
      </c>
    </row>
    <row r="5" spans="1:12" ht="22.5" customHeight="1" thickBot="1" x14ac:dyDescent="0.3">
      <c r="A5" s="392" t="s">
        <v>1577</v>
      </c>
      <c r="B5" s="385" t="s">
        <v>1302</v>
      </c>
      <c r="C5" s="393" t="s">
        <v>2029</v>
      </c>
      <c r="D5" s="391" t="s">
        <v>1303</v>
      </c>
      <c r="E5" s="239" t="s">
        <v>2030</v>
      </c>
      <c r="F5" s="239" t="s">
        <v>281</v>
      </c>
      <c r="G5" s="239" t="s">
        <v>2031</v>
      </c>
      <c r="H5" s="394" t="s">
        <v>281</v>
      </c>
      <c r="I5" s="239" t="s">
        <v>63</v>
      </c>
      <c r="J5" s="239" t="s">
        <v>20</v>
      </c>
      <c r="K5" s="395" t="s">
        <v>1170</v>
      </c>
      <c r="L5" s="386"/>
    </row>
    <row r="6" spans="1:12" ht="22.5" customHeight="1" thickBot="1" x14ac:dyDescent="0.3">
      <c r="A6" s="392" t="s">
        <v>2032</v>
      </c>
      <c r="B6" s="385" t="s">
        <v>1302</v>
      </c>
      <c r="C6" s="393" t="s">
        <v>2033</v>
      </c>
      <c r="D6" s="391" t="s">
        <v>2034</v>
      </c>
      <c r="E6" s="239" t="s">
        <v>2035</v>
      </c>
      <c r="F6" s="239" t="s">
        <v>281</v>
      </c>
      <c r="G6" s="239" t="s">
        <v>2036</v>
      </c>
      <c r="H6" s="394" t="s">
        <v>281</v>
      </c>
      <c r="I6" s="239" t="s">
        <v>63</v>
      </c>
      <c r="J6" s="239" t="s">
        <v>20</v>
      </c>
      <c r="K6" s="239" t="s">
        <v>1170</v>
      </c>
      <c r="L6" s="386"/>
    </row>
    <row r="7" spans="1:12" ht="22.5" customHeight="1" thickBot="1" x14ac:dyDescent="0.3">
      <c r="A7" s="392" t="s">
        <v>1579</v>
      </c>
      <c r="B7" s="385" t="s">
        <v>1302</v>
      </c>
      <c r="C7" s="393" t="s">
        <v>2037</v>
      </c>
      <c r="D7" s="385" t="s">
        <v>2034</v>
      </c>
      <c r="E7" s="239" t="s">
        <v>2038</v>
      </c>
      <c r="F7" s="239" t="s">
        <v>281</v>
      </c>
      <c r="G7" s="239" t="s">
        <v>2039</v>
      </c>
      <c r="H7" s="394" t="s">
        <v>281</v>
      </c>
      <c r="I7" s="239" t="s">
        <v>63</v>
      </c>
      <c r="J7" s="239" t="s">
        <v>20</v>
      </c>
      <c r="K7" s="395" t="s">
        <v>1170</v>
      </c>
      <c r="L7" s="386"/>
    </row>
    <row r="8" spans="1:12" ht="22.5" customHeight="1" thickBot="1" x14ac:dyDescent="0.3">
      <c r="A8" s="392" t="s">
        <v>578</v>
      </c>
      <c r="B8" s="385" t="s">
        <v>1302</v>
      </c>
      <c r="C8" s="393" t="s">
        <v>2040</v>
      </c>
      <c r="D8" s="391" t="s">
        <v>1304</v>
      </c>
      <c r="E8" s="239" t="s">
        <v>2041</v>
      </c>
      <c r="F8" s="239" t="s">
        <v>281</v>
      </c>
      <c r="G8" s="239" t="s">
        <v>2042</v>
      </c>
      <c r="H8" s="394" t="s">
        <v>281</v>
      </c>
      <c r="I8" s="239" t="s">
        <v>63</v>
      </c>
      <c r="J8" s="239" t="s">
        <v>20</v>
      </c>
      <c r="K8" s="239" t="s">
        <v>1170</v>
      </c>
      <c r="L8" s="386"/>
    </row>
    <row r="9" spans="1:12" ht="22.5" customHeight="1" thickBot="1" x14ac:dyDescent="0.3">
      <c r="A9" s="392" t="s">
        <v>2043</v>
      </c>
      <c r="B9" s="385" t="s">
        <v>1302</v>
      </c>
      <c r="C9" s="393" t="s">
        <v>1114</v>
      </c>
      <c r="D9" s="386"/>
      <c r="E9" s="239" t="s">
        <v>2044</v>
      </c>
      <c r="F9" s="239" t="s">
        <v>57</v>
      </c>
      <c r="G9" s="239" t="s">
        <v>2045</v>
      </c>
      <c r="H9" s="394" t="s">
        <v>57</v>
      </c>
      <c r="I9" s="239" t="s">
        <v>63</v>
      </c>
      <c r="J9" s="239" t="s">
        <v>20</v>
      </c>
      <c r="K9" s="239" t="s">
        <v>1170</v>
      </c>
      <c r="L9" s="393" t="s">
        <v>1305</v>
      </c>
    </row>
    <row r="10" spans="1:12" ht="22.5" customHeight="1" thickBot="1" x14ac:dyDescent="0.3">
      <c r="A10" s="392" t="s">
        <v>584</v>
      </c>
      <c r="B10" s="385" t="s">
        <v>1302</v>
      </c>
      <c r="C10" s="393" t="s">
        <v>1115</v>
      </c>
      <c r="D10" s="386"/>
      <c r="E10" s="239" t="s">
        <v>2046</v>
      </c>
      <c r="F10" s="239" t="s">
        <v>57</v>
      </c>
      <c r="G10" s="239" t="s">
        <v>2047</v>
      </c>
      <c r="H10" s="394" t="s">
        <v>57</v>
      </c>
      <c r="I10" s="239" t="s">
        <v>63</v>
      </c>
      <c r="J10" s="239" t="s">
        <v>20</v>
      </c>
      <c r="K10" s="239" t="s">
        <v>1170</v>
      </c>
      <c r="L10" s="386"/>
    </row>
    <row r="11" spans="1:12" ht="22.5" customHeight="1" thickBot="1" x14ac:dyDescent="0.3">
      <c r="A11" s="392" t="s">
        <v>590</v>
      </c>
      <c r="B11" s="385" t="s">
        <v>1302</v>
      </c>
      <c r="C11" s="393" t="s">
        <v>1116</v>
      </c>
      <c r="D11" s="386"/>
      <c r="E11" s="239" t="s">
        <v>2048</v>
      </c>
      <c r="F11" s="239" t="s">
        <v>57</v>
      </c>
      <c r="G11" s="239" t="s">
        <v>2049</v>
      </c>
      <c r="H11" s="394" t="s">
        <v>57</v>
      </c>
      <c r="I11" s="239" t="s">
        <v>63</v>
      </c>
      <c r="J11" s="239" t="s">
        <v>20</v>
      </c>
      <c r="K11" s="395" t="s">
        <v>1170</v>
      </c>
      <c r="L11" s="386"/>
    </row>
    <row r="12" spans="1:12" ht="22.5" customHeight="1" thickBot="1" x14ac:dyDescent="0.3">
      <c r="A12" s="392" t="s">
        <v>1773</v>
      </c>
      <c r="B12" s="385" t="s">
        <v>1302</v>
      </c>
      <c r="C12" s="393" t="s">
        <v>1117</v>
      </c>
      <c r="D12" s="386"/>
      <c r="E12" s="239" t="s">
        <v>2050</v>
      </c>
      <c r="F12" s="239" t="s">
        <v>57</v>
      </c>
      <c r="G12" s="239" t="s">
        <v>2051</v>
      </c>
      <c r="H12" s="394" t="s">
        <v>57</v>
      </c>
      <c r="I12" s="239" t="s">
        <v>63</v>
      </c>
      <c r="J12" s="239" t="s">
        <v>20</v>
      </c>
      <c r="K12" s="395" t="s">
        <v>1170</v>
      </c>
      <c r="L12" s="393" t="s">
        <v>1306</v>
      </c>
    </row>
    <row r="13" spans="1:12" ht="22.5" customHeight="1" thickBot="1" x14ac:dyDescent="0.3">
      <c r="A13" s="392" t="s">
        <v>593</v>
      </c>
      <c r="B13" s="393" t="s">
        <v>1307</v>
      </c>
      <c r="C13" s="393" t="s">
        <v>1118</v>
      </c>
      <c r="D13" s="386"/>
      <c r="E13" s="239" t="s">
        <v>2052</v>
      </c>
      <c r="F13" s="239" t="s">
        <v>57</v>
      </c>
      <c r="G13" s="239" t="s">
        <v>2052</v>
      </c>
      <c r="H13" s="394" t="s">
        <v>57</v>
      </c>
      <c r="I13" s="239" t="s">
        <v>63</v>
      </c>
      <c r="J13" s="239" t="s">
        <v>20</v>
      </c>
      <c r="K13" s="395" t="s">
        <v>1170</v>
      </c>
      <c r="L13" s="386"/>
    </row>
    <row r="14" spans="1:12" ht="22.5" customHeight="1" thickBot="1" x14ac:dyDescent="0.3">
      <c r="A14" s="392" t="s">
        <v>600</v>
      </c>
      <c r="B14" s="393" t="s">
        <v>1307</v>
      </c>
      <c r="C14" s="393" t="s">
        <v>1119</v>
      </c>
      <c r="D14" s="386"/>
      <c r="E14" s="239" t="s">
        <v>2053</v>
      </c>
      <c r="F14" s="239" t="s">
        <v>57</v>
      </c>
      <c r="G14" s="239" t="s">
        <v>2053</v>
      </c>
      <c r="H14" s="394" t="s">
        <v>57</v>
      </c>
      <c r="I14" s="239" t="s">
        <v>63</v>
      </c>
      <c r="J14" s="239" t="s">
        <v>20</v>
      </c>
      <c r="K14" s="239" t="s">
        <v>1170</v>
      </c>
      <c r="L14" s="393" t="s">
        <v>1308</v>
      </c>
    </row>
    <row r="15" spans="1:12" ht="22.5" customHeight="1" thickBot="1" x14ac:dyDescent="0.3">
      <c r="A15" s="392" t="s">
        <v>2054</v>
      </c>
      <c r="B15" s="393" t="s">
        <v>1307</v>
      </c>
      <c r="C15" s="393" t="s">
        <v>1120</v>
      </c>
      <c r="D15" s="386"/>
      <c r="E15" s="239" t="s">
        <v>2044</v>
      </c>
      <c r="F15" s="239" t="s">
        <v>57</v>
      </c>
      <c r="G15" s="239" t="s">
        <v>2044</v>
      </c>
      <c r="H15" s="394" t="s">
        <v>57</v>
      </c>
      <c r="I15" s="239" t="s">
        <v>63</v>
      </c>
      <c r="J15" s="239" t="s">
        <v>20</v>
      </c>
      <c r="K15" s="395" t="s">
        <v>1170</v>
      </c>
      <c r="L15" s="393" t="s">
        <v>1309</v>
      </c>
    </row>
    <row r="16" spans="1:12" ht="22.5" customHeight="1" thickBot="1" x14ac:dyDescent="0.3">
      <c r="A16" s="392" t="s">
        <v>605</v>
      </c>
      <c r="B16" s="393" t="s">
        <v>1307</v>
      </c>
      <c r="C16" s="393" t="s">
        <v>1121</v>
      </c>
      <c r="D16" s="386"/>
      <c r="E16" s="239" t="s">
        <v>2046</v>
      </c>
      <c r="F16" s="239" t="s">
        <v>57</v>
      </c>
      <c r="G16" s="239" t="s">
        <v>2046</v>
      </c>
      <c r="H16" s="394" t="s">
        <v>57</v>
      </c>
      <c r="I16" s="239" t="s">
        <v>63</v>
      </c>
      <c r="J16" s="239" t="s">
        <v>20</v>
      </c>
      <c r="K16" s="239" t="s">
        <v>1170</v>
      </c>
      <c r="L16" s="393" t="s">
        <v>1310</v>
      </c>
    </row>
    <row r="17" spans="1:12" ht="22.5" customHeight="1" thickBot="1" x14ac:dyDescent="0.3">
      <c r="A17" s="392" t="s">
        <v>2055</v>
      </c>
      <c r="B17" s="393" t="s">
        <v>1307</v>
      </c>
      <c r="C17" s="393" t="s">
        <v>1122</v>
      </c>
      <c r="D17" s="386"/>
      <c r="E17" s="239" t="s">
        <v>2048</v>
      </c>
      <c r="F17" s="239" t="s">
        <v>57</v>
      </c>
      <c r="G17" s="239" t="s">
        <v>2048</v>
      </c>
      <c r="H17" s="394" t="s">
        <v>57</v>
      </c>
      <c r="I17" s="239" t="s">
        <v>63</v>
      </c>
      <c r="J17" s="239" t="s">
        <v>20</v>
      </c>
      <c r="K17" s="395" t="s">
        <v>1170</v>
      </c>
      <c r="L17" s="393" t="s">
        <v>1311</v>
      </c>
    </row>
    <row r="18" spans="1:12" ht="22.5" customHeight="1" thickBot="1" x14ac:dyDescent="0.3">
      <c r="A18" s="392" t="s">
        <v>2056</v>
      </c>
      <c r="B18" s="393" t="s">
        <v>1307</v>
      </c>
      <c r="C18" s="393" t="s">
        <v>1123</v>
      </c>
      <c r="D18" s="386"/>
      <c r="E18" s="239" t="s">
        <v>2050</v>
      </c>
      <c r="F18" s="239" t="s">
        <v>57</v>
      </c>
      <c r="G18" s="239" t="s">
        <v>2050</v>
      </c>
      <c r="H18" s="394" t="s">
        <v>57</v>
      </c>
      <c r="I18" s="239" t="s">
        <v>63</v>
      </c>
      <c r="J18" s="239" t="s">
        <v>20</v>
      </c>
      <c r="K18" s="395" t="s">
        <v>1170</v>
      </c>
      <c r="L18" s="393" t="s">
        <v>1312</v>
      </c>
    </row>
    <row r="19" spans="1:12" ht="22.5" customHeight="1" thickBot="1" x14ac:dyDescent="0.3">
      <c r="A19" s="393" t="s">
        <v>2057</v>
      </c>
      <c r="B19" s="391" t="s">
        <v>1302</v>
      </c>
      <c r="C19" s="393" t="s">
        <v>607</v>
      </c>
      <c r="D19" s="239" t="s">
        <v>1313</v>
      </c>
      <c r="E19" s="239" t="s">
        <v>2058</v>
      </c>
      <c r="F19" s="239" t="s">
        <v>12</v>
      </c>
      <c r="G19" s="239" t="s">
        <v>2059</v>
      </c>
      <c r="H19" s="394" t="s">
        <v>14</v>
      </c>
      <c r="I19" s="239" t="s">
        <v>63</v>
      </c>
      <c r="J19" s="239" t="s">
        <v>20</v>
      </c>
      <c r="K19" s="392" t="s">
        <v>1170</v>
      </c>
      <c r="L19" s="396"/>
    </row>
    <row r="20" spans="1:12" ht="22.5" customHeight="1" thickBot="1" x14ac:dyDescent="0.3">
      <c r="A20" s="393" t="s">
        <v>2060</v>
      </c>
      <c r="B20" s="385" t="s">
        <v>1302</v>
      </c>
      <c r="C20" s="393" t="s">
        <v>1125</v>
      </c>
      <c r="D20" s="239" t="s">
        <v>1313</v>
      </c>
      <c r="E20" s="239" t="s">
        <v>2061</v>
      </c>
      <c r="F20" s="239" t="s">
        <v>12</v>
      </c>
      <c r="G20" s="239" t="s">
        <v>2062</v>
      </c>
      <c r="H20" s="394" t="s">
        <v>14</v>
      </c>
      <c r="I20" s="239" t="s">
        <v>63</v>
      </c>
      <c r="J20" s="239" t="s">
        <v>20</v>
      </c>
      <c r="K20" s="392" t="s">
        <v>1170</v>
      </c>
      <c r="L20" s="396"/>
    </row>
    <row r="21" spans="1:12" ht="22.5" customHeight="1" thickBot="1" x14ac:dyDescent="0.3">
      <c r="A21" s="393" t="s">
        <v>2063</v>
      </c>
      <c r="B21" s="391" t="s">
        <v>1302</v>
      </c>
      <c r="C21" s="393" t="s">
        <v>1127</v>
      </c>
      <c r="D21" s="239" t="s">
        <v>1313</v>
      </c>
      <c r="E21" s="239" t="s">
        <v>2064</v>
      </c>
      <c r="F21" s="239" t="s">
        <v>12</v>
      </c>
      <c r="G21" s="239" t="s">
        <v>2065</v>
      </c>
      <c r="H21" s="394" t="s">
        <v>14</v>
      </c>
      <c r="I21" s="239" t="s">
        <v>63</v>
      </c>
      <c r="J21" s="239" t="s">
        <v>20</v>
      </c>
      <c r="K21" s="239" t="s">
        <v>1170</v>
      </c>
      <c r="L21" s="396"/>
    </row>
    <row r="22" spans="1:12" ht="22.5" customHeight="1" thickBot="1" x14ac:dyDescent="0.3">
      <c r="A22" s="393" t="s">
        <v>2066</v>
      </c>
      <c r="B22" s="385" t="s">
        <v>1302</v>
      </c>
      <c r="C22" s="393" t="s">
        <v>1129</v>
      </c>
      <c r="D22" s="239" t="s">
        <v>1313</v>
      </c>
      <c r="E22" s="239" t="s">
        <v>2067</v>
      </c>
      <c r="F22" s="239" t="s">
        <v>12</v>
      </c>
      <c r="G22" s="239" t="s">
        <v>2068</v>
      </c>
      <c r="H22" s="394" t="s">
        <v>14</v>
      </c>
      <c r="I22" s="239" t="s">
        <v>63</v>
      </c>
      <c r="J22" s="239" t="s">
        <v>20</v>
      </c>
      <c r="K22" s="392" t="s">
        <v>1170</v>
      </c>
      <c r="L22" s="396"/>
    </row>
    <row r="23" spans="1:12" ht="22.5" customHeight="1" thickBot="1" x14ac:dyDescent="0.3">
      <c r="A23" s="393" t="s">
        <v>2069</v>
      </c>
      <c r="B23" s="391" t="s">
        <v>1302</v>
      </c>
      <c r="C23" s="393" t="s">
        <v>610</v>
      </c>
      <c r="D23" s="239" t="s">
        <v>1313</v>
      </c>
      <c r="E23" s="239" t="s">
        <v>2070</v>
      </c>
      <c r="F23" s="239" t="s">
        <v>12</v>
      </c>
      <c r="G23" s="239" t="s">
        <v>2071</v>
      </c>
      <c r="H23" s="394" t="s">
        <v>14</v>
      </c>
      <c r="I23" s="239" t="s">
        <v>63</v>
      </c>
      <c r="J23" s="239" t="s">
        <v>20</v>
      </c>
      <c r="K23" s="392" t="s">
        <v>1170</v>
      </c>
      <c r="L23" s="396"/>
    </row>
    <row r="24" spans="1:12" ht="22.5" customHeight="1" thickBot="1" x14ac:dyDescent="0.3">
      <c r="A24" s="393" t="s">
        <v>2072</v>
      </c>
      <c r="B24" s="391" t="s">
        <v>1302</v>
      </c>
      <c r="C24" s="393" t="s">
        <v>1132</v>
      </c>
      <c r="D24" s="239" t="s">
        <v>1313</v>
      </c>
      <c r="E24" s="239" t="s">
        <v>2073</v>
      </c>
      <c r="F24" s="239" t="s">
        <v>12</v>
      </c>
      <c r="G24" s="239" t="s">
        <v>2074</v>
      </c>
      <c r="H24" s="394" t="s">
        <v>14</v>
      </c>
      <c r="I24" s="239" t="s">
        <v>63</v>
      </c>
      <c r="J24" s="239" t="s">
        <v>20</v>
      </c>
      <c r="K24" s="239" t="s">
        <v>1170</v>
      </c>
      <c r="L24" s="396"/>
    </row>
    <row r="25" spans="1:12" ht="22.5" customHeight="1" thickBot="1" x14ac:dyDescent="0.3">
      <c r="A25" s="393" t="s">
        <v>2075</v>
      </c>
      <c r="B25" s="391" t="s">
        <v>1302</v>
      </c>
      <c r="C25" s="393" t="s">
        <v>1134</v>
      </c>
      <c r="D25" s="239" t="s">
        <v>1313</v>
      </c>
      <c r="E25" s="239" t="s">
        <v>2076</v>
      </c>
      <c r="F25" s="239" t="s">
        <v>12</v>
      </c>
      <c r="G25" s="239" t="s">
        <v>2077</v>
      </c>
      <c r="H25" s="394" t="s">
        <v>14</v>
      </c>
      <c r="I25" s="239" t="s">
        <v>63</v>
      </c>
      <c r="J25" s="239" t="s">
        <v>20</v>
      </c>
      <c r="K25" s="392" t="s">
        <v>1170</v>
      </c>
      <c r="L25" s="396"/>
    </row>
    <row r="26" spans="1:12" ht="22.5" customHeight="1" thickBot="1" x14ac:dyDescent="0.3">
      <c r="A26" s="393" t="s">
        <v>2078</v>
      </c>
      <c r="B26" s="385" t="s">
        <v>1302</v>
      </c>
      <c r="C26" s="393" t="s">
        <v>1136</v>
      </c>
      <c r="D26" s="239" t="s">
        <v>1313</v>
      </c>
      <c r="E26" s="239" t="s">
        <v>2079</v>
      </c>
      <c r="F26" s="239" t="s">
        <v>12</v>
      </c>
      <c r="G26" s="239" t="s">
        <v>2080</v>
      </c>
      <c r="H26" s="394" t="s">
        <v>14</v>
      </c>
      <c r="I26" s="239" t="s">
        <v>63</v>
      </c>
      <c r="J26" s="239" t="s">
        <v>20</v>
      </c>
      <c r="K26" s="392" t="s">
        <v>1170</v>
      </c>
      <c r="L26" s="396"/>
    </row>
    <row r="27" spans="1:12" ht="22.5" customHeight="1" thickBot="1" x14ac:dyDescent="0.3">
      <c r="A27" s="393" t="s">
        <v>2081</v>
      </c>
      <c r="B27" s="385" t="s">
        <v>1302</v>
      </c>
      <c r="C27" s="393" t="s">
        <v>613</v>
      </c>
      <c r="D27" s="239" t="s">
        <v>1313</v>
      </c>
      <c r="E27" s="239" t="s">
        <v>2082</v>
      </c>
      <c r="F27" s="239" t="s">
        <v>12</v>
      </c>
      <c r="G27" s="239" t="s">
        <v>2083</v>
      </c>
      <c r="H27" s="394" t="s">
        <v>14</v>
      </c>
      <c r="I27" s="239" t="s">
        <v>63</v>
      </c>
      <c r="J27" s="239" t="s">
        <v>20</v>
      </c>
      <c r="K27" s="392" t="s">
        <v>1170</v>
      </c>
      <c r="L27" s="396"/>
    </row>
    <row r="28" spans="1:12" ht="22.5" customHeight="1" thickBot="1" x14ac:dyDescent="0.3">
      <c r="A28" s="393" t="s">
        <v>2084</v>
      </c>
      <c r="B28" s="385" t="s">
        <v>1302</v>
      </c>
      <c r="C28" s="393" t="s">
        <v>1139</v>
      </c>
      <c r="D28" s="239" t="s">
        <v>1313</v>
      </c>
      <c r="E28" s="239" t="s">
        <v>2085</v>
      </c>
      <c r="F28" s="239" t="s">
        <v>12</v>
      </c>
      <c r="G28" s="239" t="s">
        <v>2086</v>
      </c>
      <c r="H28" s="394" t="s">
        <v>14</v>
      </c>
      <c r="I28" s="239" t="s">
        <v>63</v>
      </c>
      <c r="J28" s="239" t="s">
        <v>20</v>
      </c>
      <c r="K28" s="392" t="s">
        <v>1170</v>
      </c>
      <c r="L28" s="396"/>
    </row>
    <row r="29" spans="1:12" ht="22.5" customHeight="1" thickBot="1" x14ac:dyDescent="0.3">
      <c r="A29" s="393" t="s">
        <v>2087</v>
      </c>
      <c r="B29" s="385" t="s">
        <v>1302</v>
      </c>
      <c r="C29" s="393" t="s">
        <v>1124</v>
      </c>
      <c r="D29" s="239" t="s">
        <v>1313</v>
      </c>
      <c r="E29" s="239" t="s">
        <v>2088</v>
      </c>
      <c r="F29" s="239" t="s">
        <v>12</v>
      </c>
      <c r="G29" s="239" t="s">
        <v>2089</v>
      </c>
      <c r="H29" s="394" t="s">
        <v>14</v>
      </c>
      <c r="I29" s="239" t="s">
        <v>63</v>
      </c>
      <c r="J29" s="239" t="s">
        <v>20</v>
      </c>
      <c r="K29" s="392" t="s">
        <v>1170</v>
      </c>
      <c r="L29" s="396"/>
    </row>
    <row r="30" spans="1:12" ht="22.5" customHeight="1" thickBot="1" x14ac:dyDescent="0.3">
      <c r="A30" s="393" t="s">
        <v>2090</v>
      </c>
      <c r="B30" s="385" t="s">
        <v>1302</v>
      </c>
      <c r="C30" s="393" t="s">
        <v>1126</v>
      </c>
      <c r="D30" s="239" t="s">
        <v>1313</v>
      </c>
      <c r="E30" s="239" t="s">
        <v>2091</v>
      </c>
      <c r="F30" s="239" t="s">
        <v>12</v>
      </c>
      <c r="G30" s="239" t="s">
        <v>2092</v>
      </c>
      <c r="H30" s="394" t="s">
        <v>14</v>
      </c>
      <c r="I30" s="239" t="s">
        <v>63</v>
      </c>
      <c r="J30" s="239" t="s">
        <v>20</v>
      </c>
      <c r="K30" s="392" t="s">
        <v>1170</v>
      </c>
      <c r="L30" s="396"/>
    </row>
    <row r="31" spans="1:12" ht="22.5" customHeight="1" thickBot="1" x14ac:dyDescent="0.3">
      <c r="A31" s="393" t="s">
        <v>2093</v>
      </c>
      <c r="B31" s="385" t="s">
        <v>1302</v>
      </c>
      <c r="C31" s="393" t="s">
        <v>1128</v>
      </c>
      <c r="D31" s="239" t="s">
        <v>1313</v>
      </c>
      <c r="E31" s="239" t="s">
        <v>2094</v>
      </c>
      <c r="F31" s="239" t="s">
        <v>12</v>
      </c>
      <c r="G31" s="239" t="s">
        <v>2095</v>
      </c>
      <c r="H31" s="394" t="s">
        <v>14</v>
      </c>
      <c r="I31" s="239" t="s">
        <v>63</v>
      </c>
      <c r="J31" s="239" t="s">
        <v>20</v>
      </c>
      <c r="K31" s="392" t="s">
        <v>1170</v>
      </c>
      <c r="L31" s="396"/>
    </row>
    <row r="32" spans="1:12" ht="22.5" customHeight="1" thickBot="1" x14ac:dyDescent="0.3">
      <c r="A32" s="393" t="s">
        <v>2096</v>
      </c>
      <c r="B32" s="385" t="s">
        <v>1302</v>
      </c>
      <c r="C32" s="393" t="s">
        <v>1130</v>
      </c>
      <c r="D32" s="239" t="s">
        <v>1313</v>
      </c>
      <c r="E32" s="239" t="s">
        <v>2097</v>
      </c>
      <c r="F32" s="239" t="s">
        <v>12</v>
      </c>
      <c r="G32" s="239" t="s">
        <v>2098</v>
      </c>
      <c r="H32" s="394" t="s">
        <v>14</v>
      </c>
      <c r="I32" s="239" t="s">
        <v>63</v>
      </c>
      <c r="J32" s="239" t="s">
        <v>20</v>
      </c>
      <c r="K32" s="392" t="s">
        <v>1170</v>
      </c>
      <c r="L32" s="396"/>
    </row>
    <row r="33" spans="1:12" ht="22.5" customHeight="1" thickBot="1" x14ac:dyDescent="0.3">
      <c r="A33" s="393" t="s">
        <v>2099</v>
      </c>
      <c r="B33" s="391" t="s">
        <v>1302</v>
      </c>
      <c r="C33" s="393" t="s">
        <v>1131</v>
      </c>
      <c r="D33" s="239" t="s">
        <v>1313</v>
      </c>
      <c r="E33" s="239" t="s">
        <v>2100</v>
      </c>
      <c r="F33" s="239" t="s">
        <v>12</v>
      </c>
      <c r="G33" s="239" t="s">
        <v>2101</v>
      </c>
      <c r="H33" s="394" t="s">
        <v>14</v>
      </c>
      <c r="I33" s="239" t="s">
        <v>63</v>
      </c>
      <c r="J33" s="239" t="s">
        <v>20</v>
      </c>
      <c r="K33" s="392" t="s">
        <v>1170</v>
      </c>
      <c r="L33" s="396"/>
    </row>
    <row r="34" spans="1:12" ht="22.5" customHeight="1" thickBot="1" x14ac:dyDescent="0.3">
      <c r="A34" s="393" t="s">
        <v>2102</v>
      </c>
      <c r="B34" s="385" t="s">
        <v>1302</v>
      </c>
      <c r="C34" s="393" t="s">
        <v>1133</v>
      </c>
      <c r="D34" s="393" t="s">
        <v>1313</v>
      </c>
      <c r="E34" s="239" t="s">
        <v>2103</v>
      </c>
      <c r="F34" s="239" t="s">
        <v>12</v>
      </c>
      <c r="G34" s="239" t="s">
        <v>2104</v>
      </c>
      <c r="H34" s="394" t="s">
        <v>14</v>
      </c>
      <c r="I34" s="239" t="s">
        <v>63</v>
      </c>
      <c r="J34" s="392" t="s">
        <v>20</v>
      </c>
      <c r="K34" s="395" t="s">
        <v>1170</v>
      </c>
      <c r="L34" s="396"/>
    </row>
    <row r="35" spans="1:12" ht="22.5" customHeight="1" thickBot="1" x14ac:dyDescent="0.3">
      <c r="A35" s="393" t="s">
        <v>2105</v>
      </c>
      <c r="B35" s="385" t="s">
        <v>1302</v>
      </c>
      <c r="C35" s="393" t="s">
        <v>1135</v>
      </c>
      <c r="D35" s="393" t="s">
        <v>1313</v>
      </c>
      <c r="E35" s="239" t="s">
        <v>2106</v>
      </c>
      <c r="F35" s="239" t="s">
        <v>12</v>
      </c>
      <c r="G35" s="239" t="s">
        <v>2107</v>
      </c>
      <c r="H35" s="394" t="s">
        <v>14</v>
      </c>
      <c r="I35" s="239" t="s">
        <v>63</v>
      </c>
      <c r="J35" s="392" t="s">
        <v>20</v>
      </c>
      <c r="K35" s="395" t="s">
        <v>1170</v>
      </c>
      <c r="L35" s="396"/>
    </row>
    <row r="36" spans="1:12" ht="22.5" customHeight="1" thickBot="1" x14ac:dyDescent="0.3">
      <c r="A36" s="393" t="s">
        <v>2108</v>
      </c>
      <c r="B36" s="385" t="s">
        <v>1302</v>
      </c>
      <c r="C36" s="393" t="s">
        <v>1137</v>
      </c>
      <c r="D36" s="393" t="s">
        <v>1313</v>
      </c>
      <c r="E36" s="239" t="s">
        <v>2109</v>
      </c>
      <c r="F36" s="239" t="s">
        <v>12</v>
      </c>
      <c r="G36" s="239" t="s">
        <v>2110</v>
      </c>
      <c r="H36" s="394" t="s">
        <v>14</v>
      </c>
      <c r="I36" s="239" t="s">
        <v>63</v>
      </c>
      <c r="J36" s="392" t="s">
        <v>20</v>
      </c>
      <c r="K36" s="395" t="s">
        <v>1170</v>
      </c>
      <c r="L36" s="396"/>
    </row>
    <row r="37" spans="1:12" ht="22.5" customHeight="1" thickBot="1" x14ac:dyDescent="0.3">
      <c r="A37" s="393" t="s">
        <v>2111</v>
      </c>
      <c r="B37" s="385" t="s">
        <v>1302</v>
      </c>
      <c r="C37" s="393" t="s">
        <v>1138</v>
      </c>
      <c r="D37" s="393" t="s">
        <v>1313</v>
      </c>
      <c r="E37" s="239" t="s">
        <v>2112</v>
      </c>
      <c r="F37" s="239" t="s">
        <v>12</v>
      </c>
      <c r="G37" s="239" t="s">
        <v>2113</v>
      </c>
      <c r="H37" s="394" t="s">
        <v>14</v>
      </c>
      <c r="I37" s="239" t="s">
        <v>63</v>
      </c>
      <c r="J37" s="239" t="s">
        <v>20</v>
      </c>
      <c r="K37" s="239" t="s">
        <v>1170</v>
      </c>
      <c r="L37" s="396"/>
    </row>
    <row r="38" spans="1:12" ht="22.5" customHeight="1" thickBot="1" x14ac:dyDescent="0.3">
      <c r="A38" s="393" t="s">
        <v>2114</v>
      </c>
      <c r="B38" s="385" t="s">
        <v>1302</v>
      </c>
      <c r="C38" s="393" t="s">
        <v>1140</v>
      </c>
      <c r="D38" s="393" t="s">
        <v>1313</v>
      </c>
      <c r="E38" s="239" t="s">
        <v>2115</v>
      </c>
      <c r="F38" s="239" t="s">
        <v>12</v>
      </c>
      <c r="G38" s="239" t="s">
        <v>2116</v>
      </c>
      <c r="H38" s="394" t="s">
        <v>14</v>
      </c>
      <c r="I38" s="239" t="s">
        <v>63</v>
      </c>
      <c r="J38" s="392" t="s">
        <v>20</v>
      </c>
      <c r="K38" s="395" t="s">
        <v>1170</v>
      </c>
      <c r="L38" s="396"/>
    </row>
  </sheetData>
  <mergeCells count="5">
    <mergeCell ref="A1:F2"/>
    <mergeCell ref="G1:I1"/>
    <mergeCell ref="J1:L1"/>
    <mergeCell ref="G2:I2"/>
    <mergeCell ref="J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140"/>
  <sheetViews>
    <sheetView tabSelected="1" zoomScale="115" zoomScaleNormal="115" workbookViewId="0">
      <selection activeCell="E127" sqref="E127"/>
    </sheetView>
  </sheetViews>
  <sheetFormatPr defaultColWidth="8.85546875" defaultRowHeight="12.75" x14ac:dyDescent="0.2"/>
  <cols>
    <col min="1" max="1" width="5.5703125" style="160" customWidth="1"/>
    <col min="2" max="2" width="17.7109375" style="160" customWidth="1"/>
    <col min="3" max="3" width="5.5703125" style="160" customWidth="1"/>
    <col min="4" max="4" width="17.7109375" style="160" customWidth="1"/>
    <col min="5" max="5" width="5.5703125" style="160" customWidth="1"/>
    <col min="6" max="6" width="17.7109375" style="160" customWidth="1"/>
    <col min="7" max="7" width="5.5703125" style="160" customWidth="1"/>
    <col min="8" max="8" width="17.7109375" style="160" customWidth="1"/>
    <col min="9" max="9" width="5.5703125" style="160" customWidth="1"/>
    <col min="10" max="10" width="17.7109375" style="160" customWidth="1"/>
    <col min="11" max="11" width="5.5703125" style="160" customWidth="1"/>
    <col min="12" max="12" width="17.7109375" style="160" customWidth="1"/>
    <col min="13" max="13" width="5.5703125" style="160" customWidth="1"/>
    <col min="14" max="14" width="17.7109375" style="160" customWidth="1"/>
    <col min="15" max="15" width="5.5703125" style="160" customWidth="1"/>
    <col min="16" max="16" width="17.7109375" style="160" customWidth="1"/>
    <col min="17" max="17" width="5.5703125" style="160" customWidth="1"/>
    <col min="18" max="18" width="17.7109375" style="160" customWidth="1"/>
    <col min="19" max="19" width="8.85546875" style="160"/>
    <col min="20" max="20" width="34" style="160" customWidth="1"/>
    <col min="21" max="16384" width="8.85546875" style="160"/>
  </cols>
  <sheetData>
    <row r="1" spans="1:19" ht="19.5" thickBot="1" x14ac:dyDescent="0.35">
      <c r="A1" s="601" t="s">
        <v>2625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</row>
    <row r="2" spans="1:19" ht="16.5" thickBot="1" x14ac:dyDescent="0.3">
      <c r="A2" s="595" t="s">
        <v>969</v>
      </c>
      <c r="B2" s="595"/>
      <c r="C2" s="595" t="s">
        <v>970</v>
      </c>
      <c r="D2" s="595"/>
      <c r="E2" s="595" t="s">
        <v>971</v>
      </c>
      <c r="F2" s="595"/>
      <c r="G2" s="595" t="s">
        <v>972</v>
      </c>
      <c r="H2" s="595"/>
      <c r="I2" s="595" t="s">
        <v>973</v>
      </c>
      <c r="J2" s="595"/>
      <c r="K2" s="595" t="s">
        <v>974</v>
      </c>
      <c r="L2" s="595"/>
      <c r="M2" s="595" t="s">
        <v>975</v>
      </c>
      <c r="N2" s="595"/>
      <c r="O2" s="595" t="s">
        <v>976</v>
      </c>
      <c r="P2" s="595"/>
      <c r="Q2" s="595" t="s">
        <v>977</v>
      </c>
      <c r="R2" s="595"/>
    </row>
    <row r="3" spans="1:19" ht="16.5" thickBot="1" x14ac:dyDescent="0.3">
      <c r="A3" s="595" t="str">
        <f>'Group 1-2'!$A$1</f>
        <v>G-1 Home</v>
      </c>
      <c r="B3" s="595"/>
      <c r="C3" s="595" t="str">
        <f>'Group 1-2'!$A$19</f>
        <v>G-2 Wildland</v>
      </c>
      <c r="D3" s="595"/>
      <c r="E3" s="595" t="str">
        <f>'Group 3-4'!$A$1</f>
        <v>G-3 County Interop</v>
      </c>
      <c r="F3" s="595"/>
      <c r="G3" s="595" t="str">
        <f>'Group 3-4'!$A$19</f>
        <v>G-4 XMY/Tacs</v>
      </c>
      <c r="H3" s="595"/>
      <c r="I3" s="595" t="str">
        <f>'Group 5-6'!$A$1</f>
        <v>G-5 XMY-A</v>
      </c>
      <c r="J3" s="595"/>
      <c r="K3" s="595" t="str">
        <f>'Group 5-6'!$A$19</f>
        <v>G-6 Vfire</v>
      </c>
      <c r="L3" s="595"/>
      <c r="M3" s="595" t="str">
        <f>'Group 7-8'!$A$1</f>
        <v>G-7 POM/Hol</v>
      </c>
      <c r="N3" s="595"/>
      <c r="O3" s="595" t="str">
        <f>'Group 7-8'!$A$19</f>
        <v>G-8 XMY Misc</v>
      </c>
      <c r="P3" s="595"/>
      <c r="Q3" s="595" t="str">
        <f>'Group 9-10'!$A$1</f>
        <v>G-9 OPS/Tacs</v>
      </c>
      <c r="R3" s="595"/>
    </row>
    <row r="4" spans="1:19" ht="16.5" thickBot="1" x14ac:dyDescent="0.3">
      <c r="A4" s="185" t="s">
        <v>67</v>
      </c>
      <c r="B4" s="185" t="s">
        <v>73</v>
      </c>
      <c r="C4" s="185" t="s">
        <v>67</v>
      </c>
      <c r="D4" s="185" t="s">
        <v>73</v>
      </c>
      <c r="E4" s="185" t="s">
        <v>67</v>
      </c>
      <c r="F4" s="185" t="s">
        <v>73</v>
      </c>
      <c r="G4" s="185" t="s">
        <v>67</v>
      </c>
      <c r="H4" s="185" t="s">
        <v>73</v>
      </c>
      <c r="I4" s="185" t="s">
        <v>67</v>
      </c>
      <c r="J4" s="185" t="s">
        <v>73</v>
      </c>
      <c r="K4" s="185" t="s">
        <v>67</v>
      </c>
      <c r="L4" s="185" t="s">
        <v>73</v>
      </c>
      <c r="M4" s="185" t="s">
        <v>67</v>
      </c>
      <c r="N4" s="185" t="s">
        <v>73</v>
      </c>
      <c r="O4" s="185" t="s">
        <v>67</v>
      </c>
      <c r="P4" s="185" t="s">
        <v>73</v>
      </c>
      <c r="Q4" s="185" t="s">
        <v>67</v>
      </c>
      <c r="R4" s="185" t="s">
        <v>73</v>
      </c>
    </row>
    <row r="5" spans="1:19" ht="16.5" thickBot="1" x14ac:dyDescent="0.3">
      <c r="A5" s="201">
        <v>1</v>
      </c>
      <c r="B5" s="185"/>
      <c r="C5" s="201">
        <v>1</v>
      </c>
      <c r="D5" s="179"/>
      <c r="E5" s="201">
        <f>'Group 7-8'!A3</f>
        <v>1</v>
      </c>
      <c r="F5" s="202"/>
      <c r="G5" s="201">
        <v>1</v>
      </c>
      <c r="H5" s="203"/>
      <c r="I5" s="201">
        <v>1</v>
      </c>
      <c r="J5" s="176"/>
      <c r="K5" s="201">
        <v>1</v>
      </c>
      <c r="L5" s="203"/>
      <c r="M5" s="201">
        <v>1</v>
      </c>
      <c r="N5" s="204"/>
      <c r="O5" s="201">
        <v>1</v>
      </c>
      <c r="P5" s="205"/>
      <c r="Q5" s="201">
        <v>1</v>
      </c>
      <c r="R5" s="204"/>
    </row>
    <row r="6" spans="1:19" ht="16.5" thickBot="1" x14ac:dyDescent="0.3">
      <c r="A6" s="201">
        <v>2</v>
      </c>
      <c r="B6" s="179"/>
      <c r="C6" s="201">
        <v>2</v>
      </c>
      <c r="D6" s="179"/>
      <c r="E6" s="201">
        <f>'Group 7-8'!A4</f>
        <v>2</v>
      </c>
      <c r="F6" s="202"/>
      <c r="G6" s="201">
        <v>2</v>
      </c>
      <c r="H6" s="203"/>
      <c r="I6" s="201">
        <v>2</v>
      </c>
      <c r="J6" s="177"/>
      <c r="K6" s="201">
        <v>2</v>
      </c>
      <c r="L6" s="203"/>
      <c r="M6" s="201">
        <v>2</v>
      </c>
      <c r="N6" s="204"/>
      <c r="O6" s="201">
        <v>2</v>
      </c>
      <c r="P6" s="205"/>
      <c r="Q6" s="201">
        <v>2</v>
      </c>
      <c r="R6" s="204"/>
    </row>
    <row r="7" spans="1:19" ht="16.5" thickBot="1" x14ac:dyDescent="0.3">
      <c r="A7" s="201">
        <v>3</v>
      </c>
      <c r="B7" s="179"/>
      <c r="C7" s="201">
        <v>3</v>
      </c>
      <c r="D7" s="179"/>
      <c r="E7" s="201">
        <f>'Group 7-8'!A5</f>
        <v>3</v>
      </c>
      <c r="F7" s="202"/>
      <c r="G7" s="201">
        <v>3</v>
      </c>
      <c r="H7" s="203"/>
      <c r="I7" s="201">
        <v>3</v>
      </c>
      <c r="J7" s="177"/>
      <c r="K7" s="201">
        <v>3</v>
      </c>
      <c r="L7" s="203"/>
      <c r="M7" s="201">
        <v>3</v>
      </c>
      <c r="N7" s="204"/>
      <c r="O7" s="201">
        <v>3</v>
      </c>
      <c r="P7" s="205"/>
      <c r="Q7" s="201">
        <v>3</v>
      </c>
      <c r="R7" s="204"/>
    </row>
    <row r="8" spans="1:19" ht="16.5" thickBot="1" x14ac:dyDescent="0.3">
      <c r="A8" s="201">
        <v>4</v>
      </c>
      <c r="B8" s="179"/>
      <c r="C8" s="201">
        <v>4</v>
      </c>
      <c r="D8" s="179"/>
      <c r="E8" s="201">
        <f>'Group 7-8'!A6</f>
        <v>4</v>
      </c>
      <c r="F8" s="202"/>
      <c r="G8" s="201">
        <v>4</v>
      </c>
      <c r="H8" s="203"/>
      <c r="I8" s="201">
        <v>4</v>
      </c>
      <c r="J8" s="177"/>
      <c r="K8" s="201">
        <v>4</v>
      </c>
      <c r="L8" s="203"/>
      <c r="M8" s="201">
        <v>4</v>
      </c>
      <c r="N8" s="204"/>
      <c r="O8" s="201">
        <v>4</v>
      </c>
      <c r="P8" s="205"/>
      <c r="Q8" s="201">
        <v>4</v>
      </c>
      <c r="R8" s="204"/>
      <c r="S8" s="161"/>
    </row>
    <row r="9" spans="1:19" ht="16.5" thickBot="1" x14ac:dyDescent="0.3">
      <c r="A9" s="201">
        <v>5</v>
      </c>
      <c r="B9" s="179"/>
      <c r="C9" s="201">
        <v>5</v>
      </c>
      <c r="D9" s="179"/>
      <c r="E9" s="201">
        <f>'Group 7-8'!A7</f>
        <v>5</v>
      </c>
      <c r="F9" s="202"/>
      <c r="G9" s="201">
        <v>5</v>
      </c>
      <c r="H9" s="206"/>
      <c r="I9" s="201">
        <v>5</v>
      </c>
      <c r="J9" s="177"/>
      <c r="K9" s="201">
        <v>5</v>
      </c>
      <c r="L9" s="203"/>
      <c r="M9" s="201">
        <v>5</v>
      </c>
      <c r="N9" s="204"/>
      <c r="O9" s="201">
        <v>5</v>
      </c>
      <c r="P9" s="205"/>
      <c r="Q9" s="201">
        <v>5</v>
      </c>
      <c r="R9" s="204"/>
      <c r="S9" s="162"/>
    </row>
    <row r="10" spans="1:19" ht="16.5" thickBot="1" x14ac:dyDescent="0.3">
      <c r="A10" s="201">
        <v>6</v>
      </c>
      <c r="B10" s="179"/>
      <c r="C10" s="201">
        <v>6</v>
      </c>
      <c r="D10" s="179"/>
      <c r="E10" s="201">
        <f>'Group 7-8'!A8</f>
        <v>6</v>
      </c>
      <c r="F10" s="202"/>
      <c r="G10" s="201">
        <v>6</v>
      </c>
      <c r="H10" s="207"/>
      <c r="I10" s="201">
        <v>6</v>
      </c>
      <c r="J10" s="177"/>
      <c r="K10" s="201">
        <v>6</v>
      </c>
      <c r="L10" s="203"/>
      <c r="M10" s="201">
        <v>6</v>
      </c>
      <c r="N10" s="204"/>
      <c r="O10" s="201">
        <v>6</v>
      </c>
      <c r="P10" s="205"/>
      <c r="Q10" s="201">
        <v>6</v>
      </c>
      <c r="R10" s="204"/>
      <c r="S10" s="162"/>
    </row>
    <row r="11" spans="1:19" ht="16.5" thickBot="1" x14ac:dyDescent="0.3">
      <c r="A11" s="201">
        <v>7</v>
      </c>
      <c r="B11" s="179"/>
      <c r="C11" s="201">
        <v>7</v>
      </c>
      <c r="D11" s="179"/>
      <c r="E11" s="201">
        <f>'Group 7-8'!A9</f>
        <v>7</v>
      </c>
      <c r="F11" s="202"/>
      <c r="G11" s="201">
        <v>7</v>
      </c>
      <c r="H11" s="203"/>
      <c r="I11" s="201">
        <v>7</v>
      </c>
      <c r="J11" s="193"/>
      <c r="K11" s="201">
        <v>7</v>
      </c>
      <c r="L11" s="203"/>
      <c r="M11" s="201">
        <v>7</v>
      </c>
      <c r="N11" s="204"/>
      <c r="O11" s="201">
        <v>7</v>
      </c>
      <c r="P11" s="205"/>
      <c r="Q11" s="201">
        <v>7</v>
      </c>
      <c r="R11" s="204"/>
      <c r="S11" s="162"/>
    </row>
    <row r="12" spans="1:19" ht="16.5" thickBot="1" x14ac:dyDescent="0.3">
      <c r="A12" s="201">
        <v>8</v>
      </c>
      <c r="B12" s="179"/>
      <c r="C12" s="201">
        <v>8</v>
      </c>
      <c r="D12" s="179"/>
      <c r="E12" s="201">
        <f>'Group 7-8'!A10</f>
        <v>8</v>
      </c>
      <c r="F12" s="202"/>
      <c r="G12" s="201">
        <v>8</v>
      </c>
      <c r="H12" s="206"/>
      <c r="I12" s="201">
        <v>8</v>
      </c>
      <c r="J12" s="178"/>
      <c r="K12" s="201">
        <v>8</v>
      </c>
      <c r="L12" s="179"/>
      <c r="M12" s="201">
        <v>8</v>
      </c>
      <c r="N12" s="204"/>
      <c r="O12" s="201">
        <v>8</v>
      </c>
      <c r="P12" s="205"/>
      <c r="Q12" s="201">
        <v>8</v>
      </c>
      <c r="R12" s="208"/>
      <c r="S12" s="163"/>
    </row>
    <row r="13" spans="1:19" ht="16.5" thickBot="1" x14ac:dyDescent="0.3">
      <c r="A13" s="201">
        <v>9</v>
      </c>
      <c r="B13" s="179"/>
      <c r="C13" s="201">
        <v>9</v>
      </c>
      <c r="D13" s="179"/>
      <c r="E13" s="201">
        <f>'Group 7-8'!A11</f>
        <v>9</v>
      </c>
      <c r="F13" s="202"/>
      <c r="G13" s="201">
        <v>9</v>
      </c>
      <c r="H13" s="206"/>
      <c r="I13" s="201">
        <v>9</v>
      </c>
      <c r="J13" s="179"/>
      <c r="K13" s="201">
        <v>9</v>
      </c>
      <c r="L13" s="179"/>
      <c r="M13" s="201">
        <v>9</v>
      </c>
      <c r="N13" s="204"/>
      <c r="O13" s="201">
        <v>9</v>
      </c>
      <c r="P13" s="205"/>
      <c r="Q13" s="201">
        <v>9</v>
      </c>
      <c r="R13" s="208"/>
    </row>
    <row r="14" spans="1:19" ht="16.5" thickBot="1" x14ac:dyDescent="0.3">
      <c r="A14" s="201">
        <v>10</v>
      </c>
      <c r="B14" s="179"/>
      <c r="C14" s="201">
        <v>10</v>
      </c>
      <c r="D14" s="179"/>
      <c r="E14" s="201">
        <f>'Group 7-8'!A12</f>
        <v>10</v>
      </c>
      <c r="F14" s="202"/>
      <c r="G14" s="201">
        <v>10</v>
      </c>
      <c r="H14" s="206"/>
      <c r="I14" s="201">
        <v>10</v>
      </c>
      <c r="J14" s="180"/>
      <c r="K14" s="201">
        <v>10</v>
      </c>
      <c r="L14" s="179"/>
      <c r="M14" s="201">
        <v>10</v>
      </c>
      <c r="N14" s="204"/>
      <c r="O14" s="201">
        <v>10</v>
      </c>
      <c r="P14" s="205"/>
      <c r="Q14" s="201">
        <v>10</v>
      </c>
      <c r="R14" s="208"/>
    </row>
    <row r="15" spans="1:19" ht="16.5" thickBot="1" x14ac:dyDescent="0.3">
      <c r="A15" s="201">
        <v>11</v>
      </c>
      <c r="B15" s="179"/>
      <c r="C15" s="201">
        <v>11</v>
      </c>
      <c r="D15" s="179"/>
      <c r="E15" s="201">
        <f>'Group 7-8'!A13</f>
        <v>11</v>
      </c>
      <c r="F15" s="202"/>
      <c r="G15" s="201">
        <v>11</v>
      </c>
      <c r="H15" s="206"/>
      <c r="I15" s="201">
        <v>11</v>
      </c>
      <c r="J15" s="181"/>
      <c r="K15" s="201">
        <v>11</v>
      </c>
      <c r="L15" s="179"/>
      <c r="M15" s="201">
        <v>11</v>
      </c>
      <c r="N15" s="208"/>
      <c r="O15" s="201">
        <v>11</v>
      </c>
      <c r="P15" s="205"/>
      <c r="Q15" s="201">
        <v>11</v>
      </c>
      <c r="R15" s="208"/>
    </row>
    <row r="16" spans="1:19" ht="16.5" thickBot="1" x14ac:dyDescent="0.3">
      <c r="A16" s="201">
        <v>12</v>
      </c>
      <c r="B16" s="179"/>
      <c r="C16" s="201">
        <v>12</v>
      </c>
      <c r="D16" s="179"/>
      <c r="E16" s="201">
        <f>'Group 7-8'!A14</f>
        <v>12</v>
      </c>
      <c r="F16" s="202"/>
      <c r="G16" s="201">
        <v>12</v>
      </c>
      <c r="H16" s="206"/>
      <c r="I16" s="201">
        <v>12</v>
      </c>
      <c r="J16" s="179"/>
      <c r="K16" s="201">
        <v>12</v>
      </c>
      <c r="L16" s="179"/>
      <c r="M16" s="201">
        <v>12</v>
      </c>
      <c r="N16" s="208"/>
      <c r="O16" s="201">
        <v>12</v>
      </c>
      <c r="P16" s="205"/>
      <c r="Q16" s="201">
        <v>12</v>
      </c>
      <c r="R16" s="208"/>
    </row>
    <row r="17" spans="1:20" ht="16.5" thickBot="1" x14ac:dyDescent="0.3">
      <c r="A17" s="201">
        <v>13</v>
      </c>
      <c r="B17" s="179"/>
      <c r="C17" s="201">
        <v>13</v>
      </c>
      <c r="D17" s="179"/>
      <c r="E17" s="201">
        <f>'Group 7-8'!A15</f>
        <v>13</v>
      </c>
      <c r="F17" s="202"/>
      <c r="G17" s="201">
        <v>13</v>
      </c>
      <c r="H17" s="206"/>
      <c r="I17" s="201">
        <v>13</v>
      </c>
      <c r="J17" s="178"/>
      <c r="K17" s="201">
        <v>13</v>
      </c>
      <c r="L17" s="179"/>
      <c r="M17" s="201">
        <v>13</v>
      </c>
      <c r="N17" s="208"/>
      <c r="O17" s="201">
        <v>13</v>
      </c>
      <c r="P17" s="205"/>
      <c r="Q17" s="201">
        <v>13</v>
      </c>
      <c r="R17" s="208"/>
    </row>
    <row r="18" spans="1:20" ht="16.5" thickBot="1" x14ac:dyDescent="0.3">
      <c r="A18" s="201">
        <v>14</v>
      </c>
      <c r="B18" s="179"/>
      <c r="C18" s="201">
        <v>14</v>
      </c>
      <c r="D18" s="179"/>
      <c r="E18" s="201">
        <f>'Group 7-8'!A16</f>
        <v>14</v>
      </c>
      <c r="F18" s="206"/>
      <c r="G18" s="201">
        <v>14</v>
      </c>
      <c r="H18" s="206"/>
      <c r="I18" s="201">
        <v>14</v>
      </c>
      <c r="J18" s="178"/>
      <c r="K18" s="201">
        <v>14</v>
      </c>
      <c r="L18" s="179"/>
      <c r="M18" s="201">
        <v>14</v>
      </c>
      <c r="N18" s="208"/>
      <c r="O18" s="201">
        <v>14</v>
      </c>
      <c r="P18" s="205"/>
      <c r="Q18" s="201">
        <v>14</v>
      </c>
      <c r="R18" s="208"/>
    </row>
    <row r="19" spans="1:20" ht="16.5" thickBot="1" x14ac:dyDescent="0.3">
      <c r="A19" s="201">
        <v>15</v>
      </c>
      <c r="B19" s="179"/>
      <c r="C19" s="201">
        <v>15</v>
      </c>
      <c r="D19" s="179"/>
      <c r="E19" s="201">
        <f>'Group 7-8'!A17</f>
        <v>15</v>
      </c>
      <c r="F19" s="206"/>
      <c r="G19" s="201">
        <v>15</v>
      </c>
      <c r="H19" s="206"/>
      <c r="I19" s="201">
        <v>15</v>
      </c>
      <c r="J19" s="182"/>
      <c r="K19" s="201">
        <v>15</v>
      </c>
      <c r="L19" s="179"/>
      <c r="M19" s="201">
        <v>15</v>
      </c>
      <c r="N19" s="208"/>
      <c r="O19" s="201">
        <v>15</v>
      </c>
      <c r="P19" s="205"/>
      <c r="Q19" s="201">
        <v>15</v>
      </c>
      <c r="R19" s="208"/>
    </row>
    <row r="20" spans="1:20" ht="16.5" thickBot="1" x14ac:dyDescent="0.3">
      <c r="A20" s="201">
        <v>16</v>
      </c>
      <c r="B20" s="179"/>
      <c r="C20" s="201">
        <v>16</v>
      </c>
      <c r="D20" s="179"/>
      <c r="E20" s="201">
        <f>'Group 7-8'!A18</f>
        <v>16</v>
      </c>
      <c r="F20" s="206"/>
      <c r="G20" s="201">
        <v>16</v>
      </c>
      <c r="H20" s="209"/>
      <c r="I20" s="201">
        <v>16</v>
      </c>
      <c r="J20" s="179"/>
      <c r="K20" s="201">
        <v>16</v>
      </c>
      <c r="L20" s="179"/>
      <c r="M20" s="201">
        <v>16</v>
      </c>
      <c r="N20" s="208"/>
      <c r="O20" s="201">
        <v>16</v>
      </c>
      <c r="P20" s="205"/>
      <c r="Q20" s="201">
        <v>16</v>
      </c>
      <c r="R20" s="208"/>
    </row>
    <row r="21" spans="1:20" ht="13.5" thickBot="1" x14ac:dyDescent="0.25"/>
    <row r="22" spans="1:20" ht="16.5" thickBot="1" x14ac:dyDescent="0.3">
      <c r="A22" s="595" t="s">
        <v>978</v>
      </c>
      <c r="B22" s="595"/>
      <c r="C22" s="595" t="s">
        <v>979</v>
      </c>
      <c r="D22" s="595"/>
      <c r="E22" s="595" t="s">
        <v>980</v>
      </c>
      <c r="F22" s="595"/>
      <c r="G22" s="595" t="s">
        <v>981</v>
      </c>
      <c r="H22" s="595"/>
      <c r="I22" s="595" t="s">
        <v>982</v>
      </c>
      <c r="J22" s="595"/>
      <c r="K22" s="595" t="s">
        <v>983</v>
      </c>
      <c r="L22" s="595"/>
      <c r="M22" s="595" t="s">
        <v>984</v>
      </c>
      <c r="N22" s="595"/>
      <c r="O22" s="595" t="s">
        <v>985</v>
      </c>
      <c r="P22" s="595"/>
      <c r="Q22" s="595" t="s">
        <v>986</v>
      </c>
      <c r="R22" s="595"/>
      <c r="T22"/>
    </row>
    <row r="23" spans="1:20" ht="16.5" thickBot="1" x14ac:dyDescent="0.3">
      <c r="A23" s="595" t="str">
        <f>'Group 9-10'!$A$19</f>
        <v>G-10 BSF-MCC</v>
      </c>
      <c r="B23" s="595"/>
      <c r="C23" s="595" t="str">
        <f>'Group 11-12'!$A$1</f>
        <v>G-11 Cnty Law</v>
      </c>
      <c r="D23" s="595"/>
      <c r="E23" s="595" t="str">
        <f>'Group 11-12'!$A$19</f>
        <v>G-12 V Tacs</v>
      </c>
      <c r="F23" s="595"/>
      <c r="G23" s="595" t="str">
        <f>'Group 13-14'!$A$1</f>
        <v>G-13 CDF Cmd</v>
      </c>
      <c r="H23" s="595"/>
      <c r="I23" s="595" t="str">
        <f>'Group 13-14'!$A$19</f>
        <v>G-14 Tacs 1</v>
      </c>
      <c r="J23" s="595"/>
      <c r="K23" s="595" t="str">
        <f>'Group 15-16'!$A$1</f>
        <v>G-15 CDF Tacs 2</v>
      </c>
      <c r="L23" s="595"/>
      <c r="M23" s="595" t="str">
        <f>'Group 15-16'!$A$19</f>
        <v>G-16 CDF Tacs-3</v>
      </c>
      <c r="N23" s="595"/>
      <c r="O23" s="595" t="str">
        <f>'Group 17-18'!$A$1</f>
        <v>G-17 CDF A/G</v>
      </c>
      <c r="P23" s="595"/>
      <c r="Q23" s="595" t="str">
        <f>'Group 17-18'!$A$19</f>
        <v>G-18 A/G</v>
      </c>
      <c r="R23" s="595"/>
      <c r="T23"/>
    </row>
    <row r="24" spans="1:20" ht="16.5" thickBot="1" x14ac:dyDescent="0.3">
      <c r="A24" s="185" t="s">
        <v>67</v>
      </c>
      <c r="B24" s="185" t="s">
        <v>73</v>
      </c>
      <c r="C24" s="185" t="s">
        <v>67</v>
      </c>
      <c r="D24" s="185" t="s">
        <v>73</v>
      </c>
      <c r="E24" s="185" t="s">
        <v>67</v>
      </c>
      <c r="F24" s="185" t="s">
        <v>73</v>
      </c>
      <c r="G24" s="185" t="s">
        <v>67</v>
      </c>
      <c r="H24" s="185" t="s">
        <v>73</v>
      </c>
      <c r="I24" s="185" t="s">
        <v>67</v>
      </c>
      <c r="J24" s="185" t="s">
        <v>73</v>
      </c>
      <c r="K24" s="185" t="s">
        <v>67</v>
      </c>
      <c r="L24" s="185" t="s">
        <v>73</v>
      </c>
      <c r="M24" s="185" t="s">
        <v>67</v>
      </c>
      <c r="N24" s="185" t="s">
        <v>73</v>
      </c>
      <c r="O24" s="185" t="s">
        <v>67</v>
      </c>
      <c r="P24" s="185" t="s">
        <v>73</v>
      </c>
      <c r="Q24" s="185" t="s">
        <v>67</v>
      </c>
      <c r="R24" s="185" t="s">
        <v>73</v>
      </c>
      <c r="T24"/>
    </row>
    <row r="25" spans="1:20" ht="16.5" thickBot="1" x14ac:dyDescent="0.3">
      <c r="A25" s="201">
        <v>1</v>
      </c>
      <c r="B25" s="204"/>
      <c r="C25" s="201">
        <v>1</v>
      </c>
      <c r="D25" s="210"/>
      <c r="E25" s="201">
        <v>1</v>
      </c>
      <c r="F25" s="211"/>
      <c r="G25" s="201">
        <v>1</v>
      </c>
      <c r="H25" s="203"/>
      <c r="I25" s="201">
        <v>1</v>
      </c>
      <c r="J25" s="205"/>
      <c r="K25" s="201">
        <v>1</v>
      </c>
      <c r="L25" s="204"/>
      <c r="M25" s="201">
        <v>1</v>
      </c>
      <c r="N25" s="212"/>
      <c r="O25" s="201">
        <v>1</v>
      </c>
      <c r="P25" s="203"/>
      <c r="Q25" s="201">
        <v>1</v>
      </c>
      <c r="R25" s="203"/>
      <c r="T25"/>
    </row>
    <row r="26" spans="1:20" ht="16.5" thickBot="1" x14ac:dyDescent="0.3">
      <c r="A26" s="201">
        <v>2</v>
      </c>
      <c r="B26" s="203"/>
      <c r="C26" s="201">
        <v>2</v>
      </c>
      <c r="D26" s="210"/>
      <c r="E26" s="201">
        <v>2</v>
      </c>
      <c r="F26" s="213"/>
      <c r="G26" s="201">
        <v>2</v>
      </c>
      <c r="H26" s="204"/>
      <c r="I26" s="201">
        <v>2</v>
      </c>
      <c r="J26" s="205"/>
      <c r="K26" s="201">
        <v>2</v>
      </c>
      <c r="L26" s="204"/>
      <c r="M26" s="201">
        <v>2</v>
      </c>
      <c r="N26" s="212"/>
      <c r="O26" s="201">
        <v>2</v>
      </c>
      <c r="P26" s="203"/>
      <c r="Q26" s="201">
        <v>2</v>
      </c>
      <c r="R26" s="203"/>
      <c r="T26"/>
    </row>
    <row r="27" spans="1:20" ht="16.5" thickBot="1" x14ac:dyDescent="0.3">
      <c r="A27" s="201">
        <v>3</v>
      </c>
      <c r="B27" s="203"/>
      <c r="C27" s="201">
        <v>3</v>
      </c>
      <c r="D27" s="210"/>
      <c r="E27" s="201">
        <v>3</v>
      </c>
      <c r="F27" s="213"/>
      <c r="G27" s="201">
        <v>3</v>
      </c>
      <c r="H27" s="204"/>
      <c r="I27" s="201">
        <v>3</v>
      </c>
      <c r="J27" s="205"/>
      <c r="K27" s="201">
        <v>3</v>
      </c>
      <c r="L27" s="204"/>
      <c r="M27" s="201">
        <v>3</v>
      </c>
      <c r="N27" s="212"/>
      <c r="O27" s="201">
        <v>3</v>
      </c>
      <c r="P27" s="206"/>
      <c r="Q27" s="201">
        <v>3</v>
      </c>
      <c r="R27" s="206"/>
      <c r="T27"/>
    </row>
    <row r="28" spans="1:20" ht="16.5" thickBot="1" x14ac:dyDescent="0.3">
      <c r="A28" s="201">
        <v>4</v>
      </c>
      <c r="B28" s="203"/>
      <c r="C28" s="201">
        <v>4</v>
      </c>
      <c r="D28" s="210"/>
      <c r="E28" s="201">
        <v>4</v>
      </c>
      <c r="F28" s="213"/>
      <c r="G28" s="201">
        <v>4</v>
      </c>
      <c r="H28" s="204"/>
      <c r="I28" s="201">
        <v>4</v>
      </c>
      <c r="J28" s="205"/>
      <c r="K28" s="201">
        <v>4</v>
      </c>
      <c r="L28" s="204"/>
      <c r="M28" s="201">
        <v>4</v>
      </c>
      <c r="N28" s="212"/>
      <c r="O28" s="201">
        <v>4</v>
      </c>
      <c r="P28" s="214"/>
      <c r="Q28" s="201">
        <v>4</v>
      </c>
      <c r="R28" s="214"/>
      <c r="T28"/>
    </row>
    <row r="29" spans="1:20" ht="16.5" thickBot="1" x14ac:dyDescent="0.3">
      <c r="A29" s="201">
        <v>5</v>
      </c>
      <c r="B29" s="203"/>
      <c r="C29" s="201">
        <v>5</v>
      </c>
      <c r="D29" s="210"/>
      <c r="E29" s="201">
        <v>5</v>
      </c>
      <c r="F29" s="213"/>
      <c r="G29" s="201">
        <v>5</v>
      </c>
      <c r="H29" s="204"/>
      <c r="I29" s="201">
        <v>5</v>
      </c>
      <c r="J29" s="205"/>
      <c r="K29" s="201">
        <v>5</v>
      </c>
      <c r="L29" s="204"/>
      <c r="M29" s="201">
        <v>5</v>
      </c>
      <c r="N29" s="212"/>
      <c r="O29" s="201">
        <v>5</v>
      </c>
      <c r="P29" s="214"/>
      <c r="Q29" s="201">
        <v>5</v>
      </c>
      <c r="R29" s="214"/>
      <c r="T29"/>
    </row>
    <row r="30" spans="1:20" ht="16.5" thickBot="1" x14ac:dyDescent="0.3">
      <c r="A30" s="201">
        <v>6</v>
      </c>
      <c r="B30" s="206"/>
      <c r="C30" s="201">
        <v>6</v>
      </c>
      <c r="D30" s="210"/>
      <c r="E30" s="201">
        <v>6</v>
      </c>
      <c r="F30" s="213"/>
      <c r="G30" s="201">
        <v>6</v>
      </c>
      <c r="H30" s="204"/>
      <c r="I30" s="201">
        <v>6</v>
      </c>
      <c r="J30" s="205"/>
      <c r="K30" s="201">
        <v>6</v>
      </c>
      <c r="L30" s="209"/>
      <c r="M30" s="201">
        <v>6</v>
      </c>
      <c r="N30" s="212"/>
      <c r="O30" s="201">
        <v>6</v>
      </c>
      <c r="P30" s="214"/>
      <c r="Q30" s="201">
        <v>6</v>
      </c>
      <c r="R30" s="214"/>
      <c r="T30"/>
    </row>
    <row r="31" spans="1:20" ht="16.5" thickBot="1" x14ac:dyDescent="0.3">
      <c r="A31" s="201">
        <v>7</v>
      </c>
      <c r="B31" s="203"/>
      <c r="C31" s="201">
        <v>7</v>
      </c>
      <c r="D31" s="210"/>
      <c r="E31" s="201">
        <v>7</v>
      </c>
      <c r="F31" s="213"/>
      <c r="G31" s="201">
        <v>7</v>
      </c>
      <c r="H31" s="204"/>
      <c r="I31" s="201">
        <v>7</v>
      </c>
      <c r="J31" s="205"/>
      <c r="K31" s="201">
        <v>7</v>
      </c>
      <c r="L31" s="209"/>
      <c r="M31" s="201">
        <v>7</v>
      </c>
      <c r="N31" s="212"/>
      <c r="O31" s="201">
        <v>7</v>
      </c>
      <c r="P31" s="214"/>
      <c r="Q31" s="201">
        <v>7</v>
      </c>
      <c r="R31" s="214"/>
      <c r="T31"/>
    </row>
    <row r="32" spans="1:20" ht="16.5" thickBot="1" x14ac:dyDescent="0.3">
      <c r="A32" s="201">
        <v>8</v>
      </c>
      <c r="B32" s="204"/>
      <c r="C32" s="201">
        <v>8</v>
      </c>
      <c r="D32" s="215"/>
      <c r="E32" s="201">
        <v>8</v>
      </c>
      <c r="F32" s="213"/>
      <c r="G32" s="201">
        <v>8</v>
      </c>
      <c r="H32" s="204"/>
      <c r="I32" s="201">
        <v>8</v>
      </c>
      <c r="J32" s="205"/>
      <c r="K32" s="201">
        <v>8</v>
      </c>
      <c r="L32" s="209"/>
      <c r="M32" s="201">
        <v>8</v>
      </c>
      <c r="N32" s="212"/>
      <c r="O32" s="201">
        <v>8</v>
      </c>
      <c r="P32" s="214"/>
      <c r="Q32" s="201">
        <v>8</v>
      </c>
      <c r="R32" s="214"/>
      <c r="T32"/>
    </row>
    <row r="33" spans="1:20" ht="16.5" thickBot="1" x14ac:dyDescent="0.3">
      <c r="A33" s="201">
        <v>9</v>
      </c>
      <c r="B33" s="204"/>
      <c r="C33" s="201">
        <v>9</v>
      </c>
      <c r="D33" s="215"/>
      <c r="E33" s="201">
        <v>9</v>
      </c>
      <c r="F33" s="213"/>
      <c r="G33" s="201">
        <v>9</v>
      </c>
      <c r="H33" s="204"/>
      <c r="I33" s="201">
        <v>9</v>
      </c>
      <c r="J33" s="205"/>
      <c r="K33" s="201">
        <v>9</v>
      </c>
      <c r="L33" s="209"/>
      <c r="M33" s="201">
        <v>9</v>
      </c>
      <c r="N33" s="212"/>
      <c r="O33" s="201">
        <v>9</v>
      </c>
      <c r="P33" s="205"/>
      <c r="Q33" s="201">
        <v>9</v>
      </c>
      <c r="R33" s="205"/>
      <c r="T33"/>
    </row>
    <row r="34" spans="1:20" ht="16.5" thickBot="1" x14ac:dyDescent="0.3">
      <c r="A34" s="201">
        <v>10</v>
      </c>
      <c r="B34" s="204"/>
      <c r="C34" s="201">
        <v>10</v>
      </c>
      <c r="D34" s="215"/>
      <c r="E34" s="201">
        <v>10</v>
      </c>
      <c r="F34" s="213"/>
      <c r="G34" s="201">
        <v>10</v>
      </c>
      <c r="H34" s="209"/>
      <c r="I34" s="201">
        <v>10</v>
      </c>
      <c r="J34" s="209"/>
      <c r="K34" s="201">
        <v>10</v>
      </c>
      <c r="L34" s="214"/>
      <c r="M34" s="201">
        <v>10</v>
      </c>
      <c r="N34" s="212"/>
      <c r="O34" s="201">
        <v>10</v>
      </c>
      <c r="P34" s="203"/>
      <c r="Q34" s="201">
        <v>10</v>
      </c>
      <c r="R34" s="203"/>
      <c r="T34"/>
    </row>
    <row r="35" spans="1:20" ht="16.5" thickBot="1" x14ac:dyDescent="0.3">
      <c r="A35" s="201">
        <v>11</v>
      </c>
      <c r="B35" s="204"/>
      <c r="C35" s="201">
        <v>11</v>
      </c>
      <c r="D35" s="210"/>
      <c r="E35" s="201">
        <v>11</v>
      </c>
      <c r="F35" s="213"/>
      <c r="G35" s="201">
        <v>11</v>
      </c>
      <c r="H35" s="204"/>
      <c r="I35" s="201">
        <v>11</v>
      </c>
      <c r="J35" s="209"/>
      <c r="K35" s="201">
        <v>11</v>
      </c>
      <c r="L35" s="214"/>
      <c r="M35" s="201">
        <v>11</v>
      </c>
      <c r="N35" s="212"/>
      <c r="O35" s="201">
        <v>11</v>
      </c>
      <c r="P35" s="203"/>
      <c r="Q35" s="201">
        <v>11</v>
      </c>
      <c r="R35" s="203"/>
      <c r="T35"/>
    </row>
    <row r="36" spans="1:20" ht="16.5" thickBot="1" x14ac:dyDescent="0.3">
      <c r="A36" s="201">
        <v>12</v>
      </c>
      <c r="B36" s="204"/>
      <c r="C36" s="201">
        <v>12</v>
      </c>
      <c r="D36" s="213"/>
      <c r="E36" s="201">
        <v>12</v>
      </c>
      <c r="F36" s="213"/>
      <c r="G36" s="201">
        <v>12</v>
      </c>
      <c r="H36" s="204"/>
      <c r="I36" s="201">
        <v>12</v>
      </c>
      <c r="J36" s="208"/>
      <c r="K36" s="201">
        <v>12</v>
      </c>
      <c r="L36" s="214"/>
      <c r="M36" s="201">
        <v>12</v>
      </c>
      <c r="N36" s="212"/>
      <c r="O36" s="201">
        <v>12</v>
      </c>
      <c r="P36" s="203"/>
      <c r="Q36" s="201">
        <v>12</v>
      </c>
      <c r="R36" s="203"/>
      <c r="T36"/>
    </row>
    <row r="37" spans="1:20" ht="16.5" thickBot="1" x14ac:dyDescent="0.3">
      <c r="A37" s="201">
        <v>13</v>
      </c>
      <c r="B37" s="204"/>
      <c r="C37" s="201">
        <v>13</v>
      </c>
      <c r="D37" s="213"/>
      <c r="E37" s="201">
        <v>13</v>
      </c>
      <c r="F37" s="213"/>
      <c r="G37" s="201">
        <v>13</v>
      </c>
      <c r="H37" s="204"/>
      <c r="I37" s="201">
        <v>13</v>
      </c>
      <c r="J37" s="208"/>
      <c r="K37" s="201">
        <v>13</v>
      </c>
      <c r="L37" s="214"/>
      <c r="M37" s="201">
        <v>13</v>
      </c>
      <c r="N37" s="212"/>
      <c r="O37" s="201">
        <v>13</v>
      </c>
      <c r="P37" s="208"/>
      <c r="Q37" s="201">
        <v>13</v>
      </c>
      <c r="R37" s="208"/>
      <c r="T37"/>
    </row>
    <row r="38" spans="1:20" ht="16.5" thickBot="1" x14ac:dyDescent="0.3">
      <c r="A38" s="201">
        <v>14</v>
      </c>
      <c r="B38" s="204"/>
      <c r="C38" s="201">
        <v>14</v>
      </c>
      <c r="D38" s="213"/>
      <c r="E38" s="201">
        <v>14</v>
      </c>
      <c r="F38" s="213"/>
      <c r="G38" s="201">
        <v>14</v>
      </c>
      <c r="H38" s="204"/>
      <c r="I38" s="201">
        <v>14</v>
      </c>
      <c r="J38" s="208"/>
      <c r="K38" s="201">
        <v>14</v>
      </c>
      <c r="L38" s="208"/>
      <c r="M38" s="201">
        <v>14</v>
      </c>
      <c r="N38" s="212"/>
      <c r="O38" s="201">
        <v>14</v>
      </c>
      <c r="P38" s="208"/>
      <c r="Q38" s="201">
        <v>14</v>
      </c>
      <c r="R38" s="208"/>
      <c r="T38"/>
    </row>
    <row r="39" spans="1:20" ht="16.5" thickBot="1" x14ac:dyDescent="0.3">
      <c r="A39" s="201">
        <v>15</v>
      </c>
      <c r="B39" s="204"/>
      <c r="C39" s="201">
        <v>15</v>
      </c>
      <c r="D39" s="213"/>
      <c r="E39" s="201">
        <v>15</v>
      </c>
      <c r="F39" s="213"/>
      <c r="G39" s="201">
        <v>15</v>
      </c>
      <c r="H39" s="204"/>
      <c r="I39" s="201">
        <v>15</v>
      </c>
      <c r="J39" s="208"/>
      <c r="K39" s="201">
        <v>15</v>
      </c>
      <c r="L39" s="208"/>
      <c r="M39" s="201">
        <v>15</v>
      </c>
      <c r="N39" s="212"/>
      <c r="O39" s="201">
        <v>15</v>
      </c>
      <c r="P39" s="208"/>
      <c r="Q39" s="201">
        <v>15</v>
      </c>
      <c r="R39" s="208"/>
      <c r="T39"/>
    </row>
    <row r="40" spans="1:20" ht="16.5" thickBot="1" x14ac:dyDescent="0.3">
      <c r="A40" s="201">
        <v>16</v>
      </c>
      <c r="B40" s="204"/>
      <c r="C40" s="201">
        <v>16</v>
      </c>
      <c r="D40" s="213"/>
      <c r="E40" s="201">
        <v>16</v>
      </c>
      <c r="F40" s="213"/>
      <c r="G40" s="201">
        <v>16</v>
      </c>
      <c r="H40" s="208"/>
      <c r="I40" s="201">
        <v>16</v>
      </c>
      <c r="J40" s="208"/>
      <c r="K40" s="201">
        <v>16</v>
      </c>
      <c r="L40" s="208"/>
      <c r="M40" s="201">
        <v>16</v>
      </c>
      <c r="N40" s="212"/>
      <c r="O40" s="201">
        <v>16</v>
      </c>
      <c r="P40" s="208"/>
      <c r="Q40" s="201">
        <v>16</v>
      </c>
      <c r="R40" s="208"/>
      <c r="T40"/>
    </row>
    <row r="41" spans="1:20" ht="13.5" thickBot="1" x14ac:dyDescent="0.25">
      <c r="T41"/>
    </row>
    <row r="42" spans="1:20" ht="16.5" thickBot="1" x14ac:dyDescent="0.3">
      <c r="A42" s="595" t="s">
        <v>987</v>
      </c>
      <c r="B42" s="595"/>
      <c r="C42" s="595" t="s">
        <v>988</v>
      </c>
      <c r="D42" s="595"/>
      <c r="E42" s="595" t="s">
        <v>989</v>
      </c>
      <c r="F42" s="595"/>
      <c r="G42" s="595" t="s">
        <v>990</v>
      </c>
      <c r="H42" s="595"/>
      <c r="I42" s="595" t="s">
        <v>2478</v>
      </c>
      <c r="J42" s="595"/>
      <c r="K42" s="595" t="s">
        <v>2479</v>
      </c>
      <c r="L42" s="595"/>
      <c r="M42" s="595" t="s">
        <v>991</v>
      </c>
      <c r="N42" s="595"/>
      <c r="O42" s="595" t="s">
        <v>992</v>
      </c>
      <c r="P42" s="595"/>
      <c r="Q42" s="595" t="s">
        <v>993</v>
      </c>
      <c r="R42" s="595"/>
      <c r="T42"/>
    </row>
    <row r="43" spans="1:20" ht="16.5" thickBot="1" x14ac:dyDescent="0.3">
      <c r="A43" s="595" t="str">
        <f>'Group 19-20'!$A$1</f>
        <v>G-19 CDF A-L</v>
      </c>
      <c r="B43" s="595"/>
      <c r="C43" s="595" t="str">
        <f>'Group 19-20'!$A$19</f>
        <v>G-20 CDF M-S</v>
      </c>
      <c r="D43" s="595"/>
      <c r="E43" s="595" t="str">
        <f>'Group 21-22'!$A$1</f>
        <v>G-21 CDF T-Z</v>
      </c>
      <c r="F43" s="595"/>
      <c r="G43" s="595" t="str">
        <f>'Group 21-22'!$A$19</f>
        <v>G-22 M/Aid A-B</v>
      </c>
      <c r="H43" s="595"/>
      <c r="I43" s="595" t="str">
        <f>'Group 23-24'!$A$1</f>
        <v>G-23 M/Aid C-F</v>
      </c>
      <c r="J43" s="595"/>
      <c r="K43" s="595" t="str">
        <f>'Group 23-24'!$A$19</f>
        <v>G-24 M/Aid G-K</v>
      </c>
      <c r="L43" s="595"/>
      <c r="M43" s="595" t="str">
        <f>'Group 25-26'!$A$1</f>
        <v>G-25 M/Aid LAC</v>
      </c>
      <c r="N43" s="595"/>
      <c r="O43" s="595" t="str">
        <f>'Group 25-26'!$A$19</f>
        <v>G-26 M/Aid M-R</v>
      </c>
      <c r="P43" s="595"/>
      <c r="Q43" s="595" t="str">
        <f>'Group 27-28'!$A$1</f>
        <v>G-27 M/Aid S-T</v>
      </c>
      <c r="R43" s="595"/>
      <c r="T43"/>
    </row>
    <row r="44" spans="1:20" ht="16.5" thickBot="1" x14ac:dyDescent="0.3">
      <c r="A44" s="185" t="s">
        <v>67</v>
      </c>
      <c r="B44" s="185" t="s">
        <v>73</v>
      </c>
      <c r="C44" s="185" t="s">
        <v>67</v>
      </c>
      <c r="D44" s="185" t="s">
        <v>73</v>
      </c>
      <c r="E44" s="185" t="s">
        <v>67</v>
      </c>
      <c r="F44" s="185" t="s">
        <v>73</v>
      </c>
      <c r="G44" s="185" t="s">
        <v>67</v>
      </c>
      <c r="H44" s="185" t="s">
        <v>73</v>
      </c>
      <c r="I44" s="185" t="s">
        <v>67</v>
      </c>
      <c r="J44" s="185" t="s">
        <v>73</v>
      </c>
      <c r="K44" s="185" t="s">
        <v>67</v>
      </c>
      <c r="L44" s="185" t="s">
        <v>73</v>
      </c>
      <c r="M44" s="185" t="s">
        <v>67</v>
      </c>
      <c r="N44" s="185" t="s">
        <v>73</v>
      </c>
      <c r="O44" s="185" t="s">
        <v>67</v>
      </c>
      <c r="P44" s="185" t="s">
        <v>73</v>
      </c>
      <c r="Q44" s="185" t="s">
        <v>67</v>
      </c>
      <c r="R44" s="185" t="s">
        <v>73</v>
      </c>
    </row>
    <row r="45" spans="1:20" ht="16.5" thickBot="1" x14ac:dyDescent="0.3">
      <c r="A45" s="201">
        <v>1</v>
      </c>
      <c r="B45" s="209"/>
      <c r="C45" s="201">
        <v>1</v>
      </c>
      <c r="D45" s="209"/>
      <c r="E45" s="201">
        <v>1</v>
      </c>
      <c r="F45" s="209"/>
      <c r="G45" s="201">
        <v>1</v>
      </c>
      <c r="H45" s="205"/>
      <c r="I45" s="201">
        <v>1</v>
      </c>
      <c r="J45" s="216"/>
      <c r="K45" s="201">
        <v>1</v>
      </c>
      <c r="L45" s="206"/>
      <c r="M45" s="201">
        <v>1</v>
      </c>
      <c r="N45" s="213"/>
      <c r="O45" s="201">
        <v>1</v>
      </c>
      <c r="P45" s="182"/>
      <c r="Q45" s="201">
        <v>1</v>
      </c>
      <c r="R45" s="209"/>
    </row>
    <row r="46" spans="1:20" ht="16.5" thickBot="1" x14ac:dyDescent="0.3">
      <c r="A46" s="201">
        <v>2</v>
      </c>
      <c r="B46" s="209"/>
      <c r="C46" s="201">
        <v>2</v>
      </c>
      <c r="D46" s="209"/>
      <c r="E46" s="201">
        <v>2</v>
      </c>
      <c r="F46" s="209"/>
      <c r="G46" s="201">
        <v>2</v>
      </c>
      <c r="H46" s="205"/>
      <c r="I46" s="201">
        <v>2</v>
      </c>
      <c r="J46" s="206"/>
      <c r="K46" s="201">
        <v>2</v>
      </c>
      <c r="L46" s="206"/>
      <c r="M46" s="201">
        <v>2</v>
      </c>
      <c r="N46" s="210"/>
      <c r="O46" s="201">
        <v>2</v>
      </c>
      <c r="P46" s="182"/>
      <c r="Q46" s="201">
        <v>2</v>
      </c>
      <c r="R46" s="209"/>
    </row>
    <row r="47" spans="1:20" ht="16.5" thickBot="1" x14ac:dyDescent="0.3">
      <c r="A47" s="201">
        <v>3</v>
      </c>
      <c r="B47" s="209"/>
      <c r="C47" s="201">
        <v>3</v>
      </c>
      <c r="D47" s="209"/>
      <c r="E47" s="201">
        <v>3</v>
      </c>
      <c r="F47" s="209"/>
      <c r="G47" s="201">
        <v>3</v>
      </c>
      <c r="H47" s="205"/>
      <c r="I47" s="201">
        <v>3</v>
      </c>
      <c r="J47" s="206"/>
      <c r="K47" s="201">
        <v>3</v>
      </c>
      <c r="L47" s="206"/>
      <c r="M47" s="201">
        <v>3</v>
      </c>
      <c r="N47" s="210"/>
      <c r="O47" s="201">
        <v>3</v>
      </c>
      <c r="P47" s="182"/>
      <c r="Q47" s="201">
        <v>3</v>
      </c>
      <c r="R47" s="209"/>
    </row>
    <row r="48" spans="1:20" ht="16.5" thickBot="1" x14ac:dyDescent="0.3">
      <c r="A48" s="201">
        <v>4</v>
      </c>
      <c r="B48" s="209"/>
      <c r="C48" s="201">
        <v>4</v>
      </c>
      <c r="D48" s="209"/>
      <c r="E48" s="201">
        <v>4</v>
      </c>
      <c r="F48" s="209"/>
      <c r="G48" s="201">
        <v>4</v>
      </c>
      <c r="H48" s="205"/>
      <c r="I48" s="201">
        <v>4</v>
      </c>
      <c r="J48" s="206"/>
      <c r="K48" s="201">
        <v>4</v>
      </c>
      <c r="L48" s="206"/>
      <c r="M48" s="201">
        <v>4</v>
      </c>
      <c r="N48" s="210"/>
      <c r="O48" s="201">
        <v>4</v>
      </c>
      <c r="P48" s="182"/>
      <c r="Q48" s="201">
        <v>4</v>
      </c>
      <c r="R48" s="209"/>
    </row>
    <row r="49" spans="1:19" ht="16.5" thickBot="1" x14ac:dyDescent="0.3">
      <c r="A49" s="201">
        <v>5</v>
      </c>
      <c r="B49" s="209"/>
      <c r="C49" s="201">
        <v>5</v>
      </c>
      <c r="D49" s="209"/>
      <c r="E49" s="201">
        <v>5</v>
      </c>
      <c r="F49" s="209"/>
      <c r="G49" s="201">
        <v>5</v>
      </c>
      <c r="H49" s="206"/>
      <c r="I49" s="201">
        <v>5</v>
      </c>
      <c r="J49" s="206"/>
      <c r="K49" s="201">
        <v>5</v>
      </c>
      <c r="L49" s="206"/>
      <c r="M49" s="201">
        <v>5</v>
      </c>
      <c r="N49" s="210"/>
      <c r="O49" s="201">
        <v>5</v>
      </c>
      <c r="P49" s="182"/>
      <c r="Q49" s="201">
        <v>5</v>
      </c>
      <c r="R49" s="209"/>
    </row>
    <row r="50" spans="1:19" ht="16.5" thickBot="1" x14ac:dyDescent="0.3">
      <c r="A50" s="201">
        <v>6</v>
      </c>
      <c r="B50" s="209"/>
      <c r="C50" s="201">
        <v>6</v>
      </c>
      <c r="D50" s="209"/>
      <c r="E50" s="201">
        <v>6</v>
      </c>
      <c r="F50" s="209"/>
      <c r="G50" s="201">
        <v>6</v>
      </c>
      <c r="H50" s="209"/>
      <c r="I50" s="201">
        <v>6</v>
      </c>
      <c r="J50" s="206"/>
      <c r="K50" s="201">
        <v>6</v>
      </c>
      <c r="L50" s="206"/>
      <c r="M50" s="201">
        <v>6</v>
      </c>
      <c r="N50" s="210"/>
      <c r="O50" s="201">
        <v>6</v>
      </c>
      <c r="P50" s="182"/>
      <c r="Q50" s="201">
        <v>6</v>
      </c>
      <c r="R50" s="209"/>
    </row>
    <row r="51" spans="1:19" ht="16.5" thickBot="1" x14ac:dyDescent="0.3">
      <c r="A51" s="201">
        <v>7</v>
      </c>
      <c r="B51" s="209"/>
      <c r="C51" s="201">
        <v>7</v>
      </c>
      <c r="D51" s="209"/>
      <c r="E51" s="201">
        <v>7</v>
      </c>
      <c r="F51" s="209"/>
      <c r="G51" s="201">
        <v>7</v>
      </c>
      <c r="H51" s="209"/>
      <c r="I51" s="201">
        <v>7</v>
      </c>
      <c r="J51" s="206"/>
      <c r="K51" s="201">
        <v>7</v>
      </c>
      <c r="L51" s="206"/>
      <c r="M51" s="201">
        <v>7</v>
      </c>
      <c r="N51" s="210"/>
      <c r="O51" s="201">
        <v>7</v>
      </c>
      <c r="P51" s="182"/>
      <c r="Q51" s="201">
        <v>7</v>
      </c>
      <c r="R51" s="209"/>
    </row>
    <row r="52" spans="1:19" ht="16.5" thickBot="1" x14ac:dyDescent="0.3">
      <c r="A52" s="201">
        <v>8</v>
      </c>
      <c r="B52" s="209"/>
      <c r="C52" s="201">
        <v>8</v>
      </c>
      <c r="D52" s="209"/>
      <c r="E52" s="201">
        <v>8</v>
      </c>
      <c r="F52" s="209"/>
      <c r="G52" s="201">
        <v>8</v>
      </c>
      <c r="H52" s="209"/>
      <c r="I52" s="201">
        <v>8</v>
      </c>
      <c r="J52" s="206"/>
      <c r="K52" s="201">
        <v>8</v>
      </c>
      <c r="L52" s="206"/>
      <c r="M52" s="201">
        <v>8</v>
      </c>
      <c r="N52" s="210"/>
      <c r="O52" s="201">
        <v>8</v>
      </c>
      <c r="P52" s="182"/>
      <c r="Q52" s="201">
        <v>8</v>
      </c>
      <c r="R52" s="209"/>
    </row>
    <row r="53" spans="1:19" ht="16.5" thickBot="1" x14ac:dyDescent="0.3">
      <c r="A53" s="201">
        <v>9</v>
      </c>
      <c r="B53" s="209"/>
      <c r="C53" s="201">
        <v>9</v>
      </c>
      <c r="D53" s="209"/>
      <c r="E53" s="201">
        <v>9</v>
      </c>
      <c r="F53" s="217"/>
      <c r="G53" s="201">
        <v>9</v>
      </c>
      <c r="H53" s="209"/>
      <c r="I53" s="201">
        <v>9</v>
      </c>
      <c r="J53" s="206"/>
      <c r="K53" s="201">
        <v>9</v>
      </c>
      <c r="L53" s="206"/>
      <c r="M53" s="201">
        <v>9</v>
      </c>
      <c r="N53" s="210"/>
      <c r="O53" s="201">
        <v>9</v>
      </c>
      <c r="P53" s="182"/>
      <c r="Q53" s="201">
        <v>9</v>
      </c>
      <c r="R53" s="209"/>
    </row>
    <row r="54" spans="1:19" ht="16.5" thickBot="1" x14ac:dyDescent="0.3">
      <c r="A54" s="201">
        <v>10</v>
      </c>
      <c r="B54" s="209"/>
      <c r="C54" s="201">
        <v>10</v>
      </c>
      <c r="D54" s="209"/>
      <c r="E54" s="201">
        <v>10</v>
      </c>
      <c r="F54" s="217"/>
      <c r="G54" s="201">
        <v>10</v>
      </c>
      <c r="H54" s="209"/>
      <c r="I54" s="201">
        <v>10</v>
      </c>
      <c r="J54" s="206"/>
      <c r="K54" s="201">
        <v>10</v>
      </c>
      <c r="L54" s="206"/>
      <c r="M54" s="201">
        <v>10</v>
      </c>
      <c r="N54" s="210"/>
      <c r="O54" s="201">
        <v>10</v>
      </c>
      <c r="P54" s="182"/>
      <c r="Q54" s="201">
        <v>10</v>
      </c>
      <c r="R54" s="209"/>
    </row>
    <row r="55" spans="1:19" ht="16.5" thickBot="1" x14ac:dyDescent="0.3">
      <c r="A55" s="201">
        <v>11</v>
      </c>
      <c r="B55" s="209"/>
      <c r="C55" s="201">
        <v>11</v>
      </c>
      <c r="D55" s="209"/>
      <c r="E55" s="201">
        <v>11</v>
      </c>
      <c r="F55" s="217"/>
      <c r="G55" s="201">
        <v>11</v>
      </c>
      <c r="H55" s="209"/>
      <c r="I55" s="201">
        <v>11</v>
      </c>
      <c r="J55" s="206"/>
      <c r="K55" s="201">
        <v>11</v>
      </c>
      <c r="L55" s="206"/>
      <c r="M55" s="201">
        <v>11</v>
      </c>
      <c r="N55" s="210"/>
      <c r="O55" s="201">
        <v>11</v>
      </c>
      <c r="P55" s="182"/>
      <c r="Q55" s="201">
        <v>11</v>
      </c>
      <c r="R55" s="209"/>
    </row>
    <row r="56" spans="1:19" ht="16.5" thickBot="1" x14ac:dyDescent="0.3">
      <c r="A56" s="201">
        <v>12</v>
      </c>
      <c r="B56" s="209"/>
      <c r="C56" s="201">
        <v>12</v>
      </c>
      <c r="D56" s="209"/>
      <c r="E56" s="201">
        <v>12</v>
      </c>
      <c r="F56" s="217"/>
      <c r="G56" s="201">
        <v>12</v>
      </c>
      <c r="H56" s="209"/>
      <c r="I56" s="201">
        <v>12</v>
      </c>
      <c r="J56" s="206"/>
      <c r="K56" s="201">
        <v>12</v>
      </c>
      <c r="L56" s="206"/>
      <c r="M56" s="201">
        <v>12</v>
      </c>
      <c r="N56" s="210"/>
      <c r="O56" s="201">
        <v>12</v>
      </c>
      <c r="P56" s="182"/>
      <c r="Q56" s="201">
        <v>12</v>
      </c>
      <c r="R56" s="209"/>
    </row>
    <row r="57" spans="1:19" ht="16.5" thickBot="1" x14ac:dyDescent="0.3">
      <c r="A57" s="201">
        <v>13</v>
      </c>
      <c r="B57" s="209"/>
      <c r="C57" s="201">
        <v>13</v>
      </c>
      <c r="D57" s="209"/>
      <c r="E57" s="201">
        <v>13</v>
      </c>
      <c r="F57" s="217"/>
      <c r="G57" s="201">
        <v>13</v>
      </c>
      <c r="H57" s="209"/>
      <c r="I57" s="201">
        <v>13</v>
      </c>
      <c r="J57" s="206"/>
      <c r="K57" s="201">
        <v>13</v>
      </c>
      <c r="L57" s="206"/>
      <c r="M57" s="201">
        <v>13</v>
      </c>
      <c r="N57" s="210"/>
      <c r="O57" s="201">
        <v>13</v>
      </c>
      <c r="P57" s="182"/>
      <c r="Q57" s="201">
        <v>13</v>
      </c>
      <c r="R57" s="209"/>
    </row>
    <row r="58" spans="1:19" ht="16.5" thickBot="1" x14ac:dyDescent="0.3">
      <c r="A58" s="201">
        <v>14</v>
      </c>
      <c r="B58" s="209"/>
      <c r="C58" s="201">
        <v>14</v>
      </c>
      <c r="D58" s="209"/>
      <c r="E58" s="201">
        <v>14</v>
      </c>
      <c r="F58" s="217"/>
      <c r="G58" s="201">
        <v>14</v>
      </c>
      <c r="H58" s="209"/>
      <c r="I58" s="201">
        <v>14</v>
      </c>
      <c r="J58" s="206"/>
      <c r="K58" s="201">
        <v>14</v>
      </c>
      <c r="L58" s="216"/>
      <c r="M58" s="201">
        <v>14</v>
      </c>
      <c r="N58" s="210"/>
      <c r="O58" s="201">
        <v>14</v>
      </c>
      <c r="P58" s="182"/>
      <c r="Q58" s="201">
        <v>14</v>
      </c>
      <c r="R58" s="209"/>
    </row>
    <row r="59" spans="1:19" ht="16.5" thickBot="1" x14ac:dyDescent="0.3">
      <c r="A59" s="201">
        <v>15</v>
      </c>
      <c r="B59" s="209"/>
      <c r="C59" s="201">
        <v>15</v>
      </c>
      <c r="D59" s="217"/>
      <c r="E59" s="201">
        <v>15</v>
      </c>
      <c r="F59" s="217"/>
      <c r="G59" s="201">
        <v>15</v>
      </c>
      <c r="H59" s="182"/>
      <c r="I59" s="201">
        <v>15</v>
      </c>
      <c r="J59" s="206"/>
      <c r="K59" s="201">
        <v>15</v>
      </c>
      <c r="L59" s="205"/>
      <c r="M59" s="201">
        <v>15</v>
      </c>
      <c r="N59" s="210"/>
      <c r="O59" s="201">
        <v>15</v>
      </c>
      <c r="P59" s="182"/>
      <c r="Q59" s="201">
        <v>15</v>
      </c>
      <c r="R59" s="209"/>
    </row>
    <row r="60" spans="1:19" ht="16.5" thickBot="1" x14ac:dyDescent="0.3">
      <c r="A60" s="201">
        <v>16</v>
      </c>
      <c r="B60" s="217"/>
      <c r="C60" s="201">
        <v>16</v>
      </c>
      <c r="D60" s="217"/>
      <c r="E60" s="201">
        <v>16</v>
      </c>
      <c r="F60" s="217"/>
      <c r="G60" s="201">
        <v>16</v>
      </c>
      <c r="H60" s="182"/>
      <c r="I60" s="201">
        <v>16</v>
      </c>
      <c r="J60" s="206"/>
      <c r="K60" s="201">
        <v>16</v>
      </c>
      <c r="L60" s="209"/>
      <c r="M60" s="201">
        <v>16</v>
      </c>
      <c r="N60" s="179"/>
      <c r="O60" s="201">
        <v>16</v>
      </c>
      <c r="P60" s="218"/>
      <c r="Q60" s="201">
        <v>16</v>
      </c>
      <c r="R60" s="209"/>
    </row>
    <row r="61" spans="1:19" ht="16.5" thickBot="1" x14ac:dyDescent="0.3">
      <c r="A61" s="219"/>
      <c r="B61" s="220"/>
      <c r="C61" s="219"/>
      <c r="D61" s="220"/>
      <c r="E61" s="219"/>
      <c r="F61" s="220"/>
      <c r="G61" s="219"/>
      <c r="H61" s="221"/>
      <c r="I61" s="219"/>
      <c r="J61" s="222"/>
      <c r="K61" s="223"/>
      <c r="L61" s="224"/>
      <c r="M61" s="223"/>
      <c r="N61" s="225"/>
      <c r="O61" s="223"/>
      <c r="P61" s="226"/>
      <c r="Q61" s="223"/>
      <c r="R61" s="224"/>
    </row>
    <row r="62" spans="1:19" ht="16.5" thickBot="1" x14ac:dyDescent="0.3">
      <c r="A62" s="597" t="s">
        <v>1432</v>
      </c>
      <c r="B62" s="598"/>
      <c r="C62" s="595" t="s">
        <v>994</v>
      </c>
      <c r="D62" s="595"/>
      <c r="E62" s="595" t="s">
        <v>995</v>
      </c>
      <c r="F62" s="595"/>
      <c r="G62" s="595" t="s">
        <v>996</v>
      </c>
      <c r="H62" s="595"/>
      <c r="I62" s="597" t="s">
        <v>997</v>
      </c>
      <c r="J62" s="598"/>
      <c r="K62" s="597" t="s">
        <v>1087</v>
      </c>
      <c r="L62" s="598"/>
      <c r="M62" s="597" t="s">
        <v>1012</v>
      </c>
      <c r="N62" s="598"/>
      <c r="O62" s="596" t="s">
        <v>998</v>
      </c>
      <c r="P62" s="596"/>
      <c r="Q62" s="595" t="s">
        <v>999</v>
      </c>
      <c r="R62" s="595"/>
    </row>
    <row r="63" spans="1:19" ht="16.5" thickBot="1" x14ac:dyDescent="0.3">
      <c r="A63" s="597" t="str">
        <f>'Group 27-28'!$A$19</f>
        <v>G-28 M/Aid V</v>
      </c>
      <c r="B63" s="598"/>
      <c r="C63" s="595" t="str">
        <f>'Group 29-30'!$A$1</f>
        <v>G-29 M/Aid X-1</v>
      </c>
      <c r="D63" s="595"/>
      <c r="E63" s="595" t="str">
        <f>'Group 29-30'!$A$19</f>
        <v>G-30 M/Aid X-2</v>
      </c>
      <c r="F63" s="595"/>
      <c r="G63" s="595" t="str">
        <f>'Group 31-32'!$A$1</f>
        <v>G-31 BLM</v>
      </c>
      <c r="H63" s="595"/>
      <c r="I63" s="597" t="str">
        <f>'Group 31-32'!$A$19</f>
        <v>G-32 USFS A-K</v>
      </c>
      <c r="J63" s="598"/>
      <c r="K63" s="597" t="str">
        <f>'Group 33-34'!$A$1</f>
        <v>G-33 USFS L-P</v>
      </c>
      <c r="L63" s="598"/>
      <c r="M63" s="597" t="str">
        <f>'Group 33-34'!$A$19</f>
        <v>G-34 USFS S-T</v>
      </c>
      <c r="N63" s="598"/>
      <c r="O63" s="596" t="str">
        <f>'Group 35-36'!$A$1</f>
        <v>G-35 R5 Tac</v>
      </c>
      <c r="P63" s="596"/>
      <c r="Q63" s="596" t="str">
        <f>'Group 35-36'!$A$19</f>
        <v>G-36 NIFC  CMD</v>
      </c>
      <c r="R63" s="596"/>
      <c r="S63"/>
    </row>
    <row r="64" spans="1:19" ht="16.5" thickBot="1" x14ac:dyDescent="0.3">
      <c r="A64" s="185" t="s">
        <v>67</v>
      </c>
      <c r="B64" s="185" t="s">
        <v>73</v>
      </c>
      <c r="C64" s="185" t="s">
        <v>67</v>
      </c>
      <c r="D64" s="185" t="s">
        <v>73</v>
      </c>
      <c r="E64" s="185" t="s">
        <v>67</v>
      </c>
      <c r="F64" s="185" t="s">
        <v>73</v>
      </c>
      <c r="G64" s="185" t="s">
        <v>67</v>
      </c>
      <c r="H64" s="185" t="s">
        <v>73</v>
      </c>
      <c r="I64" s="185" t="s">
        <v>67</v>
      </c>
      <c r="J64" s="185" t="s">
        <v>73</v>
      </c>
      <c r="K64" s="185" t="s">
        <v>67</v>
      </c>
      <c r="L64" s="185" t="s">
        <v>73</v>
      </c>
      <c r="M64" s="185" t="s">
        <v>67</v>
      </c>
      <c r="N64" s="185" t="s">
        <v>73</v>
      </c>
      <c r="O64" s="185" t="s">
        <v>67</v>
      </c>
      <c r="P64" s="185" t="s">
        <v>73</v>
      </c>
      <c r="Q64" s="185" t="s">
        <v>67</v>
      </c>
      <c r="R64" s="185" t="s">
        <v>73</v>
      </c>
    </row>
    <row r="65" spans="1:18" ht="16.5" thickBot="1" x14ac:dyDescent="0.3">
      <c r="A65" s="201">
        <v>1</v>
      </c>
      <c r="B65" s="209"/>
      <c r="C65" s="201">
        <v>1</v>
      </c>
      <c r="D65" s="209"/>
      <c r="E65" s="201">
        <v>1</v>
      </c>
      <c r="F65" s="209"/>
      <c r="G65" s="201">
        <v>1</v>
      </c>
      <c r="H65" s="205"/>
      <c r="I65" s="201">
        <v>1</v>
      </c>
      <c r="J65" s="227"/>
      <c r="K65" s="201">
        <v>1</v>
      </c>
      <c r="L65" s="227"/>
      <c r="M65" s="201">
        <v>1</v>
      </c>
      <c r="N65" s="227"/>
      <c r="O65" s="201">
        <v>1</v>
      </c>
      <c r="P65" s="182"/>
      <c r="Q65" s="201">
        <v>1</v>
      </c>
      <c r="R65" s="182"/>
    </row>
    <row r="66" spans="1:18" ht="16.5" thickBot="1" x14ac:dyDescent="0.3">
      <c r="A66" s="201">
        <v>2</v>
      </c>
      <c r="B66" s="209"/>
      <c r="C66" s="201">
        <v>2</v>
      </c>
      <c r="D66" s="209"/>
      <c r="E66" s="201">
        <v>2</v>
      </c>
      <c r="F66" s="209"/>
      <c r="G66" s="201">
        <v>2</v>
      </c>
      <c r="H66" s="205"/>
      <c r="I66" s="201">
        <v>2</v>
      </c>
      <c r="J66" s="227"/>
      <c r="K66" s="201">
        <v>2</v>
      </c>
      <c r="L66" s="227"/>
      <c r="M66" s="201">
        <v>2</v>
      </c>
      <c r="N66" s="227"/>
      <c r="O66" s="201">
        <v>2</v>
      </c>
      <c r="P66" s="182"/>
      <c r="Q66" s="201">
        <v>2</v>
      </c>
      <c r="R66" s="182"/>
    </row>
    <row r="67" spans="1:18" ht="16.5" thickBot="1" x14ac:dyDescent="0.3">
      <c r="A67" s="201">
        <v>3</v>
      </c>
      <c r="B67" s="209"/>
      <c r="C67" s="201">
        <v>3</v>
      </c>
      <c r="D67" s="209"/>
      <c r="E67" s="201">
        <v>3</v>
      </c>
      <c r="F67" s="209"/>
      <c r="G67" s="201">
        <v>3</v>
      </c>
      <c r="H67" s="205"/>
      <c r="I67" s="201">
        <v>3</v>
      </c>
      <c r="J67" s="227"/>
      <c r="K67" s="201">
        <v>3</v>
      </c>
      <c r="L67" s="227"/>
      <c r="M67" s="201">
        <v>3</v>
      </c>
      <c r="N67" s="227"/>
      <c r="O67" s="201">
        <v>3</v>
      </c>
      <c r="P67" s="182"/>
      <c r="Q67" s="201">
        <v>3</v>
      </c>
      <c r="R67" s="182"/>
    </row>
    <row r="68" spans="1:18" ht="16.5" thickBot="1" x14ac:dyDescent="0.3">
      <c r="A68" s="201">
        <v>4</v>
      </c>
      <c r="B68" s="209"/>
      <c r="C68" s="201">
        <v>4</v>
      </c>
      <c r="D68" s="209"/>
      <c r="E68" s="201">
        <v>4</v>
      </c>
      <c r="F68" s="209"/>
      <c r="G68" s="201">
        <v>4</v>
      </c>
      <c r="H68" s="209"/>
      <c r="I68" s="201">
        <v>4</v>
      </c>
      <c r="J68" s="227"/>
      <c r="K68" s="201">
        <v>4</v>
      </c>
      <c r="L68" s="227"/>
      <c r="M68" s="201">
        <v>4</v>
      </c>
      <c r="N68" s="227"/>
      <c r="O68" s="201">
        <v>4</v>
      </c>
      <c r="P68" s="182"/>
      <c r="Q68" s="201">
        <v>4</v>
      </c>
      <c r="R68" s="182"/>
    </row>
    <row r="69" spans="1:18" ht="16.5" thickBot="1" x14ac:dyDescent="0.3">
      <c r="A69" s="201">
        <v>5</v>
      </c>
      <c r="B69" s="209"/>
      <c r="C69" s="201">
        <v>5</v>
      </c>
      <c r="D69" s="209"/>
      <c r="E69" s="201">
        <v>5</v>
      </c>
      <c r="F69" s="209"/>
      <c r="G69" s="201">
        <v>5</v>
      </c>
      <c r="H69" s="206"/>
      <c r="I69" s="201">
        <v>5</v>
      </c>
      <c r="J69" s="227"/>
      <c r="K69" s="201">
        <v>5</v>
      </c>
      <c r="L69" s="227"/>
      <c r="M69" s="201">
        <v>5</v>
      </c>
      <c r="N69" s="227"/>
      <c r="O69" s="201">
        <v>5</v>
      </c>
      <c r="P69" s="182"/>
      <c r="Q69" s="201">
        <v>5</v>
      </c>
      <c r="R69" s="182"/>
    </row>
    <row r="70" spans="1:18" ht="16.5" thickBot="1" x14ac:dyDescent="0.3">
      <c r="A70" s="201">
        <v>6</v>
      </c>
      <c r="B70" s="209"/>
      <c r="C70" s="201">
        <v>6</v>
      </c>
      <c r="D70" s="209"/>
      <c r="E70" s="201">
        <v>6</v>
      </c>
      <c r="F70" s="209"/>
      <c r="G70" s="201">
        <v>6</v>
      </c>
      <c r="H70" s="206"/>
      <c r="I70" s="201">
        <v>6</v>
      </c>
      <c r="J70" s="227"/>
      <c r="K70" s="201">
        <v>6</v>
      </c>
      <c r="L70" s="227"/>
      <c r="M70" s="201">
        <v>6</v>
      </c>
      <c r="N70" s="227"/>
      <c r="O70" s="201">
        <v>6</v>
      </c>
      <c r="P70" s="182"/>
      <c r="Q70" s="201">
        <v>6</v>
      </c>
      <c r="R70" s="182"/>
    </row>
    <row r="71" spans="1:18" ht="16.5" thickBot="1" x14ac:dyDescent="0.3">
      <c r="A71" s="201">
        <v>7</v>
      </c>
      <c r="B71" s="209"/>
      <c r="C71" s="201">
        <v>7</v>
      </c>
      <c r="D71" s="209"/>
      <c r="E71" s="201">
        <v>7</v>
      </c>
      <c r="F71" s="209"/>
      <c r="G71" s="201">
        <v>7</v>
      </c>
      <c r="H71" s="206"/>
      <c r="I71" s="201">
        <v>7</v>
      </c>
      <c r="J71" s="227"/>
      <c r="K71" s="201">
        <v>7</v>
      </c>
      <c r="L71" s="227"/>
      <c r="M71" s="201">
        <v>7</v>
      </c>
      <c r="N71" s="227"/>
      <c r="O71" s="201">
        <v>7</v>
      </c>
      <c r="P71" s="182"/>
      <c r="Q71" s="201">
        <v>7</v>
      </c>
      <c r="R71" s="182"/>
    </row>
    <row r="72" spans="1:18" ht="16.5" thickBot="1" x14ac:dyDescent="0.3">
      <c r="A72" s="201">
        <v>8</v>
      </c>
      <c r="B72" s="209"/>
      <c r="C72" s="201">
        <v>8</v>
      </c>
      <c r="D72" s="209"/>
      <c r="E72" s="201">
        <v>8</v>
      </c>
      <c r="F72" s="209"/>
      <c r="G72" s="201">
        <v>8</v>
      </c>
      <c r="H72" s="206"/>
      <c r="I72" s="201">
        <v>8</v>
      </c>
      <c r="J72" s="227"/>
      <c r="K72" s="201">
        <v>8</v>
      </c>
      <c r="L72" s="227"/>
      <c r="M72" s="201">
        <v>8</v>
      </c>
      <c r="N72" s="227"/>
      <c r="O72" s="201">
        <v>8</v>
      </c>
      <c r="P72" s="182"/>
      <c r="Q72" s="201">
        <v>8</v>
      </c>
      <c r="R72" s="182"/>
    </row>
    <row r="73" spans="1:18" ht="16.5" thickBot="1" x14ac:dyDescent="0.3">
      <c r="A73" s="201">
        <v>9</v>
      </c>
      <c r="B73" s="209"/>
      <c r="C73" s="201">
        <v>9</v>
      </c>
      <c r="D73" s="209"/>
      <c r="E73" s="201">
        <v>9</v>
      </c>
      <c r="F73" s="209"/>
      <c r="G73" s="201">
        <v>9</v>
      </c>
      <c r="H73" s="206"/>
      <c r="I73" s="201">
        <v>9</v>
      </c>
      <c r="J73" s="227"/>
      <c r="K73" s="201">
        <v>9</v>
      </c>
      <c r="L73" s="227"/>
      <c r="M73" s="201">
        <v>9</v>
      </c>
      <c r="N73" s="227"/>
      <c r="O73" s="201">
        <v>9</v>
      </c>
      <c r="P73" s="182"/>
      <c r="Q73" s="201">
        <v>9</v>
      </c>
      <c r="R73" s="182"/>
    </row>
    <row r="74" spans="1:18" ht="16.5" thickBot="1" x14ac:dyDescent="0.3">
      <c r="A74" s="201">
        <v>10</v>
      </c>
      <c r="B74" s="209"/>
      <c r="C74" s="201">
        <v>10</v>
      </c>
      <c r="D74" s="209"/>
      <c r="E74" s="201">
        <v>10</v>
      </c>
      <c r="F74" s="209"/>
      <c r="G74" s="201">
        <v>10</v>
      </c>
      <c r="H74" s="206"/>
      <c r="I74" s="201">
        <v>10</v>
      </c>
      <c r="J74" s="228"/>
      <c r="K74" s="201">
        <v>10</v>
      </c>
      <c r="L74" s="228"/>
      <c r="M74" s="201">
        <v>10</v>
      </c>
      <c r="N74" s="228"/>
      <c r="O74" s="201">
        <v>10</v>
      </c>
      <c r="P74" s="182"/>
      <c r="Q74" s="201">
        <v>10</v>
      </c>
      <c r="R74" s="182"/>
    </row>
    <row r="75" spans="1:18" ht="16.5" thickBot="1" x14ac:dyDescent="0.3">
      <c r="A75" s="201">
        <v>11</v>
      </c>
      <c r="B75" s="206"/>
      <c r="C75" s="201">
        <v>11</v>
      </c>
      <c r="D75" s="209"/>
      <c r="E75" s="201">
        <v>11</v>
      </c>
      <c r="F75" s="209"/>
      <c r="G75" s="201">
        <v>11</v>
      </c>
      <c r="H75" s="206"/>
      <c r="I75" s="201">
        <v>11</v>
      </c>
      <c r="J75" s="228"/>
      <c r="K75" s="201">
        <v>11</v>
      </c>
      <c r="L75" s="228"/>
      <c r="M75" s="201">
        <v>11</v>
      </c>
      <c r="N75" s="228"/>
      <c r="O75" s="201">
        <v>11</v>
      </c>
      <c r="P75" s="182"/>
      <c r="Q75" s="201">
        <v>11</v>
      </c>
      <c r="R75" s="182"/>
    </row>
    <row r="76" spans="1:18" ht="16.5" thickBot="1" x14ac:dyDescent="0.3">
      <c r="A76" s="201">
        <v>12</v>
      </c>
      <c r="B76" s="206"/>
      <c r="C76" s="201">
        <v>12</v>
      </c>
      <c r="D76" s="209"/>
      <c r="E76" s="201">
        <v>12</v>
      </c>
      <c r="F76" s="209"/>
      <c r="G76" s="201">
        <v>12</v>
      </c>
      <c r="H76" s="206"/>
      <c r="I76" s="201">
        <v>12</v>
      </c>
      <c r="J76" s="228"/>
      <c r="K76" s="201">
        <v>12</v>
      </c>
      <c r="L76" s="228"/>
      <c r="M76" s="201">
        <v>12</v>
      </c>
      <c r="N76" s="228"/>
      <c r="O76" s="201">
        <v>12</v>
      </c>
      <c r="P76" s="182"/>
      <c r="Q76" s="201">
        <v>12</v>
      </c>
      <c r="R76" s="182"/>
    </row>
    <row r="77" spans="1:18" ht="16.5" thickBot="1" x14ac:dyDescent="0.3">
      <c r="A77" s="201">
        <v>13</v>
      </c>
      <c r="B77" s="206"/>
      <c r="C77" s="201">
        <v>13</v>
      </c>
      <c r="D77" s="209"/>
      <c r="E77" s="201">
        <v>13</v>
      </c>
      <c r="F77" s="209"/>
      <c r="G77" s="201">
        <v>13</v>
      </c>
      <c r="H77" s="206"/>
      <c r="I77" s="201">
        <v>13</v>
      </c>
      <c r="J77" s="228"/>
      <c r="K77" s="201">
        <v>13</v>
      </c>
      <c r="L77" s="228"/>
      <c r="M77" s="201">
        <v>13</v>
      </c>
      <c r="N77" s="228"/>
      <c r="O77" s="201">
        <v>13</v>
      </c>
      <c r="P77" s="182"/>
      <c r="Q77" s="201">
        <v>13</v>
      </c>
      <c r="R77" s="182"/>
    </row>
    <row r="78" spans="1:18" ht="16.5" thickBot="1" x14ac:dyDescent="0.3">
      <c r="A78" s="201">
        <v>14</v>
      </c>
      <c r="B78" s="216"/>
      <c r="C78" s="201">
        <v>14</v>
      </c>
      <c r="D78" s="209"/>
      <c r="E78" s="201">
        <v>14</v>
      </c>
      <c r="F78" s="209"/>
      <c r="G78" s="201">
        <v>14</v>
      </c>
      <c r="H78" s="206"/>
      <c r="I78" s="201">
        <v>14</v>
      </c>
      <c r="J78" s="228"/>
      <c r="K78" s="201">
        <v>14</v>
      </c>
      <c r="L78" s="228"/>
      <c r="M78" s="201">
        <v>14</v>
      </c>
      <c r="N78" s="228"/>
      <c r="O78" s="201">
        <v>14</v>
      </c>
      <c r="P78" s="182"/>
      <c r="Q78" s="201">
        <v>14</v>
      </c>
      <c r="R78" s="182"/>
    </row>
    <row r="79" spans="1:18" ht="16.5" thickBot="1" x14ac:dyDescent="0.3">
      <c r="A79" s="201">
        <v>15</v>
      </c>
      <c r="B79" s="217"/>
      <c r="C79" s="201">
        <v>15</v>
      </c>
      <c r="D79" s="209"/>
      <c r="E79" s="201">
        <v>15</v>
      </c>
      <c r="F79" s="209"/>
      <c r="G79" s="201">
        <v>15</v>
      </c>
      <c r="H79" s="206"/>
      <c r="I79" s="201">
        <v>15</v>
      </c>
      <c r="J79" s="229"/>
      <c r="K79" s="201">
        <v>15</v>
      </c>
      <c r="L79" s="229"/>
      <c r="M79" s="201">
        <v>15</v>
      </c>
      <c r="N79" s="229"/>
      <c r="O79" s="201">
        <v>15</v>
      </c>
      <c r="P79" s="182"/>
      <c r="Q79" s="201">
        <v>15</v>
      </c>
      <c r="R79" s="182"/>
    </row>
    <row r="80" spans="1:18" ht="16.5" thickBot="1" x14ac:dyDescent="0.3">
      <c r="A80" s="201">
        <v>16</v>
      </c>
      <c r="B80" s="217"/>
      <c r="C80" s="201">
        <v>16</v>
      </c>
      <c r="D80" s="209"/>
      <c r="E80" s="201">
        <v>16</v>
      </c>
      <c r="F80" s="209"/>
      <c r="G80" s="201">
        <v>16</v>
      </c>
      <c r="H80" s="206"/>
      <c r="I80" s="201">
        <v>16</v>
      </c>
      <c r="J80" s="230"/>
      <c r="K80" s="201">
        <v>16</v>
      </c>
      <c r="L80" s="230"/>
      <c r="M80" s="201">
        <v>16</v>
      </c>
      <c r="N80" s="230"/>
      <c r="O80" s="201">
        <v>16</v>
      </c>
      <c r="P80" s="182"/>
      <c r="Q80" s="201">
        <v>16</v>
      </c>
      <c r="R80" s="182"/>
    </row>
    <row r="81" spans="1:18" ht="16.5" thickBot="1" x14ac:dyDescent="0.3">
      <c r="A81" s="599"/>
      <c r="B81" s="600"/>
    </row>
    <row r="82" spans="1:18" ht="16.5" thickBot="1" x14ac:dyDescent="0.3">
      <c r="A82" s="595" t="s">
        <v>1043</v>
      </c>
      <c r="B82" s="595"/>
      <c r="C82" s="602" t="s">
        <v>1088</v>
      </c>
      <c r="D82" s="603"/>
      <c r="E82" s="602" t="s">
        <v>1089</v>
      </c>
      <c r="F82" s="603"/>
      <c r="G82" s="595" t="s">
        <v>1090</v>
      </c>
      <c r="H82" s="595"/>
      <c r="I82" s="595" t="s">
        <v>1091</v>
      </c>
      <c r="J82" s="595"/>
      <c r="K82" s="595" t="s">
        <v>1092</v>
      </c>
      <c r="L82" s="595"/>
      <c r="M82" s="595" t="s">
        <v>1093</v>
      </c>
      <c r="N82" s="595"/>
      <c r="O82" s="596" t="s">
        <v>1094</v>
      </c>
      <c r="P82" s="596"/>
      <c r="Q82" s="595" t="s">
        <v>1095</v>
      </c>
      <c r="R82" s="595"/>
    </row>
    <row r="83" spans="1:18" ht="16.5" thickBot="1" x14ac:dyDescent="0.3">
      <c r="A83" s="595" t="str">
        <f>'Group 37-38'!$A$1</f>
        <v xml:space="preserve">G-37 NIFC Tac </v>
      </c>
      <c r="B83" s="595"/>
      <c r="C83" s="595" t="str">
        <f>'Group 37-38'!$A$19</f>
        <v>G-38 Field Prog #1</v>
      </c>
      <c r="D83" s="595"/>
      <c r="E83" s="595" t="str">
        <f>'Group 39-40'!$A$1</f>
        <v>G-39 Field Prog #2</v>
      </c>
      <c r="F83" s="595"/>
      <c r="G83" s="595" t="str">
        <f>'Group 39-40'!$A$19</f>
        <v>G-40 Santa Barbara</v>
      </c>
      <c r="H83" s="595"/>
      <c r="I83" s="595" t="str">
        <f>'Group 41-42'!$A$1</f>
        <v>G-41 Marine/Cert</v>
      </c>
      <c r="J83" s="595"/>
      <c r="K83" s="595" t="str">
        <f>'Group 41-42'!$A$19</f>
        <v>G-42 OES Tac</v>
      </c>
      <c r="L83" s="595"/>
      <c r="M83" s="595" t="str">
        <f>'Group 43-44'!$A$1</f>
        <v>G-43 UHF-1</v>
      </c>
      <c r="N83" s="595"/>
      <c r="O83" s="596" t="str">
        <f>'Group 43-44'!$A$19</f>
        <v>G-44 Med Net-1</v>
      </c>
      <c r="P83" s="596"/>
      <c r="Q83" s="595" t="str">
        <f>'Group 45-46'!$A$1</f>
        <v>G-45 Med Net 2</v>
      </c>
      <c r="R83" s="595"/>
    </row>
    <row r="84" spans="1:18" ht="16.5" thickBot="1" x14ac:dyDescent="0.3">
      <c r="A84" s="185" t="s">
        <v>67</v>
      </c>
      <c r="B84" s="185" t="s">
        <v>73</v>
      </c>
      <c r="C84" s="185" t="s">
        <v>67</v>
      </c>
      <c r="D84" s="185" t="s">
        <v>73</v>
      </c>
      <c r="E84" s="185" t="s">
        <v>67</v>
      </c>
      <c r="F84" s="185" t="s">
        <v>73</v>
      </c>
      <c r="G84" s="185" t="s">
        <v>67</v>
      </c>
      <c r="H84" s="185" t="s">
        <v>73</v>
      </c>
      <c r="I84" s="185" t="s">
        <v>67</v>
      </c>
      <c r="J84" s="185" t="s">
        <v>73</v>
      </c>
      <c r="K84" s="185" t="s">
        <v>67</v>
      </c>
      <c r="L84" s="185" t="s">
        <v>73</v>
      </c>
      <c r="M84" s="185" t="s">
        <v>67</v>
      </c>
      <c r="N84" s="185" t="s">
        <v>73</v>
      </c>
      <c r="O84" s="185" t="s">
        <v>67</v>
      </c>
      <c r="P84" s="185" t="s">
        <v>73</v>
      </c>
      <c r="Q84" s="185" t="s">
        <v>67</v>
      </c>
      <c r="R84" s="185" t="s">
        <v>73</v>
      </c>
    </row>
    <row r="85" spans="1:18" ht="16.5" thickBot="1" x14ac:dyDescent="0.3">
      <c r="A85" s="201">
        <v>1</v>
      </c>
      <c r="B85" s="203"/>
      <c r="C85" s="201">
        <v>1</v>
      </c>
      <c r="D85" s="203"/>
      <c r="E85" s="201">
        <v>1</v>
      </c>
      <c r="F85" s="208"/>
      <c r="G85" s="201">
        <v>1</v>
      </c>
      <c r="H85" s="209"/>
      <c r="I85" s="201">
        <v>1</v>
      </c>
      <c r="J85" s="209"/>
      <c r="K85" s="201">
        <v>1</v>
      </c>
      <c r="L85" s="205"/>
      <c r="M85" s="201">
        <v>1</v>
      </c>
      <c r="N85" s="227"/>
      <c r="O85" s="201">
        <v>1</v>
      </c>
      <c r="P85" s="179"/>
      <c r="Q85" s="201">
        <v>1</v>
      </c>
      <c r="R85" s="212"/>
    </row>
    <row r="86" spans="1:18" ht="16.5" thickBot="1" x14ac:dyDescent="0.3">
      <c r="A86" s="201">
        <v>2</v>
      </c>
      <c r="B86" s="203"/>
      <c r="C86" s="201">
        <v>2</v>
      </c>
      <c r="D86" s="203"/>
      <c r="E86" s="201">
        <v>2</v>
      </c>
      <c r="F86" s="208"/>
      <c r="G86" s="201">
        <v>2</v>
      </c>
      <c r="H86" s="209"/>
      <c r="I86" s="201">
        <v>2</v>
      </c>
      <c r="J86" s="209"/>
      <c r="K86" s="201">
        <v>2</v>
      </c>
      <c r="L86" s="205"/>
      <c r="M86" s="201">
        <v>2</v>
      </c>
      <c r="N86" s="227"/>
      <c r="O86" s="201">
        <v>2</v>
      </c>
      <c r="P86" s="179"/>
      <c r="Q86" s="201">
        <v>2</v>
      </c>
      <c r="R86" s="212"/>
    </row>
    <row r="87" spans="1:18" ht="16.5" thickBot="1" x14ac:dyDescent="0.3">
      <c r="A87" s="201">
        <v>3</v>
      </c>
      <c r="B87" s="203"/>
      <c r="C87" s="201">
        <v>3</v>
      </c>
      <c r="D87" s="203"/>
      <c r="E87" s="201">
        <v>3</v>
      </c>
      <c r="F87" s="208"/>
      <c r="G87" s="201">
        <v>3</v>
      </c>
      <c r="H87" s="209"/>
      <c r="I87" s="201">
        <v>3</v>
      </c>
      <c r="J87" s="209"/>
      <c r="K87" s="201">
        <v>3</v>
      </c>
      <c r="L87" s="205"/>
      <c r="M87" s="201">
        <v>3</v>
      </c>
      <c r="N87" s="227"/>
      <c r="O87" s="201">
        <v>3</v>
      </c>
      <c r="P87" s="179"/>
      <c r="Q87" s="201">
        <v>3</v>
      </c>
      <c r="R87" s="212"/>
    </row>
    <row r="88" spans="1:18" ht="16.5" thickBot="1" x14ac:dyDescent="0.3">
      <c r="A88" s="201">
        <v>4</v>
      </c>
      <c r="B88" s="203"/>
      <c r="C88" s="201">
        <v>4</v>
      </c>
      <c r="D88" s="203"/>
      <c r="E88" s="201">
        <v>4</v>
      </c>
      <c r="F88" s="208"/>
      <c r="G88" s="201">
        <v>4</v>
      </c>
      <c r="H88" s="209"/>
      <c r="I88" s="201">
        <v>4</v>
      </c>
      <c r="J88" s="209"/>
      <c r="K88" s="201">
        <v>4</v>
      </c>
      <c r="L88" s="209"/>
      <c r="M88" s="201">
        <v>4</v>
      </c>
      <c r="N88" s="227"/>
      <c r="O88" s="201">
        <v>4</v>
      </c>
      <c r="P88" s="179"/>
      <c r="Q88" s="201">
        <v>4</v>
      </c>
      <c r="R88" s="212"/>
    </row>
    <row r="89" spans="1:18" ht="16.5" thickBot="1" x14ac:dyDescent="0.3">
      <c r="A89" s="201">
        <v>5</v>
      </c>
      <c r="B89" s="203"/>
      <c r="C89" s="201">
        <v>5</v>
      </c>
      <c r="D89" s="203"/>
      <c r="E89" s="201">
        <v>5</v>
      </c>
      <c r="F89" s="208"/>
      <c r="G89" s="201">
        <v>5</v>
      </c>
      <c r="H89" s="209"/>
      <c r="I89" s="201">
        <v>5</v>
      </c>
      <c r="J89" s="209"/>
      <c r="K89" s="201">
        <v>5</v>
      </c>
      <c r="L89" s="206"/>
      <c r="M89" s="201">
        <v>5</v>
      </c>
      <c r="N89" s="227"/>
      <c r="O89" s="201">
        <v>5</v>
      </c>
      <c r="P89" s="179"/>
      <c r="Q89" s="201">
        <v>5</v>
      </c>
      <c r="R89" s="212"/>
    </row>
    <row r="90" spans="1:18" ht="16.5" thickBot="1" x14ac:dyDescent="0.3">
      <c r="A90" s="201">
        <v>6</v>
      </c>
      <c r="B90" s="203"/>
      <c r="C90" s="201">
        <v>6</v>
      </c>
      <c r="D90" s="203"/>
      <c r="E90" s="201">
        <v>6</v>
      </c>
      <c r="F90" s="208"/>
      <c r="G90" s="201">
        <v>6</v>
      </c>
      <c r="H90" s="209"/>
      <c r="I90" s="201">
        <v>6</v>
      </c>
      <c r="J90" s="209"/>
      <c r="K90" s="201">
        <v>6</v>
      </c>
      <c r="L90" s="206"/>
      <c r="M90" s="201">
        <v>6</v>
      </c>
      <c r="N90" s="227"/>
      <c r="O90" s="201">
        <v>6</v>
      </c>
      <c r="P90" s="179"/>
      <c r="Q90" s="201">
        <v>6</v>
      </c>
      <c r="R90" s="212"/>
    </row>
    <row r="91" spans="1:18" ht="16.5" thickBot="1" x14ac:dyDescent="0.3">
      <c r="A91" s="201">
        <v>7</v>
      </c>
      <c r="B91" s="203"/>
      <c r="C91" s="201">
        <v>7</v>
      </c>
      <c r="D91" s="203"/>
      <c r="E91" s="201">
        <v>7</v>
      </c>
      <c r="F91" s="208"/>
      <c r="G91" s="201">
        <v>7</v>
      </c>
      <c r="H91" s="209"/>
      <c r="I91" s="201">
        <v>7</v>
      </c>
      <c r="J91" s="209"/>
      <c r="K91" s="201">
        <v>7</v>
      </c>
      <c r="L91" s="206"/>
      <c r="M91" s="201">
        <v>7</v>
      </c>
      <c r="N91" s="227"/>
      <c r="O91" s="201">
        <v>7</v>
      </c>
      <c r="P91" s="179"/>
      <c r="Q91" s="201">
        <v>7</v>
      </c>
      <c r="R91" s="212"/>
    </row>
    <row r="92" spans="1:18" ht="16.5" thickBot="1" x14ac:dyDescent="0.3">
      <c r="A92" s="201">
        <v>8</v>
      </c>
      <c r="B92" s="203"/>
      <c r="C92" s="201">
        <v>8</v>
      </c>
      <c r="D92" s="203"/>
      <c r="E92" s="201">
        <v>8</v>
      </c>
      <c r="F92" s="208"/>
      <c r="G92" s="201">
        <v>8</v>
      </c>
      <c r="H92" s="209"/>
      <c r="I92" s="201">
        <v>8</v>
      </c>
      <c r="J92" s="209"/>
      <c r="K92" s="201">
        <v>8</v>
      </c>
      <c r="L92" s="206"/>
      <c r="M92" s="201">
        <v>8</v>
      </c>
      <c r="N92" s="227"/>
      <c r="O92" s="201">
        <v>8</v>
      </c>
      <c r="P92" s="179"/>
      <c r="Q92" s="201">
        <v>8</v>
      </c>
      <c r="R92" s="212"/>
    </row>
    <row r="93" spans="1:18" ht="16.5" thickBot="1" x14ac:dyDescent="0.3">
      <c r="A93" s="201">
        <v>9</v>
      </c>
      <c r="B93" s="179"/>
      <c r="C93" s="201">
        <v>9</v>
      </c>
      <c r="D93" s="179"/>
      <c r="E93" s="201">
        <v>9</v>
      </c>
      <c r="F93" s="208"/>
      <c r="G93" s="201">
        <v>9</v>
      </c>
      <c r="H93" s="209"/>
      <c r="I93" s="201">
        <v>9</v>
      </c>
      <c r="J93" s="209"/>
      <c r="K93" s="201">
        <v>9</v>
      </c>
      <c r="L93" s="206"/>
      <c r="M93" s="201">
        <v>9</v>
      </c>
      <c r="N93" s="227"/>
      <c r="O93" s="201">
        <v>9</v>
      </c>
      <c r="P93" s="179"/>
      <c r="Q93" s="201">
        <v>9</v>
      </c>
      <c r="R93" s="212"/>
    </row>
    <row r="94" spans="1:18" ht="16.5" thickBot="1" x14ac:dyDescent="0.3">
      <c r="A94" s="201">
        <v>10</v>
      </c>
      <c r="B94" s="203"/>
      <c r="C94" s="201">
        <v>10</v>
      </c>
      <c r="D94" s="203"/>
      <c r="E94" s="201">
        <v>10</v>
      </c>
      <c r="F94" s="208"/>
      <c r="G94" s="201">
        <v>10</v>
      </c>
      <c r="H94" s="209"/>
      <c r="I94" s="201">
        <v>10</v>
      </c>
      <c r="J94" s="209"/>
      <c r="K94" s="201">
        <v>10</v>
      </c>
      <c r="L94" s="206"/>
      <c r="M94" s="201">
        <v>10</v>
      </c>
      <c r="N94" s="228"/>
      <c r="O94" s="201">
        <v>10</v>
      </c>
      <c r="P94" s="179"/>
      <c r="Q94" s="201">
        <v>10</v>
      </c>
      <c r="R94" s="212"/>
    </row>
    <row r="95" spans="1:18" ht="16.5" thickBot="1" x14ac:dyDescent="0.3">
      <c r="A95" s="201">
        <v>11</v>
      </c>
      <c r="B95" s="203"/>
      <c r="C95" s="201">
        <v>11</v>
      </c>
      <c r="D95" s="203"/>
      <c r="E95" s="201">
        <v>11</v>
      </c>
      <c r="F95" s="208"/>
      <c r="G95" s="201">
        <v>11</v>
      </c>
      <c r="H95" s="209"/>
      <c r="I95" s="201">
        <v>11</v>
      </c>
      <c r="J95" s="209"/>
      <c r="K95" s="201">
        <v>11</v>
      </c>
      <c r="L95" s="206"/>
      <c r="M95" s="201">
        <v>11</v>
      </c>
      <c r="N95" s="228"/>
      <c r="O95" s="201">
        <v>11</v>
      </c>
      <c r="P95" s="179"/>
      <c r="Q95" s="201">
        <v>11</v>
      </c>
      <c r="R95" s="212"/>
    </row>
    <row r="96" spans="1:18" ht="16.5" thickBot="1" x14ac:dyDescent="0.3">
      <c r="A96" s="201">
        <v>12</v>
      </c>
      <c r="B96" s="203"/>
      <c r="C96" s="201">
        <v>12</v>
      </c>
      <c r="D96" s="203"/>
      <c r="E96" s="201">
        <v>12</v>
      </c>
      <c r="F96" s="208"/>
      <c r="G96" s="201">
        <v>12</v>
      </c>
      <c r="H96" s="209"/>
      <c r="I96" s="201">
        <v>12</v>
      </c>
      <c r="J96" s="209"/>
      <c r="K96" s="201">
        <v>12</v>
      </c>
      <c r="L96" s="206"/>
      <c r="M96" s="201">
        <v>12</v>
      </c>
      <c r="N96" s="228"/>
      <c r="O96" s="201">
        <v>12</v>
      </c>
      <c r="P96" s="179"/>
      <c r="Q96" s="201">
        <v>12</v>
      </c>
      <c r="R96" s="212"/>
    </row>
    <row r="97" spans="1:18" ht="16.5" thickBot="1" x14ac:dyDescent="0.3">
      <c r="A97" s="201">
        <v>13</v>
      </c>
      <c r="B97" s="203"/>
      <c r="C97" s="201">
        <v>13</v>
      </c>
      <c r="D97" s="203"/>
      <c r="E97" s="201">
        <v>13</v>
      </c>
      <c r="F97" s="208"/>
      <c r="G97" s="201">
        <v>13</v>
      </c>
      <c r="H97" s="209"/>
      <c r="I97" s="201">
        <v>13</v>
      </c>
      <c r="J97" s="209"/>
      <c r="K97" s="201">
        <v>13</v>
      </c>
      <c r="L97" s="206"/>
      <c r="M97" s="201">
        <v>13</v>
      </c>
      <c r="N97" s="228"/>
      <c r="O97" s="201">
        <v>13</v>
      </c>
      <c r="P97" s="179"/>
      <c r="Q97" s="201">
        <v>13</v>
      </c>
      <c r="R97" s="212"/>
    </row>
    <row r="98" spans="1:18" ht="16.5" thickBot="1" x14ac:dyDescent="0.3">
      <c r="A98" s="201">
        <v>14</v>
      </c>
      <c r="B98" s="203"/>
      <c r="C98" s="201">
        <v>14</v>
      </c>
      <c r="D98" s="203"/>
      <c r="E98" s="201">
        <v>14</v>
      </c>
      <c r="F98" s="208"/>
      <c r="G98" s="201">
        <v>14</v>
      </c>
      <c r="H98" s="209"/>
      <c r="I98" s="201">
        <v>14</v>
      </c>
      <c r="J98" s="209"/>
      <c r="K98" s="201">
        <v>14</v>
      </c>
      <c r="L98" s="206"/>
      <c r="M98" s="201">
        <v>14</v>
      </c>
      <c r="N98" s="228"/>
      <c r="O98" s="201">
        <v>14</v>
      </c>
      <c r="P98" s="179"/>
      <c r="Q98" s="201">
        <v>14</v>
      </c>
      <c r="R98" s="212"/>
    </row>
    <row r="99" spans="1:18" ht="16.5" thickBot="1" x14ac:dyDescent="0.3">
      <c r="A99" s="201">
        <v>15</v>
      </c>
      <c r="B99" s="203"/>
      <c r="C99" s="201">
        <v>15</v>
      </c>
      <c r="D99" s="203"/>
      <c r="E99" s="201">
        <v>15</v>
      </c>
      <c r="F99" s="208"/>
      <c r="G99" s="201">
        <v>15</v>
      </c>
      <c r="H99" s="209"/>
      <c r="I99" s="201">
        <v>15</v>
      </c>
      <c r="J99" s="209"/>
      <c r="K99" s="201">
        <v>15</v>
      </c>
      <c r="L99" s="206"/>
      <c r="M99" s="201">
        <v>15</v>
      </c>
      <c r="N99" s="229"/>
      <c r="O99" s="201">
        <v>15</v>
      </c>
      <c r="P99" s="179"/>
      <c r="Q99" s="201">
        <v>15</v>
      </c>
      <c r="R99" s="212"/>
    </row>
    <row r="100" spans="1:18" ht="16.5" thickBot="1" x14ac:dyDescent="0.3">
      <c r="A100" s="201">
        <v>16</v>
      </c>
      <c r="B100" s="206"/>
      <c r="C100" s="201">
        <v>16</v>
      </c>
      <c r="D100" s="206"/>
      <c r="E100" s="201">
        <v>16</v>
      </c>
      <c r="F100" s="208"/>
      <c r="G100" s="201">
        <v>16</v>
      </c>
      <c r="H100" s="209"/>
      <c r="I100" s="201">
        <v>16</v>
      </c>
      <c r="J100" s="209"/>
      <c r="K100" s="201">
        <v>16</v>
      </c>
      <c r="L100" s="206"/>
      <c r="M100" s="201">
        <v>16</v>
      </c>
      <c r="N100" s="230"/>
      <c r="O100" s="201">
        <v>16</v>
      </c>
      <c r="P100" s="179"/>
      <c r="Q100" s="201">
        <v>16</v>
      </c>
      <c r="R100" s="212"/>
    </row>
    <row r="101" spans="1:18" ht="13.5" thickBot="1" x14ac:dyDescent="0.25"/>
    <row r="102" spans="1:18" ht="16.5" thickBot="1" x14ac:dyDescent="0.3">
      <c r="A102" s="595" t="s">
        <v>1390</v>
      </c>
      <c r="B102" s="595"/>
      <c r="C102" s="602" t="s">
        <v>1391</v>
      </c>
      <c r="D102" s="603"/>
      <c r="E102" s="602" t="s">
        <v>1392</v>
      </c>
      <c r="F102" s="603"/>
      <c r="G102" s="595" t="s">
        <v>1393</v>
      </c>
      <c r="H102" s="595"/>
      <c r="I102" s="595" t="s">
        <v>1394</v>
      </c>
      <c r="J102" s="595"/>
      <c r="K102" s="595" t="s">
        <v>1395</v>
      </c>
      <c r="L102" s="595"/>
      <c r="M102" s="595" t="s">
        <v>1396</v>
      </c>
      <c r="N102" s="595"/>
      <c r="O102" s="596" t="s">
        <v>2477</v>
      </c>
      <c r="P102" s="596"/>
      <c r="Q102" s="595" t="s">
        <v>2476</v>
      </c>
      <c r="R102" s="595"/>
    </row>
    <row r="103" spans="1:18" ht="16.5" thickBot="1" x14ac:dyDescent="0.3">
      <c r="A103" s="595" t="str">
        <f>'Group 45-46'!$A$19</f>
        <v>G-46 EMS TLK Grp</v>
      </c>
      <c r="B103" s="595"/>
      <c r="C103" s="602" t="str">
        <f>'Group 47-48'!$A$1</f>
        <v>G-47 700 D-1</v>
      </c>
      <c r="D103" s="603"/>
      <c r="E103" s="595" t="str">
        <f>'Group 47-48'!$A$19</f>
        <v>G-48 7/800 D-2</v>
      </c>
      <c r="F103" s="595"/>
      <c r="G103" s="595" t="str">
        <f>'Group 49-50'!$A$1</f>
        <v>G-49 7/800 D-3</v>
      </c>
      <c r="H103" s="595"/>
      <c r="I103" s="595" t="str">
        <f>'Group 49-50'!$A$19</f>
        <v>G-50 7/800-A</v>
      </c>
      <c r="J103" s="595"/>
      <c r="K103" s="595" t="str">
        <f>'Group 51-52'!$A$1</f>
        <v>G-51 FHL</v>
      </c>
      <c r="L103" s="595"/>
      <c r="M103" s="595" t="str">
        <f>'Group 51-52'!$A$19</f>
        <v>G-52 Santa Cruz</v>
      </c>
      <c r="N103" s="595"/>
      <c r="O103" s="596" t="str">
        <f>'Group 53-54'!$A$1</f>
        <v>G-53 Vehicle Repeater</v>
      </c>
      <c r="P103" s="596"/>
      <c r="Q103" s="595" t="str">
        <f>'Group 53-54'!$A$19</f>
        <v>G-54 Digital Cmd</v>
      </c>
      <c r="R103" s="595"/>
    </row>
    <row r="104" spans="1:18" ht="16.5" thickBot="1" x14ac:dyDescent="0.3">
      <c r="A104" s="185" t="s">
        <v>67</v>
      </c>
      <c r="B104" s="185" t="s">
        <v>73</v>
      </c>
      <c r="C104" s="185" t="s">
        <v>67</v>
      </c>
      <c r="D104" s="185" t="s">
        <v>73</v>
      </c>
      <c r="E104" s="185" t="s">
        <v>67</v>
      </c>
      <c r="F104" s="185" t="s">
        <v>73</v>
      </c>
      <c r="G104" s="185" t="s">
        <v>67</v>
      </c>
      <c r="H104" s="185" t="s">
        <v>73</v>
      </c>
      <c r="I104" s="185" t="s">
        <v>67</v>
      </c>
      <c r="J104" s="185" t="s">
        <v>73</v>
      </c>
      <c r="K104" s="185" t="s">
        <v>67</v>
      </c>
      <c r="L104" s="185" t="s">
        <v>73</v>
      </c>
      <c r="M104" s="185" t="s">
        <v>67</v>
      </c>
      <c r="N104" s="185" t="s">
        <v>73</v>
      </c>
      <c r="O104" s="185" t="s">
        <v>67</v>
      </c>
      <c r="P104" s="185" t="s">
        <v>73</v>
      </c>
      <c r="Q104" s="185" t="s">
        <v>67</v>
      </c>
      <c r="R104" s="185" t="s">
        <v>73</v>
      </c>
    </row>
    <row r="105" spans="1:18" ht="16.5" thickBot="1" x14ac:dyDescent="0.3">
      <c r="A105" s="201">
        <v>1</v>
      </c>
      <c r="B105" s="203"/>
      <c r="C105" s="201">
        <v>1</v>
      </c>
      <c r="D105" s="208"/>
      <c r="E105" s="201">
        <v>1</v>
      </c>
      <c r="F105" s="208"/>
      <c r="G105" s="201">
        <v>1</v>
      </c>
      <c r="H105" s="209"/>
      <c r="I105" s="201">
        <v>1</v>
      </c>
      <c r="J105" s="209"/>
      <c r="K105" s="201">
        <v>1</v>
      </c>
      <c r="L105" s="205"/>
      <c r="M105" s="201">
        <v>1</v>
      </c>
      <c r="N105" s="227"/>
      <c r="O105" s="201">
        <v>1</v>
      </c>
      <c r="P105" s="179"/>
      <c r="Q105" s="201">
        <v>1</v>
      </c>
      <c r="R105" s="212"/>
    </row>
    <row r="106" spans="1:18" ht="16.5" thickBot="1" x14ac:dyDescent="0.3">
      <c r="A106" s="201">
        <v>2</v>
      </c>
      <c r="B106" s="203"/>
      <c r="C106" s="201">
        <v>2</v>
      </c>
      <c r="D106" s="208"/>
      <c r="E106" s="201">
        <v>2</v>
      </c>
      <c r="F106" s="208"/>
      <c r="G106" s="201">
        <v>2</v>
      </c>
      <c r="H106" s="209"/>
      <c r="I106" s="201">
        <v>2</v>
      </c>
      <c r="J106" s="209"/>
      <c r="K106" s="201">
        <v>2</v>
      </c>
      <c r="L106" s="205"/>
      <c r="M106" s="201">
        <v>2</v>
      </c>
      <c r="N106" s="227"/>
      <c r="O106" s="201">
        <v>2</v>
      </c>
      <c r="P106" s="179"/>
      <c r="Q106" s="201">
        <v>2</v>
      </c>
      <c r="R106" s="212"/>
    </row>
    <row r="107" spans="1:18" ht="16.5" thickBot="1" x14ac:dyDescent="0.3">
      <c r="A107" s="201">
        <v>3</v>
      </c>
      <c r="B107" s="203"/>
      <c r="C107" s="201">
        <v>3</v>
      </c>
      <c r="D107" s="208"/>
      <c r="E107" s="201">
        <v>3</v>
      </c>
      <c r="F107" s="208"/>
      <c r="G107" s="201">
        <v>3</v>
      </c>
      <c r="H107" s="209"/>
      <c r="I107" s="201">
        <v>3</v>
      </c>
      <c r="J107" s="209"/>
      <c r="K107" s="201">
        <v>3</v>
      </c>
      <c r="L107" s="205"/>
      <c r="M107" s="201">
        <v>3</v>
      </c>
      <c r="N107" s="227"/>
      <c r="O107" s="201">
        <v>3</v>
      </c>
      <c r="P107" s="179"/>
      <c r="Q107" s="201">
        <v>3</v>
      </c>
      <c r="R107" s="212"/>
    </row>
    <row r="108" spans="1:18" ht="16.5" thickBot="1" x14ac:dyDescent="0.3">
      <c r="A108" s="201">
        <v>4</v>
      </c>
      <c r="B108" s="203"/>
      <c r="C108" s="201">
        <v>4</v>
      </c>
      <c r="D108" s="208"/>
      <c r="E108" s="201">
        <v>4</v>
      </c>
      <c r="F108" s="208"/>
      <c r="G108" s="201">
        <v>4</v>
      </c>
      <c r="H108" s="209"/>
      <c r="I108" s="201">
        <v>4</v>
      </c>
      <c r="J108" s="209"/>
      <c r="K108" s="201">
        <v>4</v>
      </c>
      <c r="L108" s="209"/>
      <c r="M108" s="201">
        <v>4</v>
      </c>
      <c r="N108" s="227"/>
      <c r="O108" s="201">
        <v>4</v>
      </c>
      <c r="P108" s="179"/>
      <c r="Q108" s="201">
        <v>4</v>
      </c>
      <c r="R108" s="212"/>
    </row>
    <row r="109" spans="1:18" ht="16.5" thickBot="1" x14ac:dyDescent="0.3">
      <c r="A109" s="201">
        <v>5</v>
      </c>
      <c r="B109" s="203"/>
      <c r="C109" s="201">
        <v>5</v>
      </c>
      <c r="D109" s="208"/>
      <c r="E109" s="201">
        <v>5</v>
      </c>
      <c r="F109" s="208"/>
      <c r="G109" s="201">
        <v>5</v>
      </c>
      <c r="H109" s="209"/>
      <c r="I109" s="201">
        <v>5</v>
      </c>
      <c r="J109" s="209"/>
      <c r="K109" s="201">
        <v>5</v>
      </c>
      <c r="L109" s="206"/>
      <c r="M109" s="201">
        <v>5</v>
      </c>
      <c r="N109" s="227"/>
      <c r="O109" s="201">
        <v>5</v>
      </c>
      <c r="P109" s="179"/>
      <c r="Q109" s="201">
        <v>5</v>
      </c>
      <c r="R109" s="212"/>
    </row>
    <row r="110" spans="1:18" ht="16.5" thickBot="1" x14ac:dyDescent="0.3">
      <c r="A110" s="201">
        <v>6</v>
      </c>
      <c r="B110" s="203"/>
      <c r="C110" s="201">
        <v>6</v>
      </c>
      <c r="D110" s="208"/>
      <c r="E110" s="201">
        <v>6</v>
      </c>
      <c r="F110" s="208"/>
      <c r="G110" s="201">
        <v>6</v>
      </c>
      <c r="H110" s="209"/>
      <c r="I110" s="201">
        <v>6</v>
      </c>
      <c r="J110" s="209"/>
      <c r="K110" s="201">
        <v>6</v>
      </c>
      <c r="L110" s="206"/>
      <c r="M110" s="201">
        <v>6</v>
      </c>
      <c r="N110" s="227"/>
      <c r="O110" s="201">
        <v>6</v>
      </c>
      <c r="P110" s="179"/>
      <c r="Q110" s="201">
        <v>6</v>
      </c>
      <c r="R110" s="212"/>
    </row>
    <row r="111" spans="1:18" ht="16.5" thickBot="1" x14ac:dyDescent="0.3">
      <c r="A111" s="201">
        <v>7</v>
      </c>
      <c r="B111" s="203"/>
      <c r="C111" s="201">
        <v>7</v>
      </c>
      <c r="D111" s="208"/>
      <c r="E111" s="201">
        <v>7</v>
      </c>
      <c r="F111" s="208"/>
      <c r="G111" s="201">
        <v>7</v>
      </c>
      <c r="H111" s="209"/>
      <c r="I111" s="201">
        <v>7</v>
      </c>
      <c r="J111" s="209"/>
      <c r="K111" s="201">
        <v>7</v>
      </c>
      <c r="L111" s="206"/>
      <c r="M111" s="201">
        <v>7</v>
      </c>
      <c r="N111" s="227"/>
      <c r="O111" s="201">
        <v>7</v>
      </c>
      <c r="P111" s="179"/>
      <c r="Q111" s="201">
        <v>7</v>
      </c>
      <c r="R111" s="212"/>
    </row>
    <row r="112" spans="1:18" ht="16.5" thickBot="1" x14ac:dyDescent="0.3">
      <c r="A112" s="201">
        <v>8</v>
      </c>
      <c r="B112" s="203"/>
      <c r="C112" s="201">
        <v>8</v>
      </c>
      <c r="D112" s="208"/>
      <c r="E112" s="201">
        <v>8</v>
      </c>
      <c r="F112" s="208"/>
      <c r="G112" s="201">
        <v>8</v>
      </c>
      <c r="H112" s="209"/>
      <c r="I112" s="201">
        <v>8</v>
      </c>
      <c r="J112" s="209"/>
      <c r="K112" s="201">
        <v>8</v>
      </c>
      <c r="L112" s="206"/>
      <c r="M112" s="201">
        <v>8</v>
      </c>
      <c r="N112" s="227"/>
      <c r="O112" s="201">
        <v>8</v>
      </c>
      <c r="P112" s="179"/>
      <c r="Q112" s="201">
        <v>8</v>
      </c>
      <c r="R112" s="212"/>
    </row>
    <row r="113" spans="1:18" ht="16.5" thickBot="1" x14ac:dyDescent="0.3">
      <c r="A113" s="201">
        <v>9</v>
      </c>
      <c r="B113" s="179"/>
      <c r="C113" s="201">
        <v>9</v>
      </c>
      <c r="D113" s="208"/>
      <c r="E113" s="201">
        <v>9</v>
      </c>
      <c r="F113" s="208"/>
      <c r="G113" s="201">
        <v>9</v>
      </c>
      <c r="H113" s="209"/>
      <c r="I113" s="201">
        <v>9</v>
      </c>
      <c r="J113" s="209"/>
      <c r="K113" s="201">
        <v>9</v>
      </c>
      <c r="L113" s="206"/>
      <c r="M113" s="201">
        <v>9</v>
      </c>
      <c r="N113" s="227"/>
      <c r="O113" s="201">
        <v>9</v>
      </c>
      <c r="P113" s="179"/>
      <c r="Q113" s="201">
        <v>9</v>
      </c>
      <c r="R113" s="212"/>
    </row>
    <row r="114" spans="1:18" ht="16.5" thickBot="1" x14ac:dyDescent="0.3">
      <c r="A114" s="201">
        <v>10</v>
      </c>
      <c r="B114" s="203"/>
      <c r="C114" s="201">
        <v>10</v>
      </c>
      <c r="D114" s="208"/>
      <c r="E114" s="201">
        <v>10</v>
      </c>
      <c r="F114" s="208"/>
      <c r="G114" s="201">
        <v>10</v>
      </c>
      <c r="H114" s="209"/>
      <c r="I114" s="201">
        <v>10</v>
      </c>
      <c r="J114" s="209"/>
      <c r="K114" s="201">
        <v>10</v>
      </c>
      <c r="L114" s="206"/>
      <c r="M114" s="201">
        <v>10</v>
      </c>
      <c r="N114" s="228"/>
      <c r="O114" s="201">
        <v>10</v>
      </c>
      <c r="P114" s="179"/>
      <c r="Q114" s="201">
        <v>10</v>
      </c>
      <c r="R114" s="212"/>
    </row>
    <row r="115" spans="1:18" ht="16.5" thickBot="1" x14ac:dyDescent="0.3">
      <c r="A115" s="201">
        <v>11</v>
      </c>
      <c r="B115" s="203"/>
      <c r="C115" s="201">
        <v>11</v>
      </c>
      <c r="D115" s="208"/>
      <c r="E115" s="201">
        <v>11</v>
      </c>
      <c r="F115" s="208"/>
      <c r="G115" s="201">
        <v>11</v>
      </c>
      <c r="H115" s="209"/>
      <c r="I115" s="201">
        <v>11</v>
      </c>
      <c r="J115" s="209"/>
      <c r="K115" s="201">
        <v>11</v>
      </c>
      <c r="L115" s="206"/>
      <c r="M115" s="201">
        <v>11</v>
      </c>
      <c r="N115" s="228"/>
      <c r="O115" s="201">
        <v>11</v>
      </c>
      <c r="P115" s="179"/>
      <c r="Q115" s="201">
        <v>11</v>
      </c>
      <c r="R115" s="212"/>
    </row>
    <row r="116" spans="1:18" ht="16.5" thickBot="1" x14ac:dyDescent="0.3">
      <c r="A116" s="201">
        <v>12</v>
      </c>
      <c r="B116" s="203"/>
      <c r="C116" s="201">
        <v>12</v>
      </c>
      <c r="D116" s="208"/>
      <c r="E116" s="201">
        <v>12</v>
      </c>
      <c r="F116" s="208"/>
      <c r="G116" s="201">
        <v>12</v>
      </c>
      <c r="H116" s="209"/>
      <c r="I116" s="201">
        <v>12</v>
      </c>
      <c r="J116" s="209"/>
      <c r="K116" s="201">
        <v>12</v>
      </c>
      <c r="L116" s="206"/>
      <c r="M116" s="201">
        <v>12</v>
      </c>
      <c r="N116" s="228"/>
      <c r="O116" s="201">
        <v>12</v>
      </c>
      <c r="P116" s="179"/>
      <c r="Q116" s="201">
        <v>12</v>
      </c>
      <c r="R116" s="212"/>
    </row>
    <row r="117" spans="1:18" ht="16.5" thickBot="1" x14ac:dyDescent="0.3">
      <c r="A117" s="201">
        <v>13</v>
      </c>
      <c r="B117" s="203"/>
      <c r="C117" s="201">
        <v>13</v>
      </c>
      <c r="D117" s="208"/>
      <c r="E117" s="201">
        <v>13</v>
      </c>
      <c r="F117" s="208"/>
      <c r="G117" s="201">
        <v>13</v>
      </c>
      <c r="H117" s="209"/>
      <c r="I117" s="201">
        <v>13</v>
      </c>
      <c r="J117" s="209"/>
      <c r="K117" s="201">
        <v>13</v>
      </c>
      <c r="L117" s="206"/>
      <c r="M117" s="201">
        <v>13</v>
      </c>
      <c r="N117" s="228"/>
      <c r="O117" s="201">
        <v>13</v>
      </c>
      <c r="P117" s="179"/>
      <c r="Q117" s="201">
        <v>13</v>
      </c>
      <c r="R117" s="212"/>
    </row>
    <row r="118" spans="1:18" ht="16.5" thickBot="1" x14ac:dyDescent="0.3">
      <c r="A118" s="201">
        <v>14</v>
      </c>
      <c r="B118" s="203"/>
      <c r="C118" s="201">
        <v>14</v>
      </c>
      <c r="D118" s="208"/>
      <c r="E118" s="201">
        <v>14</v>
      </c>
      <c r="F118" s="208"/>
      <c r="G118" s="201">
        <v>14</v>
      </c>
      <c r="H118" s="209"/>
      <c r="I118" s="201">
        <v>14</v>
      </c>
      <c r="J118" s="209"/>
      <c r="K118" s="201">
        <v>14</v>
      </c>
      <c r="L118" s="206"/>
      <c r="M118" s="201">
        <v>14</v>
      </c>
      <c r="N118" s="228"/>
      <c r="O118" s="201">
        <v>14</v>
      </c>
      <c r="P118" s="179"/>
      <c r="Q118" s="201">
        <v>14</v>
      </c>
      <c r="R118" s="212"/>
    </row>
    <row r="119" spans="1:18" ht="16.5" thickBot="1" x14ac:dyDescent="0.3">
      <c r="A119" s="201">
        <v>15</v>
      </c>
      <c r="B119" s="203"/>
      <c r="C119" s="201">
        <v>15</v>
      </c>
      <c r="D119" s="208"/>
      <c r="E119" s="201">
        <v>15</v>
      </c>
      <c r="F119" s="208"/>
      <c r="G119" s="201">
        <v>15</v>
      </c>
      <c r="H119" s="209"/>
      <c r="I119" s="201">
        <v>15</v>
      </c>
      <c r="J119" s="209"/>
      <c r="K119" s="201">
        <v>15</v>
      </c>
      <c r="L119" s="206"/>
      <c r="M119" s="201">
        <v>15</v>
      </c>
      <c r="N119" s="229"/>
      <c r="O119" s="201">
        <v>15</v>
      </c>
      <c r="P119" s="179"/>
      <c r="Q119" s="201">
        <v>15</v>
      </c>
      <c r="R119" s="212"/>
    </row>
    <row r="120" spans="1:18" ht="16.5" thickBot="1" x14ac:dyDescent="0.3">
      <c r="A120" s="201">
        <v>16</v>
      </c>
      <c r="B120" s="206"/>
      <c r="C120" s="201">
        <v>16</v>
      </c>
      <c r="D120" s="208"/>
      <c r="E120" s="201">
        <v>16</v>
      </c>
      <c r="F120" s="208"/>
      <c r="G120" s="201">
        <v>16</v>
      </c>
      <c r="H120" s="209"/>
      <c r="I120" s="201">
        <v>16</v>
      </c>
      <c r="J120" s="209"/>
      <c r="K120" s="201">
        <v>16</v>
      </c>
      <c r="L120" s="206"/>
      <c r="M120" s="201">
        <v>16</v>
      </c>
      <c r="N120" s="230"/>
      <c r="O120" s="201">
        <v>16</v>
      </c>
      <c r="P120" s="179"/>
      <c r="Q120" s="201">
        <v>16</v>
      </c>
      <c r="R120" s="212"/>
    </row>
    <row r="121" spans="1:18" ht="13.5" thickBot="1" x14ac:dyDescent="0.25"/>
    <row r="122" spans="1:18" ht="16.5" thickBot="1" x14ac:dyDescent="0.3">
      <c r="A122" s="604" t="s">
        <v>2623</v>
      </c>
      <c r="B122" s="604"/>
      <c r="C122" s="602" t="s">
        <v>2624</v>
      </c>
      <c r="D122" s="603"/>
      <c r="E122" s="602"/>
      <c r="F122" s="603"/>
      <c r="G122" s="595"/>
      <c r="H122" s="595"/>
      <c r="I122" s="595"/>
      <c r="J122" s="595"/>
      <c r="K122" s="595"/>
      <c r="L122" s="595"/>
      <c r="M122" s="595"/>
      <c r="N122" s="595"/>
      <c r="O122" s="596"/>
      <c r="P122" s="596"/>
      <c r="Q122" s="595"/>
      <c r="R122" s="595"/>
    </row>
    <row r="123" spans="1:18" ht="16.5" thickBot="1" x14ac:dyDescent="0.3">
      <c r="A123" s="604" t="str">
        <f>'Group 55-56'!$A$1</f>
        <v>G-55 MPC School</v>
      </c>
      <c r="B123" s="604"/>
      <c r="C123" s="602" t="str">
        <f>'Group 47-48'!$A$19</f>
        <v>G-48 7/800 D-2</v>
      </c>
      <c r="D123" s="603"/>
      <c r="E123" s="595"/>
      <c r="F123" s="595"/>
      <c r="G123" s="595"/>
      <c r="H123" s="595"/>
      <c r="I123" s="595"/>
      <c r="J123" s="595"/>
      <c r="K123" s="595"/>
      <c r="L123" s="595"/>
      <c r="M123" s="595"/>
      <c r="N123" s="595"/>
      <c r="O123" s="596"/>
      <c r="P123" s="596"/>
      <c r="Q123" s="595"/>
      <c r="R123" s="595"/>
    </row>
    <row r="124" spans="1:18" ht="16.5" thickBot="1" x14ac:dyDescent="0.3">
      <c r="A124" s="185" t="s">
        <v>67</v>
      </c>
      <c r="B124" s="185" t="s">
        <v>73</v>
      </c>
      <c r="C124" s="185" t="s">
        <v>67</v>
      </c>
      <c r="D124" s="185" t="s">
        <v>73</v>
      </c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</row>
    <row r="125" spans="1:18" ht="16.5" thickBot="1" x14ac:dyDescent="0.3">
      <c r="A125" s="201">
        <v>1</v>
      </c>
      <c r="B125" s="203"/>
      <c r="C125" s="201">
        <v>1</v>
      </c>
      <c r="D125" s="208"/>
      <c r="E125" s="201"/>
      <c r="F125" s="208"/>
      <c r="G125" s="201"/>
      <c r="H125" s="209"/>
      <c r="I125" s="201"/>
      <c r="J125" s="209"/>
      <c r="K125" s="201"/>
      <c r="L125" s="205"/>
      <c r="M125" s="201"/>
      <c r="N125" s="227"/>
      <c r="O125" s="201"/>
      <c r="P125" s="179"/>
      <c r="Q125" s="201"/>
      <c r="R125" s="212"/>
    </row>
    <row r="126" spans="1:18" ht="16.5" thickBot="1" x14ac:dyDescent="0.3">
      <c r="A126" s="201">
        <v>2</v>
      </c>
      <c r="B126" s="203"/>
      <c r="C126" s="201">
        <v>2</v>
      </c>
      <c r="D126" s="208"/>
      <c r="E126" s="201"/>
      <c r="F126" s="208"/>
      <c r="G126" s="201"/>
      <c r="H126" s="209"/>
      <c r="I126" s="201"/>
      <c r="J126" s="209"/>
      <c r="K126" s="201"/>
      <c r="L126" s="205"/>
      <c r="M126" s="201"/>
      <c r="N126" s="227"/>
      <c r="O126" s="201"/>
      <c r="P126" s="179"/>
      <c r="Q126" s="201"/>
      <c r="R126" s="212"/>
    </row>
    <row r="127" spans="1:18" ht="16.5" thickBot="1" x14ac:dyDescent="0.3">
      <c r="A127" s="201">
        <v>3</v>
      </c>
      <c r="B127" s="203"/>
      <c r="C127" s="201">
        <v>3</v>
      </c>
      <c r="D127" s="208"/>
      <c r="E127" s="201"/>
      <c r="F127" s="208"/>
      <c r="G127" s="201"/>
      <c r="H127" s="209"/>
      <c r="I127" s="201"/>
      <c r="J127" s="209"/>
      <c r="K127" s="201"/>
      <c r="L127" s="205"/>
      <c r="M127" s="201"/>
      <c r="N127" s="227"/>
      <c r="O127" s="201"/>
      <c r="P127" s="179"/>
      <c r="Q127" s="201"/>
      <c r="R127" s="212"/>
    </row>
    <row r="128" spans="1:18" ht="16.5" thickBot="1" x14ac:dyDescent="0.3">
      <c r="A128" s="201">
        <v>4</v>
      </c>
      <c r="B128" s="203"/>
      <c r="C128" s="201">
        <v>4</v>
      </c>
      <c r="D128" s="208"/>
      <c r="E128" s="201"/>
      <c r="F128" s="208"/>
      <c r="G128" s="201"/>
      <c r="H128" s="209"/>
      <c r="I128" s="201"/>
      <c r="J128" s="209"/>
      <c r="K128" s="201"/>
      <c r="L128" s="209"/>
      <c r="M128" s="201"/>
      <c r="N128" s="227"/>
      <c r="O128" s="201"/>
      <c r="P128" s="179"/>
      <c r="Q128" s="201"/>
      <c r="R128" s="212"/>
    </row>
    <row r="129" spans="1:18" ht="16.5" thickBot="1" x14ac:dyDescent="0.3">
      <c r="A129" s="201">
        <v>5</v>
      </c>
      <c r="B129" s="203"/>
      <c r="C129" s="201">
        <v>5</v>
      </c>
      <c r="D129" s="208"/>
      <c r="E129" s="201"/>
      <c r="F129" s="208"/>
      <c r="G129" s="201"/>
      <c r="H129" s="209"/>
      <c r="I129" s="201"/>
      <c r="J129" s="209"/>
      <c r="K129" s="201"/>
      <c r="L129" s="206"/>
      <c r="M129" s="201"/>
      <c r="N129" s="227"/>
      <c r="O129" s="201"/>
      <c r="P129" s="179"/>
      <c r="Q129" s="201"/>
      <c r="R129" s="212"/>
    </row>
    <row r="130" spans="1:18" ht="16.5" thickBot="1" x14ac:dyDescent="0.3">
      <c r="A130" s="201">
        <v>6</v>
      </c>
      <c r="B130" s="203"/>
      <c r="C130" s="201">
        <v>6</v>
      </c>
      <c r="D130" s="208"/>
      <c r="E130" s="201"/>
      <c r="F130" s="208"/>
      <c r="G130" s="201"/>
      <c r="H130" s="209"/>
      <c r="I130" s="201"/>
      <c r="J130" s="209"/>
      <c r="K130" s="201"/>
      <c r="L130" s="206"/>
      <c r="M130" s="201"/>
      <c r="N130" s="227"/>
      <c r="O130" s="201"/>
      <c r="P130" s="179"/>
      <c r="Q130" s="201"/>
      <c r="R130" s="212"/>
    </row>
    <row r="131" spans="1:18" ht="16.5" thickBot="1" x14ac:dyDescent="0.3">
      <c r="A131" s="201">
        <v>7</v>
      </c>
      <c r="B131" s="203"/>
      <c r="C131" s="201">
        <v>7</v>
      </c>
      <c r="D131" s="208"/>
      <c r="E131" s="201"/>
      <c r="F131" s="208"/>
      <c r="G131" s="201"/>
      <c r="H131" s="209"/>
      <c r="I131" s="201"/>
      <c r="J131" s="209"/>
      <c r="K131" s="201"/>
      <c r="L131" s="206"/>
      <c r="M131" s="201"/>
      <c r="N131" s="227"/>
      <c r="O131" s="201"/>
      <c r="P131" s="179"/>
      <c r="Q131" s="201"/>
      <c r="R131" s="212"/>
    </row>
    <row r="132" spans="1:18" ht="16.5" thickBot="1" x14ac:dyDescent="0.3">
      <c r="A132" s="201">
        <v>8</v>
      </c>
      <c r="B132" s="203"/>
      <c r="C132" s="201">
        <v>8</v>
      </c>
      <c r="D132" s="208"/>
      <c r="E132" s="201"/>
      <c r="F132" s="208"/>
      <c r="G132" s="201"/>
      <c r="H132" s="209"/>
      <c r="I132" s="201"/>
      <c r="J132" s="209"/>
      <c r="K132" s="201"/>
      <c r="L132" s="206"/>
      <c r="M132" s="201"/>
      <c r="N132" s="227"/>
      <c r="O132" s="201"/>
      <c r="P132" s="179"/>
      <c r="Q132" s="201"/>
      <c r="R132" s="212"/>
    </row>
    <row r="133" spans="1:18" ht="16.5" thickBot="1" x14ac:dyDescent="0.3">
      <c r="A133" s="201">
        <v>9</v>
      </c>
      <c r="B133" s="179"/>
      <c r="C133" s="201">
        <v>9</v>
      </c>
      <c r="D133" s="208"/>
      <c r="E133" s="201"/>
      <c r="F133" s="208"/>
      <c r="G133" s="201"/>
      <c r="H133" s="209"/>
      <c r="I133" s="201"/>
      <c r="J133" s="209"/>
      <c r="K133" s="201"/>
      <c r="L133" s="206"/>
      <c r="M133" s="201"/>
      <c r="N133" s="227"/>
      <c r="O133" s="201"/>
      <c r="P133" s="179"/>
      <c r="Q133" s="201"/>
      <c r="R133" s="212"/>
    </row>
    <row r="134" spans="1:18" ht="16.5" thickBot="1" x14ac:dyDescent="0.3">
      <c r="A134" s="201">
        <v>10</v>
      </c>
      <c r="B134" s="203"/>
      <c r="C134" s="201">
        <v>10</v>
      </c>
      <c r="D134" s="208"/>
      <c r="E134" s="201"/>
      <c r="F134" s="208"/>
      <c r="G134" s="201"/>
      <c r="H134" s="209"/>
      <c r="I134" s="201"/>
      <c r="J134" s="209"/>
      <c r="K134" s="201"/>
      <c r="L134" s="206"/>
      <c r="M134" s="201"/>
      <c r="N134" s="228"/>
      <c r="O134" s="201"/>
      <c r="P134" s="179"/>
      <c r="Q134" s="201"/>
      <c r="R134" s="212"/>
    </row>
    <row r="135" spans="1:18" ht="16.5" thickBot="1" x14ac:dyDescent="0.3">
      <c r="A135" s="201">
        <v>11</v>
      </c>
      <c r="B135" s="203"/>
      <c r="C135" s="201">
        <v>11</v>
      </c>
      <c r="D135" s="208"/>
      <c r="E135" s="201"/>
      <c r="F135" s="208"/>
      <c r="G135" s="201"/>
      <c r="H135" s="209"/>
      <c r="I135" s="201"/>
      <c r="J135" s="209"/>
      <c r="K135" s="201"/>
      <c r="L135" s="206"/>
      <c r="M135" s="201"/>
      <c r="N135" s="228"/>
      <c r="O135" s="201"/>
      <c r="P135" s="179"/>
      <c r="Q135" s="201"/>
      <c r="R135" s="212"/>
    </row>
    <row r="136" spans="1:18" ht="16.5" thickBot="1" x14ac:dyDescent="0.3">
      <c r="A136" s="201">
        <v>12</v>
      </c>
      <c r="B136" s="203"/>
      <c r="C136" s="201">
        <v>12</v>
      </c>
      <c r="D136" s="208"/>
      <c r="E136" s="201"/>
      <c r="F136" s="208"/>
      <c r="G136" s="201"/>
      <c r="H136" s="209"/>
      <c r="I136" s="201"/>
      <c r="J136" s="209"/>
      <c r="K136" s="201"/>
      <c r="L136" s="206"/>
      <c r="M136" s="201"/>
      <c r="N136" s="228"/>
      <c r="O136" s="201"/>
      <c r="P136" s="179"/>
      <c r="Q136" s="201"/>
      <c r="R136" s="212"/>
    </row>
    <row r="137" spans="1:18" ht="16.5" thickBot="1" x14ac:dyDescent="0.3">
      <c r="A137" s="201">
        <v>13</v>
      </c>
      <c r="B137" s="203"/>
      <c r="C137" s="201">
        <v>13</v>
      </c>
      <c r="D137" s="208"/>
      <c r="E137" s="201"/>
      <c r="F137" s="208"/>
      <c r="G137" s="201"/>
      <c r="H137" s="209"/>
      <c r="I137" s="201"/>
      <c r="J137" s="209"/>
      <c r="K137" s="201"/>
      <c r="L137" s="206"/>
      <c r="M137" s="201"/>
      <c r="N137" s="228"/>
      <c r="O137" s="201"/>
      <c r="P137" s="179"/>
      <c r="Q137" s="201"/>
      <c r="R137" s="212"/>
    </row>
    <row r="138" spans="1:18" ht="16.5" thickBot="1" x14ac:dyDescent="0.3">
      <c r="A138" s="201">
        <v>14</v>
      </c>
      <c r="B138" s="203"/>
      <c r="C138" s="201">
        <v>14</v>
      </c>
      <c r="D138" s="208"/>
      <c r="E138" s="201"/>
      <c r="F138" s="208"/>
      <c r="G138" s="201"/>
      <c r="H138" s="209"/>
      <c r="I138" s="201"/>
      <c r="J138" s="209"/>
      <c r="K138" s="201"/>
      <c r="L138" s="206"/>
      <c r="M138" s="201"/>
      <c r="N138" s="228"/>
      <c r="O138" s="201"/>
      <c r="P138" s="179"/>
      <c r="Q138" s="201"/>
      <c r="R138" s="212"/>
    </row>
    <row r="139" spans="1:18" ht="16.5" thickBot="1" x14ac:dyDescent="0.3">
      <c r="A139" s="201">
        <v>15</v>
      </c>
      <c r="B139" s="203"/>
      <c r="C139" s="201">
        <v>15</v>
      </c>
      <c r="D139" s="208"/>
      <c r="E139" s="201"/>
      <c r="F139" s="208"/>
      <c r="G139" s="201"/>
      <c r="H139" s="209"/>
      <c r="I139" s="201"/>
      <c r="J139" s="209"/>
      <c r="K139" s="201"/>
      <c r="L139" s="206"/>
      <c r="M139" s="201"/>
      <c r="N139" s="229"/>
      <c r="O139" s="201"/>
      <c r="P139" s="179"/>
      <c r="Q139" s="201"/>
      <c r="R139" s="212"/>
    </row>
    <row r="140" spans="1:18" ht="16.5" thickBot="1" x14ac:dyDescent="0.3">
      <c r="A140" s="201">
        <v>16</v>
      </c>
      <c r="B140" s="206"/>
      <c r="C140" s="201">
        <v>16</v>
      </c>
      <c r="D140" s="208"/>
      <c r="E140" s="201"/>
      <c r="F140" s="208"/>
      <c r="G140" s="201"/>
      <c r="H140" s="209"/>
      <c r="I140" s="201"/>
      <c r="J140" s="209"/>
      <c r="K140" s="201"/>
      <c r="L140" s="206"/>
      <c r="M140" s="201"/>
      <c r="N140" s="230"/>
      <c r="O140" s="201"/>
      <c r="P140" s="179"/>
      <c r="Q140" s="201"/>
      <c r="R140" s="212"/>
    </row>
  </sheetData>
  <sheetProtection algorithmName="SHA-512" hashValue="ZY0HrohVtXpiG2PpjKw+m2tAptgzoaS1ehunq6CTFflfBxlm2Ph1VmMUUe86LNOPsRiaWamP5/uqt2k9oBzU/w==" saltValue="xuAFycTjZ3yiR1m8EJ2ICg==" spinCount="100000" sheet="1" objects="1" scenarios="1"/>
  <mergeCells count="128">
    <mergeCell ref="A123:B123"/>
    <mergeCell ref="C123:D123"/>
    <mergeCell ref="E123:F123"/>
    <mergeCell ref="G123:H123"/>
    <mergeCell ref="I123:J123"/>
    <mergeCell ref="K123:L123"/>
    <mergeCell ref="M123:N123"/>
    <mergeCell ref="O123:P123"/>
    <mergeCell ref="Q123:R123"/>
    <mergeCell ref="A122:B122"/>
    <mergeCell ref="C122:D122"/>
    <mergeCell ref="E122:F122"/>
    <mergeCell ref="G122:H122"/>
    <mergeCell ref="I122:J122"/>
    <mergeCell ref="K122:L122"/>
    <mergeCell ref="M122:N122"/>
    <mergeCell ref="O122:P122"/>
    <mergeCell ref="Q122:R122"/>
    <mergeCell ref="A103:B103"/>
    <mergeCell ref="C83:D83"/>
    <mergeCell ref="G83:H83"/>
    <mergeCell ref="I83:J83"/>
    <mergeCell ref="K83:L83"/>
    <mergeCell ref="M83:N83"/>
    <mergeCell ref="M82:N82"/>
    <mergeCell ref="O82:P82"/>
    <mergeCell ref="Q82:R82"/>
    <mergeCell ref="A102:B102"/>
    <mergeCell ref="C102:D102"/>
    <mergeCell ref="E102:F102"/>
    <mergeCell ref="C103:D103"/>
    <mergeCell ref="Q102:R102"/>
    <mergeCell ref="E103:F103"/>
    <mergeCell ref="G103:H103"/>
    <mergeCell ref="I103:J103"/>
    <mergeCell ref="K103:L103"/>
    <mergeCell ref="M103:N103"/>
    <mergeCell ref="O103:P103"/>
    <mergeCell ref="Q103:R103"/>
    <mergeCell ref="G102:H102"/>
    <mergeCell ref="I102:J102"/>
    <mergeCell ref="K102:L102"/>
    <mergeCell ref="A83:B83"/>
    <mergeCell ref="C63:D63"/>
    <mergeCell ref="E63:F63"/>
    <mergeCell ref="G82:H82"/>
    <mergeCell ref="I82:J82"/>
    <mergeCell ref="K82:L82"/>
    <mergeCell ref="O83:P83"/>
    <mergeCell ref="Q83:R83"/>
    <mergeCell ref="M63:N63"/>
    <mergeCell ref="K63:L63"/>
    <mergeCell ref="A43:B43"/>
    <mergeCell ref="A62:B62"/>
    <mergeCell ref="Q43:R43"/>
    <mergeCell ref="Q62:R62"/>
    <mergeCell ref="A82:B82"/>
    <mergeCell ref="I62:J62"/>
    <mergeCell ref="O62:P62"/>
    <mergeCell ref="K43:L43"/>
    <mergeCell ref="M43:N43"/>
    <mergeCell ref="G62:H62"/>
    <mergeCell ref="C43:D43"/>
    <mergeCell ref="E43:F43"/>
    <mergeCell ref="I43:J43"/>
    <mergeCell ref="O43:P43"/>
    <mergeCell ref="E62:F62"/>
    <mergeCell ref="C62:D62"/>
    <mergeCell ref="G43:H43"/>
    <mergeCell ref="M62:N62"/>
    <mergeCell ref="K62:L62"/>
    <mergeCell ref="E82:F82"/>
    <mergeCell ref="C82:D82"/>
    <mergeCell ref="A63:B63"/>
    <mergeCell ref="Q63:R63"/>
    <mergeCell ref="A1:R1"/>
    <mergeCell ref="A2:B2"/>
    <mergeCell ref="A3:B3"/>
    <mergeCell ref="C2:D2"/>
    <mergeCell ref="C3:D3"/>
    <mergeCell ref="E2:F2"/>
    <mergeCell ref="E3:F3"/>
    <mergeCell ref="G2:H2"/>
    <mergeCell ref="G3:H3"/>
    <mergeCell ref="I2:J2"/>
    <mergeCell ref="Q2:R2"/>
    <mergeCell ref="Q3:R3"/>
    <mergeCell ref="O3:P3"/>
    <mergeCell ref="O2:P2"/>
    <mergeCell ref="I3:J3"/>
    <mergeCell ref="K2:L2"/>
    <mergeCell ref="K3:L3"/>
    <mergeCell ref="M2:N2"/>
    <mergeCell ref="M3:N3"/>
    <mergeCell ref="Q23:R23"/>
    <mergeCell ref="Q22:R22"/>
    <mergeCell ref="M22:N22"/>
    <mergeCell ref="Q42:R42"/>
    <mergeCell ref="G22:H22"/>
    <mergeCell ref="O22:P22"/>
    <mergeCell ref="M23:N23"/>
    <mergeCell ref="O23:P23"/>
    <mergeCell ref="M42:N42"/>
    <mergeCell ref="O42:P42"/>
    <mergeCell ref="M102:N102"/>
    <mergeCell ref="O102:P102"/>
    <mergeCell ref="G63:H63"/>
    <mergeCell ref="I63:J63"/>
    <mergeCell ref="O63:P63"/>
    <mergeCell ref="E83:F83"/>
    <mergeCell ref="A81:B81"/>
    <mergeCell ref="A22:B22"/>
    <mergeCell ref="A23:B23"/>
    <mergeCell ref="C22:D22"/>
    <mergeCell ref="C23:D23"/>
    <mergeCell ref="A42:B42"/>
    <mergeCell ref="G23:H23"/>
    <mergeCell ref="I22:J22"/>
    <mergeCell ref="I23:J23"/>
    <mergeCell ref="K22:L22"/>
    <mergeCell ref="K23:L23"/>
    <mergeCell ref="G42:H42"/>
    <mergeCell ref="K42:L42"/>
    <mergeCell ref="E22:F22"/>
    <mergeCell ref="E23:F23"/>
    <mergeCell ref="C42:D42"/>
    <mergeCell ref="E42:F42"/>
    <mergeCell ref="I42:J42"/>
  </mergeCells>
  <printOptions horizontalCentered="1" verticalCentered="1"/>
  <pageMargins left="0.7" right="0.7" top="0.75" bottom="0.75" header="0.3" footer="0.3"/>
  <pageSetup scale="2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3AD1-1417-4214-A654-54727953F014}">
  <dimension ref="A1:F465"/>
  <sheetViews>
    <sheetView workbookViewId="0">
      <selection activeCell="G1" sqref="G1"/>
    </sheetView>
  </sheetViews>
  <sheetFormatPr defaultColWidth="14.42578125" defaultRowHeight="15.75" x14ac:dyDescent="0.25"/>
  <cols>
    <col min="1" max="1" width="4" style="127" customWidth="1"/>
    <col min="2" max="2" width="15.140625" style="127" customWidth="1"/>
    <col min="3" max="3" width="14.28515625" style="127" customWidth="1"/>
    <col min="4" max="4" width="11.7109375" style="127" customWidth="1"/>
    <col min="5" max="5" width="12.140625" style="127" customWidth="1"/>
    <col min="6" max="6" width="8.28515625" style="127" customWidth="1"/>
    <col min="7" max="7" width="12.140625" style="127" customWidth="1"/>
    <col min="8" max="11" width="8.28515625" style="127" customWidth="1"/>
    <col min="12" max="12" width="36.85546875" style="127" customWidth="1"/>
    <col min="13" max="26" width="8.7109375" style="127" customWidth="1"/>
    <col min="27" max="16384" width="14.42578125" style="127"/>
  </cols>
  <sheetData>
    <row r="1" spans="1:6" ht="14.25" customHeight="1" thickBot="1" x14ac:dyDescent="0.35">
      <c r="A1" s="606" t="s">
        <v>2648</v>
      </c>
      <c r="B1" s="606"/>
      <c r="C1" s="606"/>
      <c r="D1" s="606"/>
      <c r="E1" s="606"/>
      <c r="F1" s="606"/>
    </row>
    <row r="2" spans="1:6" ht="14.25" customHeight="1" thickBot="1" x14ac:dyDescent="0.3">
      <c r="A2" s="565"/>
      <c r="B2" s="566" t="s">
        <v>1343</v>
      </c>
      <c r="C2" s="567" t="s">
        <v>1344</v>
      </c>
      <c r="D2" s="567" t="s">
        <v>2649</v>
      </c>
      <c r="E2" s="567" t="s">
        <v>1345</v>
      </c>
      <c r="F2" s="565"/>
    </row>
    <row r="3" spans="1:6" ht="14.25" customHeight="1" thickBot="1" x14ac:dyDescent="0.3">
      <c r="A3" s="565"/>
      <c r="B3" s="568">
        <v>1</v>
      </c>
      <c r="C3" s="569">
        <v>110.9</v>
      </c>
      <c r="D3" s="570">
        <v>1</v>
      </c>
      <c r="E3" s="571">
        <v>455</v>
      </c>
      <c r="F3" s="565"/>
    </row>
    <row r="4" spans="1:6" ht="14.25" customHeight="1" thickBot="1" x14ac:dyDescent="0.3">
      <c r="A4" s="565"/>
      <c r="B4" s="568">
        <v>2</v>
      </c>
      <c r="C4" s="569">
        <v>123</v>
      </c>
      <c r="D4" s="570">
        <v>2</v>
      </c>
      <c r="E4" s="570" t="s">
        <v>1348</v>
      </c>
      <c r="F4" s="565"/>
    </row>
    <row r="5" spans="1:6" ht="14.25" customHeight="1" thickBot="1" x14ac:dyDescent="0.3">
      <c r="A5" s="565"/>
      <c r="B5" s="568">
        <v>3</v>
      </c>
      <c r="C5" s="569">
        <v>131.80000000000001</v>
      </c>
      <c r="D5" s="570">
        <v>3</v>
      </c>
      <c r="E5" s="571">
        <v>526</v>
      </c>
      <c r="F5" s="565"/>
    </row>
    <row r="6" spans="1:6" ht="14.25" customHeight="1" thickBot="1" x14ac:dyDescent="0.3">
      <c r="A6" s="565"/>
      <c r="B6" s="568">
        <v>4</v>
      </c>
      <c r="C6" s="569">
        <v>136.5</v>
      </c>
      <c r="D6" s="570">
        <v>4</v>
      </c>
      <c r="E6" s="571">
        <v>555</v>
      </c>
      <c r="F6" s="565"/>
    </row>
    <row r="7" spans="1:6" ht="14.25" customHeight="1" thickBot="1" x14ac:dyDescent="0.3">
      <c r="A7" s="565"/>
      <c r="B7" s="568">
        <v>5</v>
      </c>
      <c r="C7" s="569">
        <v>146.19999999999999</v>
      </c>
      <c r="D7" s="570">
        <v>5</v>
      </c>
      <c r="E7" s="570" t="s">
        <v>1352</v>
      </c>
      <c r="F7" s="565"/>
    </row>
    <row r="8" spans="1:6" ht="14.25" customHeight="1" thickBot="1" x14ac:dyDescent="0.3">
      <c r="A8" s="565"/>
      <c r="B8" s="568">
        <v>6</v>
      </c>
      <c r="C8" s="569">
        <v>156.69999999999999</v>
      </c>
      <c r="D8" s="570">
        <v>6</v>
      </c>
      <c r="E8" s="570" t="s">
        <v>1353</v>
      </c>
      <c r="F8" s="565"/>
    </row>
    <row r="9" spans="1:6" ht="14.25" customHeight="1" thickBot="1" x14ac:dyDescent="0.3">
      <c r="A9" s="565"/>
      <c r="B9" s="568">
        <v>7</v>
      </c>
      <c r="C9" s="569">
        <v>167.9</v>
      </c>
      <c r="D9" s="570">
        <v>7</v>
      </c>
      <c r="E9" s="570" t="s">
        <v>1355</v>
      </c>
      <c r="F9" s="565"/>
    </row>
    <row r="10" spans="1:6" ht="14.25" customHeight="1" thickBot="1" x14ac:dyDescent="0.3">
      <c r="A10" s="565"/>
      <c r="B10" s="568">
        <v>8</v>
      </c>
      <c r="C10" s="569">
        <v>103.5</v>
      </c>
      <c r="D10" s="570">
        <v>8</v>
      </c>
      <c r="E10" s="570" t="s">
        <v>1356</v>
      </c>
      <c r="F10" s="565"/>
    </row>
    <row r="11" spans="1:6" ht="14.25" customHeight="1" thickBot="1" x14ac:dyDescent="0.3">
      <c r="A11" s="565"/>
      <c r="B11" s="568">
        <v>9</v>
      </c>
      <c r="C11" s="569">
        <v>100</v>
      </c>
      <c r="D11" s="570">
        <v>9</v>
      </c>
      <c r="E11" s="572" t="s">
        <v>1383</v>
      </c>
      <c r="F11" s="565"/>
    </row>
    <row r="12" spans="1:6" ht="14.25" customHeight="1" thickBot="1" x14ac:dyDescent="0.3">
      <c r="A12" s="565"/>
      <c r="B12" s="568">
        <v>10</v>
      </c>
      <c r="C12" s="569">
        <v>107.2</v>
      </c>
      <c r="D12" s="570">
        <v>10</v>
      </c>
      <c r="E12" s="571">
        <v>430</v>
      </c>
      <c r="F12" s="565"/>
    </row>
    <row r="13" spans="1:6" ht="14.25" customHeight="1" thickBot="1" x14ac:dyDescent="0.3">
      <c r="A13" s="565"/>
      <c r="B13" s="568">
        <v>11</v>
      </c>
      <c r="C13" s="569">
        <v>114.8</v>
      </c>
      <c r="D13" s="570">
        <v>11</v>
      </c>
      <c r="E13" s="570" t="s">
        <v>1360</v>
      </c>
      <c r="F13" s="565"/>
    </row>
    <row r="14" spans="1:6" ht="14.25" customHeight="1" thickBot="1" x14ac:dyDescent="0.3">
      <c r="A14" s="565"/>
      <c r="B14" s="568">
        <v>12</v>
      </c>
      <c r="C14" s="569">
        <v>127.3</v>
      </c>
      <c r="D14" s="570">
        <v>12</v>
      </c>
      <c r="E14" s="570" t="s">
        <v>1362</v>
      </c>
      <c r="F14" s="565"/>
    </row>
    <row r="15" spans="1:6" ht="14.25" customHeight="1" thickBot="1" x14ac:dyDescent="0.3">
      <c r="A15" s="565"/>
      <c r="B15" s="568">
        <v>13</v>
      </c>
      <c r="C15" s="569">
        <v>141.30000000000001</v>
      </c>
      <c r="D15" s="570">
        <v>13</v>
      </c>
      <c r="E15" s="571">
        <v>585</v>
      </c>
      <c r="F15" s="565"/>
    </row>
    <row r="16" spans="1:6" ht="14.25" customHeight="1" thickBot="1" x14ac:dyDescent="0.3">
      <c r="A16" s="565"/>
      <c r="B16" s="568">
        <v>14</v>
      </c>
      <c r="C16" s="569">
        <v>151.4</v>
      </c>
      <c r="D16" s="570">
        <v>14</v>
      </c>
      <c r="E16" s="570" t="s">
        <v>1364</v>
      </c>
      <c r="F16" s="565"/>
    </row>
    <row r="17" spans="1:6" ht="14.25" customHeight="1" thickBot="1" x14ac:dyDescent="0.3">
      <c r="A17" s="565"/>
      <c r="B17" s="568">
        <v>15</v>
      </c>
      <c r="C17" s="569">
        <v>162.19999999999999</v>
      </c>
      <c r="D17" s="570">
        <v>15</v>
      </c>
      <c r="E17" s="571">
        <v>656</v>
      </c>
      <c r="F17" s="565"/>
    </row>
    <row r="18" spans="1:6" ht="14.25" customHeight="1" thickBot="1" x14ac:dyDescent="0.3">
      <c r="A18" s="565"/>
      <c r="B18" s="568">
        <v>16</v>
      </c>
      <c r="C18" s="569">
        <v>192.8</v>
      </c>
      <c r="D18" s="570">
        <v>16</v>
      </c>
      <c r="E18" s="571">
        <v>788</v>
      </c>
      <c r="F18" s="565"/>
    </row>
    <row r="19" spans="1:6" ht="14.25" customHeight="1" thickBot="1" x14ac:dyDescent="0.3">
      <c r="A19" s="565"/>
      <c r="B19" s="568">
        <v>17</v>
      </c>
      <c r="C19" s="569">
        <v>67</v>
      </c>
      <c r="D19" s="570">
        <v>17</v>
      </c>
      <c r="E19" s="570" t="s">
        <v>2650</v>
      </c>
      <c r="F19" s="565"/>
    </row>
    <row r="20" spans="1:6" ht="14.25" customHeight="1" thickBot="1" x14ac:dyDescent="0.3">
      <c r="A20" s="565"/>
      <c r="B20" s="568">
        <v>18</v>
      </c>
      <c r="C20" s="569">
        <v>71.900000000000006</v>
      </c>
      <c r="D20" s="570">
        <v>18</v>
      </c>
      <c r="E20" s="570" t="s">
        <v>2651</v>
      </c>
      <c r="F20" s="565"/>
    </row>
    <row r="21" spans="1:6" ht="14.25" customHeight="1" thickBot="1" x14ac:dyDescent="0.3">
      <c r="A21" s="565"/>
      <c r="B21" s="568">
        <v>19</v>
      </c>
      <c r="C21" s="569">
        <v>74.400000000000006</v>
      </c>
      <c r="D21" s="570">
        <v>19</v>
      </c>
      <c r="E21" s="572" t="s">
        <v>2652</v>
      </c>
      <c r="F21" s="565"/>
    </row>
    <row r="22" spans="1:6" ht="14.25" customHeight="1" thickBot="1" x14ac:dyDescent="0.3">
      <c r="A22" s="565"/>
      <c r="B22" s="568">
        <v>20</v>
      </c>
      <c r="C22" s="569">
        <v>77</v>
      </c>
      <c r="D22" s="570">
        <v>20</v>
      </c>
      <c r="E22" s="571">
        <v>302</v>
      </c>
      <c r="F22" s="565"/>
    </row>
    <row r="23" spans="1:6" ht="14.25" customHeight="1" thickBot="1" x14ac:dyDescent="0.3">
      <c r="A23" s="565"/>
      <c r="B23" s="568">
        <v>21</v>
      </c>
      <c r="C23" s="569">
        <v>79.7</v>
      </c>
      <c r="D23" s="570">
        <v>21</v>
      </c>
      <c r="E23" s="570" t="s">
        <v>2653</v>
      </c>
      <c r="F23" s="565"/>
    </row>
    <row r="24" spans="1:6" ht="14.25" customHeight="1" thickBot="1" x14ac:dyDescent="0.3">
      <c r="A24" s="565"/>
      <c r="B24" s="568">
        <v>22</v>
      </c>
      <c r="C24" s="569">
        <v>82.5</v>
      </c>
      <c r="D24" s="570">
        <v>22</v>
      </c>
      <c r="E24" s="571">
        <v>339</v>
      </c>
      <c r="F24" s="565"/>
    </row>
    <row r="25" spans="1:6" ht="14.25" customHeight="1" thickBot="1" x14ac:dyDescent="0.3">
      <c r="A25" s="565"/>
      <c r="B25" s="568">
        <v>23</v>
      </c>
      <c r="C25" s="569">
        <v>85.4</v>
      </c>
      <c r="D25" s="570">
        <v>23</v>
      </c>
      <c r="E25" s="571">
        <v>356</v>
      </c>
      <c r="F25" s="565"/>
    </row>
    <row r="26" spans="1:6" ht="14.25" customHeight="1" thickBot="1" x14ac:dyDescent="0.3">
      <c r="A26" s="565"/>
      <c r="B26" s="568">
        <v>24</v>
      </c>
      <c r="C26" s="569">
        <v>88.5</v>
      </c>
      <c r="D26" s="570">
        <v>24</v>
      </c>
      <c r="E26" s="571">
        <v>375</v>
      </c>
      <c r="F26" s="565"/>
    </row>
    <row r="27" spans="1:6" ht="14.25" customHeight="1" thickBot="1" x14ac:dyDescent="0.3">
      <c r="A27" s="565"/>
      <c r="B27" s="568">
        <v>25</v>
      </c>
      <c r="C27" s="569">
        <v>91.5</v>
      </c>
      <c r="D27" s="570">
        <v>25</v>
      </c>
      <c r="E27" s="571">
        <v>393</v>
      </c>
      <c r="F27" s="565"/>
    </row>
    <row r="28" spans="1:6" ht="14.25" customHeight="1" thickBot="1" x14ac:dyDescent="0.3">
      <c r="A28" s="565"/>
      <c r="B28" s="568">
        <v>26</v>
      </c>
      <c r="C28" s="569">
        <v>94.8</v>
      </c>
      <c r="D28" s="570">
        <v>26</v>
      </c>
      <c r="E28" s="570" t="s">
        <v>2654</v>
      </c>
      <c r="F28" s="565"/>
    </row>
    <row r="29" spans="1:6" ht="14.25" customHeight="1" thickBot="1" x14ac:dyDescent="0.3">
      <c r="A29" s="565"/>
      <c r="B29" s="568">
        <v>27</v>
      </c>
      <c r="C29" s="569">
        <v>97.4</v>
      </c>
      <c r="D29" s="570">
        <v>27</v>
      </c>
      <c r="E29" s="570" t="s">
        <v>2655</v>
      </c>
      <c r="F29" s="565"/>
    </row>
    <row r="30" spans="1:6" ht="15.75" customHeight="1" thickBot="1" x14ac:dyDescent="0.3">
      <c r="A30" s="565"/>
      <c r="B30" s="568">
        <v>28</v>
      </c>
      <c r="C30" s="569">
        <v>118.8</v>
      </c>
      <c r="D30" s="570">
        <v>28</v>
      </c>
      <c r="E30" s="570" t="s">
        <v>2656</v>
      </c>
      <c r="F30" s="565"/>
    </row>
    <row r="31" spans="1:6" ht="15.75" customHeight="1" thickBot="1" x14ac:dyDescent="0.3">
      <c r="A31" s="565"/>
      <c r="B31" s="568">
        <v>29</v>
      </c>
      <c r="C31" s="569">
        <v>173.8</v>
      </c>
      <c r="D31" s="570">
        <v>29</v>
      </c>
      <c r="E31" s="570" t="s">
        <v>2657</v>
      </c>
      <c r="F31" s="565"/>
    </row>
    <row r="32" spans="1:6" ht="15.75" customHeight="1" thickBot="1" x14ac:dyDescent="0.3">
      <c r="A32" s="565"/>
      <c r="B32" s="568">
        <v>30</v>
      </c>
      <c r="C32" s="569">
        <v>179.9</v>
      </c>
      <c r="D32" s="570">
        <v>30</v>
      </c>
      <c r="E32" s="571">
        <v>707</v>
      </c>
      <c r="F32" s="565"/>
    </row>
    <row r="33" spans="1:6" ht="15.75" customHeight="1" thickBot="1" x14ac:dyDescent="0.3">
      <c r="A33" s="565"/>
      <c r="B33" s="568">
        <v>31</v>
      </c>
      <c r="C33" s="569">
        <v>186.2</v>
      </c>
      <c r="D33" s="570">
        <v>31</v>
      </c>
      <c r="E33" s="571">
        <v>746</v>
      </c>
      <c r="F33" s="565"/>
    </row>
    <row r="34" spans="1:6" ht="15.75" customHeight="1" thickBot="1" x14ac:dyDescent="0.3">
      <c r="A34" s="565"/>
      <c r="B34" s="568">
        <v>32</v>
      </c>
      <c r="C34" s="569">
        <v>203.5</v>
      </c>
      <c r="D34" s="570">
        <v>32</v>
      </c>
      <c r="E34" s="570" t="s">
        <v>2658</v>
      </c>
      <c r="F34" s="565"/>
    </row>
    <row r="35" spans="1:6" ht="15.75" customHeight="1" x14ac:dyDescent="0.25">
      <c r="A35" s="565"/>
      <c r="B35" s="565"/>
      <c r="C35" s="565"/>
      <c r="D35" s="565"/>
      <c r="E35" s="565"/>
      <c r="F35" s="565"/>
    </row>
    <row r="36" spans="1:6" ht="15.75" customHeight="1" x14ac:dyDescent="0.25">
      <c r="A36" s="605" t="s">
        <v>2659</v>
      </c>
      <c r="B36" s="605"/>
      <c r="C36" s="605"/>
      <c r="D36" s="573" t="s">
        <v>1389</v>
      </c>
      <c r="E36" s="605" t="s">
        <v>2660</v>
      </c>
      <c r="F36" s="605"/>
    </row>
    <row r="37" spans="1:6" ht="15.75" customHeight="1" x14ac:dyDescent="0.25">
      <c r="A37" s="605" t="s">
        <v>2659</v>
      </c>
      <c r="B37" s="605"/>
      <c r="C37" s="605"/>
      <c r="D37" s="573" t="s">
        <v>1097</v>
      </c>
      <c r="E37" s="605" t="s">
        <v>2661</v>
      </c>
      <c r="F37" s="605"/>
    </row>
    <row r="38" spans="1:6" ht="15.75" customHeight="1" x14ac:dyDescent="0.25">
      <c r="A38" s="605" t="s">
        <v>2662</v>
      </c>
      <c r="B38" s="605"/>
      <c r="C38" s="605"/>
      <c r="D38" s="605"/>
      <c r="E38" s="605"/>
      <c r="F38" s="605"/>
    </row>
    <row r="39" spans="1:6" ht="15.75" customHeight="1" x14ac:dyDescent="0.25">
      <c r="A39" s="565"/>
      <c r="B39" s="565"/>
      <c r="C39" s="565"/>
      <c r="D39" s="565"/>
      <c r="E39" s="565"/>
      <c r="F39" s="565"/>
    </row>
    <row r="40" spans="1:6" ht="15.75" customHeight="1" x14ac:dyDescent="0.25"/>
    <row r="41" spans="1:6" ht="15.75" customHeight="1" x14ac:dyDescent="0.25"/>
    <row r="42" spans="1:6" ht="15.75" customHeight="1" x14ac:dyDescent="0.25"/>
    <row r="43" spans="1:6" ht="15.75" customHeight="1" x14ac:dyDescent="0.25"/>
    <row r="44" spans="1:6" ht="15.75" customHeight="1" x14ac:dyDescent="0.25"/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</sheetData>
  <mergeCells count="6">
    <mergeCell ref="A38:F38"/>
    <mergeCell ref="A1:F1"/>
    <mergeCell ref="A36:C36"/>
    <mergeCell ref="E36:F36"/>
    <mergeCell ref="A37:C37"/>
    <mergeCell ref="E37:F3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3BA8-02CC-4C4C-99BB-D8D4B07A420D}">
  <dimension ref="A1:N36"/>
  <sheetViews>
    <sheetView topLeftCell="A7" workbookViewId="0">
      <selection activeCell="H25" sqref="H25"/>
    </sheetView>
  </sheetViews>
  <sheetFormatPr defaultColWidth="8.85546875" defaultRowHeight="12.75" x14ac:dyDescent="0.2"/>
  <cols>
    <col min="1" max="1" width="5.7109375" style="452" bestFit="1" customWidth="1"/>
    <col min="2" max="2" width="18.140625" style="452" customWidth="1"/>
    <col min="3" max="3" width="17.7109375" style="452" customWidth="1"/>
    <col min="4" max="4" width="8.28515625" style="452" bestFit="1" customWidth="1"/>
    <col min="5" max="5" width="10.7109375" style="452" bestFit="1" customWidth="1"/>
    <col min="6" max="6" width="10.42578125" style="452" customWidth="1"/>
    <col min="7" max="7" width="10.7109375" style="452" bestFit="1" customWidth="1"/>
    <col min="8" max="8" width="12" style="452" bestFit="1" customWidth="1"/>
    <col min="9" max="11" width="8.85546875" style="452"/>
    <col min="12" max="12" width="38.140625" style="452" bestFit="1" customWidth="1"/>
    <col min="13" max="16384" width="8.85546875" style="452"/>
  </cols>
  <sheetData>
    <row r="1" spans="1:14" ht="19.5" thickBot="1" x14ac:dyDescent="0.25">
      <c r="A1" s="610" t="s">
        <v>2242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2"/>
    </row>
    <row r="2" spans="1:14" ht="63.75" thickBot="1" x14ac:dyDescent="0.25">
      <c r="A2" s="465" t="s">
        <v>71</v>
      </c>
      <c r="B2" s="463" t="s">
        <v>1384</v>
      </c>
      <c r="C2" s="463" t="s">
        <v>1157</v>
      </c>
      <c r="D2" s="463" t="s">
        <v>1158</v>
      </c>
      <c r="E2" s="463" t="s">
        <v>1159</v>
      </c>
      <c r="F2" s="464" t="s">
        <v>1160</v>
      </c>
      <c r="G2" s="463" t="s">
        <v>1161</v>
      </c>
      <c r="H2" s="464" t="s">
        <v>1162</v>
      </c>
      <c r="I2" s="463" t="s">
        <v>1163</v>
      </c>
      <c r="J2" s="463" t="s">
        <v>1164</v>
      </c>
      <c r="K2" s="463" t="s">
        <v>1165</v>
      </c>
      <c r="L2" s="463" t="s">
        <v>1166</v>
      </c>
      <c r="M2" s="466"/>
      <c r="N2" s="466"/>
    </row>
    <row r="3" spans="1:14" ht="16.5" thickBot="1" x14ac:dyDescent="0.3">
      <c r="A3" s="459">
        <v>1</v>
      </c>
      <c r="B3" s="459" t="s">
        <v>1430</v>
      </c>
      <c r="C3" s="177" t="s">
        <v>2295</v>
      </c>
      <c r="D3" s="458" t="s">
        <v>2218</v>
      </c>
      <c r="E3" s="457">
        <v>0</v>
      </c>
      <c r="F3" s="456">
        <v>0</v>
      </c>
      <c r="G3" s="457">
        <v>0</v>
      </c>
      <c r="H3" s="456">
        <v>0</v>
      </c>
      <c r="I3" s="462" t="s">
        <v>63</v>
      </c>
      <c r="J3" s="461" t="s">
        <v>20</v>
      </c>
      <c r="K3" s="459" t="s">
        <v>1170</v>
      </c>
      <c r="L3" s="177" t="s">
        <v>2295</v>
      </c>
      <c r="M3" s="466"/>
      <c r="N3" s="466"/>
    </row>
    <row r="4" spans="1:14" ht="16.5" thickBot="1" x14ac:dyDescent="0.3">
      <c r="A4" s="459">
        <v>2</v>
      </c>
      <c r="B4" s="459" t="s">
        <v>1430</v>
      </c>
      <c r="C4" s="177" t="s">
        <v>2295</v>
      </c>
      <c r="D4" s="458" t="s">
        <v>2218</v>
      </c>
      <c r="E4" s="457">
        <v>0</v>
      </c>
      <c r="F4" s="456">
        <v>0</v>
      </c>
      <c r="G4" s="457">
        <v>0</v>
      </c>
      <c r="H4" s="456">
        <v>0</v>
      </c>
      <c r="I4" s="459" t="s">
        <v>63</v>
      </c>
      <c r="J4" s="460" t="s">
        <v>20</v>
      </c>
      <c r="K4" s="453" t="s">
        <v>1170</v>
      </c>
      <c r="L4" s="177" t="s">
        <v>2295</v>
      </c>
      <c r="M4" s="466"/>
      <c r="N4" s="466"/>
    </row>
    <row r="5" spans="1:14" ht="16.5" thickBot="1" x14ac:dyDescent="0.3">
      <c r="A5" s="459">
        <v>3</v>
      </c>
      <c r="B5" s="459" t="s">
        <v>1430</v>
      </c>
      <c r="C5" s="177" t="s">
        <v>2295</v>
      </c>
      <c r="D5" s="458" t="s">
        <v>2218</v>
      </c>
      <c r="E5" s="457">
        <v>0</v>
      </c>
      <c r="F5" s="456">
        <v>0</v>
      </c>
      <c r="G5" s="457">
        <v>0</v>
      </c>
      <c r="H5" s="456">
        <v>0</v>
      </c>
      <c r="I5" s="459" t="s">
        <v>63</v>
      </c>
      <c r="J5" s="459" t="s">
        <v>20</v>
      </c>
      <c r="K5" s="453" t="s">
        <v>1170</v>
      </c>
      <c r="L5" s="177" t="s">
        <v>2295</v>
      </c>
      <c r="M5" s="466"/>
      <c r="N5" s="466"/>
    </row>
    <row r="6" spans="1:14" ht="16.5" thickBot="1" x14ac:dyDescent="0.3">
      <c r="A6" s="459">
        <v>4</v>
      </c>
      <c r="B6" s="459" t="s">
        <v>1430</v>
      </c>
      <c r="C6" s="177" t="s">
        <v>2295</v>
      </c>
      <c r="D6" s="458" t="s">
        <v>2218</v>
      </c>
      <c r="E6" s="457">
        <v>0</v>
      </c>
      <c r="F6" s="456">
        <v>0</v>
      </c>
      <c r="G6" s="457">
        <v>0</v>
      </c>
      <c r="H6" s="456">
        <v>0</v>
      </c>
      <c r="I6" s="459" t="s">
        <v>63</v>
      </c>
      <c r="J6" s="460" t="s">
        <v>20</v>
      </c>
      <c r="K6" s="453" t="s">
        <v>1170</v>
      </c>
      <c r="L6" s="177" t="s">
        <v>2295</v>
      </c>
      <c r="M6" s="466"/>
      <c r="N6" s="466"/>
    </row>
    <row r="7" spans="1:14" ht="16.5" thickBot="1" x14ac:dyDescent="0.3">
      <c r="A7" s="459">
        <v>5</v>
      </c>
      <c r="B7" s="459" t="s">
        <v>1430</v>
      </c>
      <c r="C7" s="177" t="s">
        <v>2295</v>
      </c>
      <c r="D7" s="458" t="s">
        <v>2218</v>
      </c>
      <c r="E7" s="457">
        <v>0</v>
      </c>
      <c r="F7" s="456">
        <v>0</v>
      </c>
      <c r="G7" s="457">
        <v>0</v>
      </c>
      <c r="H7" s="456">
        <v>0</v>
      </c>
      <c r="I7" s="459" t="s">
        <v>63</v>
      </c>
      <c r="J7" s="460" t="s">
        <v>20</v>
      </c>
      <c r="K7" s="459"/>
      <c r="L7" s="177" t="s">
        <v>2295</v>
      </c>
      <c r="M7" s="466"/>
      <c r="N7" s="466"/>
    </row>
    <row r="8" spans="1:14" ht="16.5" thickBot="1" x14ac:dyDescent="0.3">
      <c r="A8" s="459">
        <v>6</v>
      </c>
      <c r="B8" s="459" t="s">
        <v>1430</v>
      </c>
      <c r="C8" s="177" t="s">
        <v>2295</v>
      </c>
      <c r="D8" s="458" t="s">
        <v>2218</v>
      </c>
      <c r="E8" s="457">
        <v>0</v>
      </c>
      <c r="F8" s="456">
        <v>0</v>
      </c>
      <c r="G8" s="457">
        <v>0</v>
      </c>
      <c r="H8" s="456">
        <v>0</v>
      </c>
      <c r="I8" s="459" t="s">
        <v>63</v>
      </c>
      <c r="J8" s="460" t="s">
        <v>20</v>
      </c>
      <c r="K8" s="459" t="s">
        <v>1170</v>
      </c>
      <c r="L8" s="177" t="s">
        <v>2295</v>
      </c>
      <c r="M8" s="466"/>
      <c r="N8" s="466"/>
    </row>
    <row r="9" spans="1:14" ht="16.5" thickBot="1" x14ac:dyDescent="0.3">
      <c r="A9" s="459">
        <v>7</v>
      </c>
      <c r="B9" s="459" t="s">
        <v>1430</v>
      </c>
      <c r="C9" s="177" t="s">
        <v>2295</v>
      </c>
      <c r="D9" s="458" t="s">
        <v>2218</v>
      </c>
      <c r="E9" s="457">
        <v>0</v>
      </c>
      <c r="F9" s="456">
        <v>0</v>
      </c>
      <c r="G9" s="457">
        <v>0</v>
      </c>
      <c r="H9" s="456">
        <v>0</v>
      </c>
      <c r="I9" s="467" t="s">
        <v>20</v>
      </c>
      <c r="J9" s="467" t="s">
        <v>63</v>
      </c>
      <c r="K9" s="467" t="s">
        <v>1170</v>
      </c>
      <c r="L9" s="177" t="s">
        <v>2295</v>
      </c>
      <c r="M9" s="466"/>
      <c r="N9" s="466"/>
    </row>
    <row r="10" spans="1:14" ht="16.5" thickBot="1" x14ac:dyDescent="0.3">
      <c r="A10" s="459">
        <v>8</v>
      </c>
      <c r="B10" s="459" t="s">
        <v>1430</v>
      </c>
      <c r="C10" s="177" t="s">
        <v>2295</v>
      </c>
      <c r="D10" s="458" t="s">
        <v>2218</v>
      </c>
      <c r="E10" s="457">
        <v>0</v>
      </c>
      <c r="F10" s="456">
        <v>0</v>
      </c>
      <c r="G10" s="457">
        <v>0</v>
      </c>
      <c r="H10" s="456">
        <v>0</v>
      </c>
      <c r="I10" s="459" t="s">
        <v>63</v>
      </c>
      <c r="J10" s="459" t="s">
        <v>20</v>
      </c>
      <c r="K10" s="453" t="s">
        <v>1170</v>
      </c>
      <c r="L10" s="177" t="s">
        <v>2295</v>
      </c>
      <c r="M10" s="466"/>
      <c r="N10" s="466"/>
    </row>
    <row r="11" spans="1:14" ht="16.5" thickBot="1" x14ac:dyDescent="0.3">
      <c r="A11" s="459">
        <v>9</v>
      </c>
      <c r="B11" s="459" t="s">
        <v>1430</v>
      </c>
      <c r="C11" s="177" t="s">
        <v>2295</v>
      </c>
      <c r="D11" s="458" t="s">
        <v>2218</v>
      </c>
      <c r="E11" s="457">
        <v>0</v>
      </c>
      <c r="F11" s="456">
        <v>0</v>
      </c>
      <c r="G11" s="457">
        <v>0</v>
      </c>
      <c r="H11" s="456">
        <v>0</v>
      </c>
      <c r="I11" s="455" t="s">
        <v>63</v>
      </c>
      <c r="J11" s="454" t="s">
        <v>20</v>
      </c>
      <c r="K11" s="453" t="s">
        <v>1170</v>
      </c>
      <c r="L11" s="177" t="s">
        <v>2295</v>
      </c>
      <c r="M11" s="466"/>
      <c r="N11" s="466"/>
    </row>
    <row r="12" spans="1:14" ht="16.5" thickBot="1" x14ac:dyDescent="0.3">
      <c r="A12" s="459">
        <v>10</v>
      </c>
      <c r="B12" s="459" t="s">
        <v>1430</v>
      </c>
      <c r="C12" s="177" t="s">
        <v>2295</v>
      </c>
      <c r="D12" s="458" t="s">
        <v>2218</v>
      </c>
      <c r="E12" s="457">
        <v>0</v>
      </c>
      <c r="F12" s="456">
        <v>0</v>
      </c>
      <c r="G12" s="457">
        <v>0</v>
      </c>
      <c r="H12" s="456">
        <v>0</v>
      </c>
      <c r="I12" s="459" t="s">
        <v>63</v>
      </c>
      <c r="J12" s="459" t="s">
        <v>20</v>
      </c>
      <c r="K12" s="453" t="s">
        <v>1170</v>
      </c>
      <c r="L12" s="177" t="s">
        <v>2295</v>
      </c>
      <c r="M12" s="466"/>
      <c r="N12" s="466"/>
    </row>
    <row r="13" spans="1:14" ht="16.5" thickBot="1" x14ac:dyDescent="0.3">
      <c r="A13" s="459">
        <v>11</v>
      </c>
      <c r="B13" s="459" t="s">
        <v>1430</v>
      </c>
      <c r="C13" s="177" t="s">
        <v>2295</v>
      </c>
      <c r="D13" s="458" t="s">
        <v>2218</v>
      </c>
      <c r="E13" s="457">
        <v>0</v>
      </c>
      <c r="F13" s="456">
        <v>0</v>
      </c>
      <c r="G13" s="457">
        <v>0</v>
      </c>
      <c r="H13" s="456">
        <v>0</v>
      </c>
      <c r="I13" s="459" t="s">
        <v>63</v>
      </c>
      <c r="J13" s="459" t="s">
        <v>20</v>
      </c>
      <c r="K13" s="453" t="s">
        <v>1170</v>
      </c>
      <c r="L13" s="177" t="s">
        <v>2295</v>
      </c>
      <c r="M13" s="466"/>
      <c r="N13" s="466"/>
    </row>
    <row r="14" spans="1:14" ht="16.5" thickBot="1" x14ac:dyDescent="0.3">
      <c r="A14" s="459">
        <v>12</v>
      </c>
      <c r="B14" s="459" t="s">
        <v>1430</v>
      </c>
      <c r="C14" s="177" t="s">
        <v>2295</v>
      </c>
      <c r="D14" s="458" t="s">
        <v>2218</v>
      </c>
      <c r="E14" s="457">
        <v>0</v>
      </c>
      <c r="F14" s="456">
        <v>0</v>
      </c>
      <c r="G14" s="457">
        <v>0</v>
      </c>
      <c r="H14" s="456">
        <v>0</v>
      </c>
      <c r="I14" s="459" t="s">
        <v>63</v>
      </c>
      <c r="J14" s="459" t="s">
        <v>20</v>
      </c>
      <c r="K14" s="453" t="s">
        <v>1170</v>
      </c>
      <c r="L14" s="177" t="s">
        <v>2295</v>
      </c>
      <c r="M14" s="466"/>
      <c r="N14" s="466"/>
    </row>
    <row r="15" spans="1:14" ht="16.5" thickBot="1" x14ac:dyDescent="0.3">
      <c r="A15" s="459">
        <v>13</v>
      </c>
      <c r="B15" s="459" t="s">
        <v>1430</v>
      </c>
      <c r="C15" s="177" t="s">
        <v>2295</v>
      </c>
      <c r="D15" s="458" t="s">
        <v>2218</v>
      </c>
      <c r="E15" s="457">
        <v>0</v>
      </c>
      <c r="F15" s="456">
        <v>0</v>
      </c>
      <c r="G15" s="457">
        <v>0</v>
      </c>
      <c r="H15" s="456">
        <v>0</v>
      </c>
      <c r="I15" s="459" t="s">
        <v>63</v>
      </c>
      <c r="J15" s="459" t="s">
        <v>20</v>
      </c>
      <c r="K15" s="453" t="s">
        <v>1170</v>
      </c>
      <c r="L15" s="177" t="s">
        <v>2295</v>
      </c>
      <c r="M15" s="466"/>
      <c r="N15" s="466"/>
    </row>
    <row r="16" spans="1:14" ht="16.5" thickBot="1" x14ac:dyDescent="0.3">
      <c r="A16" s="459">
        <v>14</v>
      </c>
      <c r="B16" s="459" t="s">
        <v>1430</v>
      </c>
      <c r="C16" s="177" t="s">
        <v>2295</v>
      </c>
      <c r="D16" s="458" t="s">
        <v>2218</v>
      </c>
      <c r="E16" s="457">
        <v>0</v>
      </c>
      <c r="F16" s="456">
        <v>0</v>
      </c>
      <c r="G16" s="457">
        <v>0</v>
      </c>
      <c r="H16" s="456">
        <v>0</v>
      </c>
      <c r="I16" s="459" t="s">
        <v>63</v>
      </c>
      <c r="J16" s="459" t="s">
        <v>20</v>
      </c>
      <c r="K16" s="453" t="s">
        <v>1170</v>
      </c>
      <c r="L16" s="177" t="s">
        <v>2295</v>
      </c>
      <c r="M16" s="466"/>
      <c r="N16" s="466"/>
    </row>
    <row r="17" spans="1:14" ht="16.5" thickBot="1" x14ac:dyDescent="0.3">
      <c r="A17" s="459">
        <v>15</v>
      </c>
      <c r="B17" s="459" t="s">
        <v>1430</v>
      </c>
      <c r="C17" s="177" t="s">
        <v>2295</v>
      </c>
      <c r="D17" s="458" t="s">
        <v>2218</v>
      </c>
      <c r="E17" s="457">
        <v>0</v>
      </c>
      <c r="F17" s="456">
        <v>0</v>
      </c>
      <c r="G17" s="457">
        <v>0</v>
      </c>
      <c r="H17" s="456">
        <v>0</v>
      </c>
      <c r="I17" s="459" t="s">
        <v>63</v>
      </c>
      <c r="J17" s="459" t="s">
        <v>20</v>
      </c>
      <c r="K17" s="453" t="s">
        <v>1170</v>
      </c>
      <c r="L17" s="177" t="s">
        <v>2295</v>
      </c>
      <c r="M17" s="466"/>
      <c r="N17" s="466"/>
    </row>
    <row r="18" spans="1:14" ht="16.5" thickBot="1" x14ac:dyDescent="0.3">
      <c r="A18" s="459">
        <v>16</v>
      </c>
      <c r="B18" s="459" t="s">
        <v>1430</v>
      </c>
      <c r="C18" s="177" t="s">
        <v>2295</v>
      </c>
      <c r="D18" s="458" t="s">
        <v>2218</v>
      </c>
      <c r="E18" s="457">
        <v>0</v>
      </c>
      <c r="F18" s="456">
        <v>0</v>
      </c>
      <c r="G18" s="457">
        <v>0</v>
      </c>
      <c r="H18" s="456">
        <v>0</v>
      </c>
      <c r="I18" s="459" t="s">
        <v>63</v>
      </c>
      <c r="J18" s="460" t="s">
        <v>64</v>
      </c>
      <c r="K18" s="453" t="s">
        <v>1170</v>
      </c>
      <c r="L18" s="177" t="s">
        <v>2295</v>
      </c>
      <c r="M18" s="466"/>
      <c r="N18" s="466"/>
    </row>
    <row r="19" spans="1:14" ht="19.5" thickBot="1" x14ac:dyDescent="0.25">
      <c r="A19" s="607" t="s">
        <v>2243</v>
      </c>
      <c r="B19" s="608"/>
      <c r="C19" s="608"/>
      <c r="D19" s="608"/>
      <c r="E19" s="608"/>
      <c r="F19" s="608"/>
      <c r="G19" s="608"/>
      <c r="H19" s="608"/>
      <c r="I19" s="608"/>
      <c r="J19" s="608"/>
      <c r="K19" s="608"/>
      <c r="L19" s="609"/>
    </row>
    <row r="20" spans="1:14" ht="63.75" thickBot="1" x14ac:dyDescent="0.25">
      <c r="A20" s="465" t="s">
        <v>71</v>
      </c>
      <c r="B20" s="463" t="s">
        <v>1384</v>
      </c>
      <c r="C20" s="463" t="s">
        <v>1157</v>
      </c>
      <c r="D20" s="463" t="s">
        <v>1158</v>
      </c>
      <c r="E20" s="463" t="s">
        <v>1159</v>
      </c>
      <c r="F20" s="464" t="s">
        <v>1160</v>
      </c>
      <c r="G20" s="463" t="s">
        <v>1161</v>
      </c>
      <c r="H20" s="464" t="s">
        <v>1162</v>
      </c>
      <c r="I20" s="463" t="s">
        <v>1163</v>
      </c>
      <c r="J20" s="463" t="s">
        <v>1164</v>
      </c>
      <c r="K20" s="463" t="s">
        <v>1165</v>
      </c>
      <c r="L20" s="463" t="s">
        <v>1166</v>
      </c>
    </row>
    <row r="21" spans="1:14" ht="16.5" thickBot="1" x14ac:dyDescent="0.3">
      <c r="A21" s="459">
        <v>1</v>
      </c>
      <c r="B21" s="459" t="s">
        <v>1430</v>
      </c>
      <c r="C21" s="177" t="s">
        <v>2295</v>
      </c>
      <c r="D21" s="458" t="s">
        <v>2218</v>
      </c>
      <c r="E21" s="457">
        <v>0</v>
      </c>
      <c r="F21" s="456">
        <v>0</v>
      </c>
      <c r="G21" s="457">
        <v>0</v>
      </c>
      <c r="H21" s="456">
        <v>0</v>
      </c>
      <c r="I21" s="462" t="s">
        <v>63</v>
      </c>
      <c r="J21" s="461" t="s">
        <v>20</v>
      </c>
      <c r="K21" s="459" t="s">
        <v>1170</v>
      </c>
      <c r="L21" s="177" t="s">
        <v>2295</v>
      </c>
    </row>
    <row r="22" spans="1:14" ht="16.5" thickBot="1" x14ac:dyDescent="0.3">
      <c r="A22" s="459">
        <v>2</v>
      </c>
      <c r="B22" s="459" t="s">
        <v>1430</v>
      </c>
      <c r="C22" s="177" t="s">
        <v>2295</v>
      </c>
      <c r="D22" s="458" t="s">
        <v>2218</v>
      </c>
      <c r="E22" s="457">
        <v>0</v>
      </c>
      <c r="F22" s="456">
        <v>0</v>
      </c>
      <c r="G22" s="457">
        <v>0</v>
      </c>
      <c r="H22" s="456">
        <v>0</v>
      </c>
      <c r="I22" s="459" t="s">
        <v>63</v>
      </c>
      <c r="J22" s="460" t="s">
        <v>20</v>
      </c>
      <c r="K22" s="453" t="s">
        <v>1170</v>
      </c>
      <c r="L22" s="177" t="s">
        <v>2295</v>
      </c>
    </row>
    <row r="23" spans="1:14" ht="16.5" thickBot="1" x14ac:dyDescent="0.3">
      <c r="A23" s="459">
        <v>3</v>
      </c>
      <c r="B23" s="459" t="s">
        <v>1430</v>
      </c>
      <c r="C23" s="177" t="s">
        <v>2295</v>
      </c>
      <c r="D23" s="458" t="s">
        <v>2218</v>
      </c>
      <c r="E23" s="457">
        <v>0</v>
      </c>
      <c r="F23" s="456">
        <v>0</v>
      </c>
      <c r="G23" s="457">
        <v>0</v>
      </c>
      <c r="H23" s="456">
        <v>0</v>
      </c>
      <c r="I23" s="459" t="s">
        <v>63</v>
      </c>
      <c r="J23" s="459" t="s">
        <v>20</v>
      </c>
      <c r="K23" s="453" t="s">
        <v>1170</v>
      </c>
      <c r="L23" s="177" t="s">
        <v>2295</v>
      </c>
    </row>
    <row r="24" spans="1:14" ht="16.5" thickBot="1" x14ac:dyDescent="0.3">
      <c r="A24" s="459">
        <v>4</v>
      </c>
      <c r="B24" s="459" t="s">
        <v>1430</v>
      </c>
      <c r="C24" s="177" t="s">
        <v>2295</v>
      </c>
      <c r="D24" s="458" t="s">
        <v>2218</v>
      </c>
      <c r="E24" s="457">
        <v>0</v>
      </c>
      <c r="F24" s="456">
        <v>0</v>
      </c>
      <c r="G24" s="457">
        <v>0</v>
      </c>
      <c r="H24" s="456">
        <v>0</v>
      </c>
      <c r="I24" s="459" t="s">
        <v>63</v>
      </c>
      <c r="J24" s="460" t="s">
        <v>20</v>
      </c>
      <c r="K24" s="453" t="s">
        <v>1170</v>
      </c>
      <c r="L24" s="177" t="s">
        <v>2295</v>
      </c>
    </row>
    <row r="25" spans="1:14" ht="16.5" thickBot="1" x14ac:dyDescent="0.3">
      <c r="A25" s="459">
        <v>5</v>
      </c>
      <c r="B25" s="459" t="s">
        <v>1430</v>
      </c>
      <c r="C25" s="177" t="s">
        <v>2295</v>
      </c>
      <c r="D25" s="203" t="s">
        <v>2236</v>
      </c>
      <c r="E25" s="457">
        <v>0</v>
      </c>
      <c r="F25" s="456">
        <v>0</v>
      </c>
      <c r="G25" s="457">
        <v>0</v>
      </c>
      <c r="H25" s="456">
        <v>0</v>
      </c>
      <c r="I25" s="460" t="s">
        <v>63</v>
      </c>
      <c r="J25" s="459" t="s">
        <v>64</v>
      </c>
      <c r="K25" s="459" t="s">
        <v>1170</v>
      </c>
      <c r="L25" s="177" t="s">
        <v>2295</v>
      </c>
    </row>
    <row r="26" spans="1:14" ht="16.5" thickBot="1" x14ac:dyDescent="0.3">
      <c r="A26" s="459">
        <v>6</v>
      </c>
      <c r="B26" s="459" t="s">
        <v>1430</v>
      </c>
      <c r="C26" s="177" t="s">
        <v>2295</v>
      </c>
      <c r="D26" s="458" t="s">
        <v>2218</v>
      </c>
      <c r="E26" s="457">
        <v>0</v>
      </c>
      <c r="F26" s="456">
        <v>0</v>
      </c>
      <c r="G26" s="457">
        <v>0</v>
      </c>
      <c r="H26" s="456">
        <v>0</v>
      </c>
      <c r="I26" s="459" t="s">
        <v>63</v>
      </c>
      <c r="J26" s="459" t="s">
        <v>20</v>
      </c>
      <c r="K26" s="453" t="s">
        <v>1170</v>
      </c>
      <c r="L26" s="177" t="s">
        <v>2295</v>
      </c>
    </row>
    <row r="27" spans="1:14" ht="16.5" thickBot="1" x14ac:dyDescent="0.3">
      <c r="A27" s="459">
        <v>7</v>
      </c>
      <c r="B27" s="459" t="s">
        <v>1430</v>
      </c>
      <c r="C27" s="177" t="s">
        <v>2295</v>
      </c>
      <c r="D27" s="458" t="s">
        <v>2218</v>
      </c>
      <c r="E27" s="457">
        <v>0</v>
      </c>
      <c r="F27" s="456">
        <v>0</v>
      </c>
      <c r="G27" s="457">
        <v>0</v>
      </c>
      <c r="H27" s="456">
        <v>0</v>
      </c>
      <c r="I27" s="459" t="s">
        <v>63</v>
      </c>
      <c r="J27" s="460" t="s">
        <v>64</v>
      </c>
      <c r="K27" s="453" t="s">
        <v>1170</v>
      </c>
      <c r="L27" s="177" t="s">
        <v>2295</v>
      </c>
    </row>
    <row r="28" spans="1:14" ht="16.5" thickBot="1" x14ac:dyDescent="0.3">
      <c r="A28" s="459">
        <v>8</v>
      </c>
      <c r="B28" s="459" t="s">
        <v>1430</v>
      </c>
      <c r="C28" s="177" t="s">
        <v>2295</v>
      </c>
      <c r="D28" s="458" t="s">
        <v>2218</v>
      </c>
      <c r="E28" s="457">
        <v>0</v>
      </c>
      <c r="F28" s="456">
        <v>0</v>
      </c>
      <c r="G28" s="457">
        <v>0</v>
      </c>
      <c r="H28" s="456">
        <v>0</v>
      </c>
      <c r="I28" s="459" t="s">
        <v>63</v>
      </c>
      <c r="J28" s="460" t="s">
        <v>20</v>
      </c>
      <c r="K28" s="453" t="s">
        <v>1170</v>
      </c>
      <c r="L28" s="177" t="s">
        <v>2295</v>
      </c>
    </row>
    <row r="29" spans="1:14" ht="16.5" thickBot="1" x14ac:dyDescent="0.3">
      <c r="A29" s="459">
        <v>9</v>
      </c>
      <c r="B29" s="459" t="s">
        <v>1430</v>
      </c>
      <c r="C29" s="177" t="s">
        <v>2295</v>
      </c>
      <c r="D29" s="458" t="s">
        <v>2218</v>
      </c>
      <c r="E29" s="457">
        <v>0</v>
      </c>
      <c r="F29" s="456">
        <v>0</v>
      </c>
      <c r="G29" s="457">
        <v>0</v>
      </c>
      <c r="H29" s="456">
        <v>0</v>
      </c>
      <c r="I29" s="459" t="s">
        <v>63</v>
      </c>
      <c r="J29" s="460" t="s">
        <v>64</v>
      </c>
      <c r="K29" s="453" t="s">
        <v>1170</v>
      </c>
      <c r="L29" s="177" t="s">
        <v>2295</v>
      </c>
    </row>
    <row r="30" spans="1:14" ht="16.5" thickBot="1" x14ac:dyDescent="0.3">
      <c r="A30" s="459">
        <v>10</v>
      </c>
      <c r="B30" s="459" t="s">
        <v>1430</v>
      </c>
      <c r="C30" s="177" t="s">
        <v>2295</v>
      </c>
      <c r="D30" s="203" t="s">
        <v>99</v>
      </c>
      <c r="E30" s="457">
        <v>0</v>
      </c>
      <c r="F30" s="456">
        <v>0</v>
      </c>
      <c r="G30" s="457">
        <v>0</v>
      </c>
      <c r="H30" s="456">
        <v>0</v>
      </c>
      <c r="I30" s="460" t="s">
        <v>63</v>
      </c>
      <c r="J30" s="460" t="s">
        <v>64</v>
      </c>
      <c r="K30" s="459" t="s">
        <v>1170</v>
      </c>
      <c r="L30" s="177" t="s">
        <v>2295</v>
      </c>
    </row>
    <row r="31" spans="1:14" ht="16.5" thickBot="1" x14ac:dyDescent="0.3">
      <c r="A31" s="459">
        <v>11</v>
      </c>
      <c r="B31" s="459" t="s">
        <v>1430</v>
      </c>
      <c r="C31" s="177" t="s">
        <v>2295</v>
      </c>
      <c r="D31" s="203" t="s">
        <v>99</v>
      </c>
      <c r="E31" s="457">
        <v>0</v>
      </c>
      <c r="F31" s="456">
        <v>0</v>
      </c>
      <c r="G31" s="457">
        <v>0</v>
      </c>
      <c r="H31" s="456">
        <v>0</v>
      </c>
      <c r="I31" s="460" t="s">
        <v>63</v>
      </c>
      <c r="J31" s="460" t="s">
        <v>64</v>
      </c>
      <c r="K31" s="459" t="s">
        <v>1170</v>
      </c>
      <c r="L31" s="177" t="s">
        <v>2295</v>
      </c>
    </row>
    <row r="32" spans="1:14" ht="16.5" thickBot="1" x14ac:dyDescent="0.3">
      <c r="A32" s="459">
        <v>12</v>
      </c>
      <c r="B32" s="459" t="s">
        <v>1430</v>
      </c>
      <c r="C32" s="177" t="s">
        <v>2295</v>
      </c>
      <c r="D32" s="203" t="s">
        <v>99</v>
      </c>
      <c r="E32" s="457">
        <v>0</v>
      </c>
      <c r="F32" s="456">
        <v>0</v>
      </c>
      <c r="G32" s="457">
        <v>0</v>
      </c>
      <c r="H32" s="456">
        <v>0</v>
      </c>
      <c r="I32" s="460" t="s">
        <v>63</v>
      </c>
      <c r="J32" s="460" t="s">
        <v>64</v>
      </c>
      <c r="K32" s="459" t="s">
        <v>1170</v>
      </c>
      <c r="L32" s="177" t="s">
        <v>2295</v>
      </c>
    </row>
    <row r="33" spans="1:12" ht="16.5" thickBot="1" x14ac:dyDescent="0.3">
      <c r="A33" s="459">
        <v>13</v>
      </c>
      <c r="B33" s="459" t="s">
        <v>1430</v>
      </c>
      <c r="C33" s="177" t="s">
        <v>2295</v>
      </c>
      <c r="D33" s="203" t="s">
        <v>99</v>
      </c>
      <c r="E33" s="457">
        <v>0</v>
      </c>
      <c r="F33" s="456">
        <v>0</v>
      </c>
      <c r="G33" s="457">
        <v>0</v>
      </c>
      <c r="H33" s="456">
        <v>0</v>
      </c>
      <c r="I33" s="460" t="s">
        <v>63</v>
      </c>
      <c r="J33" s="460" t="s">
        <v>64</v>
      </c>
      <c r="K33" s="459" t="s">
        <v>1170</v>
      </c>
      <c r="L33" s="177" t="s">
        <v>2295</v>
      </c>
    </row>
    <row r="34" spans="1:12" ht="16.5" thickBot="1" x14ac:dyDescent="0.3">
      <c r="A34" s="459">
        <v>14</v>
      </c>
      <c r="B34" s="459" t="s">
        <v>1430</v>
      </c>
      <c r="C34" s="177" t="s">
        <v>2295</v>
      </c>
      <c r="D34" s="203" t="s">
        <v>2236</v>
      </c>
      <c r="E34" s="457">
        <v>0</v>
      </c>
      <c r="F34" s="456">
        <v>0</v>
      </c>
      <c r="G34" s="457">
        <v>0</v>
      </c>
      <c r="H34" s="456">
        <v>0</v>
      </c>
      <c r="I34" s="459" t="s">
        <v>63</v>
      </c>
      <c r="J34" s="459" t="s">
        <v>64</v>
      </c>
      <c r="K34" s="459" t="s">
        <v>1170</v>
      </c>
      <c r="L34" s="177" t="s">
        <v>2295</v>
      </c>
    </row>
    <row r="35" spans="1:12" ht="16.5" thickBot="1" x14ac:dyDescent="0.3">
      <c r="A35" s="459">
        <v>15</v>
      </c>
      <c r="B35" s="459" t="s">
        <v>1430</v>
      </c>
      <c r="C35" s="177" t="s">
        <v>2295</v>
      </c>
      <c r="D35" s="458" t="s">
        <v>2218</v>
      </c>
      <c r="E35" s="457">
        <v>0</v>
      </c>
      <c r="F35" s="456">
        <v>0</v>
      </c>
      <c r="G35" s="457">
        <v>0</v>
      </c>
      <c r="H35" s="456">
        <v>0</v>
      </c>
      <c r="I35" s="459" t="s">
        <v>63</v>
      </c>
      <c r="J35" s="460" t="s">
        <v>64</v>
      </c>
      <c r="K35" s="453" t="s">
        <v>1170</v>
      </c>
      <c r="L35" s="177" t="s">
        <v>2295</v>
      </c>
    </row>
    <row r="36" spans="1:12" ht="16.5" thickBot="1" x14ac:dyDescent="0.3">
      <c r="A36" s="459">
        <v>16</v>
      </c>
      <c r="B36" s="459" t="s">
        <v>1430</v>
      </c>
      <c r="C36" s="177" t="s">
        <v>2295</v>
      </c>
      <c r="D36" s="458" t="s">
        <v>2218</v>
      </c>
      <c r="E36" s="457">
        <v>0</v>
      </c>
      <c r="F36" s="456">
        <v>0</v>
      </c>
      <c r="G36" s="457">
        <v>0</v>
      </c>
      <c r="H36" s="456">
        <v>0</v>
      </c>
      <c r="I36" s="455" t="s">
        <v>63</v>
      </c>
      <c r="J36" s="454" t="s">
        <v>20</v>
      </c>
      <c r="K36" s="453" t="s">
        <v>1170</v>
      </c>
      <c r="L36" s="177" t="s">
        <v>2295</v>
      </c>
    </row>
  </sheetData>
  <mergeCells count="2">
    <mergeCell ref="A19:L19"/>
    <mergeCell ref="A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0CCB-C282-41FE-9824-8863E6AEFD6D}">
  <dimension ref="A1:L39"/>
  <sheetViews>
    <sheetView topLeftCell="A21" zoomScale="115" zoomScaleNormal="115" workbookViewId="0">
      <selection activeCell="C11" sqref="C11"/>
    </sheetView>
  </sheetViews>
  <sheetFormatPr defaultColWidth="8.85546875" defaultRowHeight="12.75" x14ac:dyDescent="0.2"/>
  <cols>
    <col min="1" max="1" width="6" style="452" customWidth="1"/>
    <col min="2" max="2" width="18.42578125" style="452" bestFit="1" customWidth="1"/>
    <col min="3" max="3" width="17.7109375" style="452" customWidth="1"/>
    <col min="4" max="4" width="8.42578125" style="452" customWidth="1"/>
    <col min="5" max="5" width="12.140625" style="452" bestFit="1" customWidth="1"/>
    <col min="6" max="6" width="10.7109375" style="452" bestFit="1" customWidth="1"/>
    <col min="7" max="7" width="12.140625" style="468" bestFit="1" customWidth="1"/>
    <col min="8" max="8" width="8.85546875" style="468" customWidth="1"/>
    <col min="9" max="9" width="9.140625" style="452" bestFit="1" customWidth="1"/>
    <col min="10" max="10" width="9.140625" style="468" bestFit="1" customWidth="1"/>
    <col min="11" max="11" width="7.28515625" style="468" customWidth="1"/>
    <col min="12" max="12" width="42.28515625" style="452" bestFit="1" customWidth="1"/>
    <col min="13" max="16384" width="8.85546875" style="452"/>
  </cols>
  <sheetData>
    <row r="1" spans="1:12" ht="19.5" thickBot="1" x14ac:dyDescent="0.25">
      <c r="A1" s="613" t="s">
        <v>1047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2"/>
    </row>
    <row r="2" spans="1:12" ht="63.75" thickBot="1" x14ac:dyDescent="0.25">
      <c r="A2" s="485" t="s">
        <v>71</v>
      </c>
      <c r="B2" s="463" t="s">
        <v>1384</v>
      </c>
      <c r="C2" s="463" t="s">
        <v>1157</v>
      </c>
      <c r="D2" s="463" t="s">
        <v>1158</v>
      </c>
      <c r="E2" s="463" t="s">
        <v>1159</v>
      </c>
      <c r="F2" s="464" t="s">
        <v>1160</v>
      </c>
      <c r="G2" s="463" t="s">
        <v>1161</v>
      </c>
      <c r="H2" s="464" t="s">
        <v>1162</v>
      </c>
      <c r="I2" s="463" t="s">
        <v>1163</v>
      </c>
      <c r="J2" s="463" t="s">
        <v>1164</v>
      </c>
      <c r="K2" s="463" t="s">
        <v>1165</v>
      </c>
      <c r="L2" s="463" t="s">
        <v>1166</v>
      </c>
    </row>
    <row r="3" spans="1:12" ht="16.5" thickBot="1" x14ac:dyDescent="0.3">
      <c r="A3" s="484">
        <v>1</v>
      </c>
      <c r="B3" s="478" t="s">
        <v>1385</v>
      </c>
      <c r="C3" s="458" t="s">
        <v>1002</v>
      </c>
      <c r="D3" s="458" t="s">
        <v>2218</v>
      </c>
      <c r="E3" s="492">
        <v>155.86500000000001</v>
      </c>
      <c r="F3" s="467" t="s">
        <v>954</v>
      </c>
      <c r="G3" s="492">
        <v>158.745</v>
      </c>
      <c r="H3" s="467" t="s">
        <v>954</v>
      </c>
      <c r="I3" s="467" t="s">
        <v>20</v>
      </c>
      <c r="J3" s="467" t="s">
        <v>63</v>
      </c>
      <c r="K3" s="467" t="s">
        <v>1170</v>
      </c>
      <c r="L3" s="458" t="s">
        <v>955</v>
      </c>
    </row>
    <row r="4" spans="1:12" ht="16.5" thickBot="1" x14ac:dyDescent="0.3">
      <c r="A4" s="477">
        <v>2</v>
      </c>
      <c r="B4" s="478" t="s">
        <v>1385</v>
      </c>
      <c r="C4" s="491" t="s">
        <v>1013</v>
      </c>
      <c r="D4" s="458" t="s">
        <v>2218</v>
      </c>
      <c r="E4" s="488" t="s">
        <v>936</v>
      </c>
      <c r="F4" s="481">
        <v>3001</v>
      </c>
      <c r="G4" s="490" t="s">
        <v>935</v>
      </c>
      <c r="H4" s="489" t="s">
        <v>342</v>
      </c>
      <c r="I4" s="488" t="s">
        <v>936</v>
      </c>
      <c r="J4" s="481">
        <v>3001</v>
      </c>
      <c r="K4" s="481" t="s">
        <v>1314</v>
      </c>
      <c r="L4" s="474" t="s">
        <v>937</v>
      </c>
    </row>
    <row r="5" spans="1:12" ht="16.5" thickBot="1" x14ac:dyDescent="0.3">
      <c r="A5" s="477">
        <v>3</v>
      </c>
      <c r="B5" s="478" t="s">
        <v>1385</v>
      </c>
      <c r="C5" s="236" t="s">
        <v>1014</v>
      </c>
      <c r="D5" s="458" t="s">
        <v>2218</v>
      </c>
      <c r="E5" s="488" t="s">
        <v>936</v>
      </c>
      <c r="F5" s="481">
        <v>3004</v>
      </c>
      <c r="G5" s="490" t="s">
        <v>935</v>
      </c>
      <c r="H5" s="489" t="s">
        <v>342</v>
      </c>
      <c r="I5" s="488" t="s">
        <v>936</v>
      </c>
      <c r="J5" s="481">
        <v>3004</v>
      </c>
      <c r="K5" s="481" t="s">
        <v>1314</v>
      </c>
      <c r="L5" s="474" t="s">
        <v>937</v>
      </c>
    </row>
    <row r="6" spans="1:12" ht="16.5" thickBot="1" x14ac:dyDescent="0.3">
      <c r="A6" s="477">
        <v>4</v>
      </c>
      <c r="B6" s="478" t="s">
        <v>1385</v>
      </c>
      <c r="C6" s="236" t="s">
        <v>1015</v>
      </c>
      <c r="D6" s="458" t="s">
        <v>2218</v>
      </c>
      <c r="E6" s="488" t="s">
        <v>936</v>
      </c>
      <c r="F6" s="481">
        <v>3005</v>
      </c>
      <c r="G6" s="490" t="s">
        <v>935</v>
      </c>
      <c r="H6" s="489" t="s">
        <v>342</v>
      </c>
      <c r="I6" s="488" t="s">
        <v>936</v>
      </c>
      <c r="J6" s="481">
        <v>3005</v>
      </c>
      <c r="K6" s="481" t="s">
        <v>1314</v>
      </c>
      <c r="L6" s="474" t="s">
        <v>937</v>
      </c>
    </row>
    <row r="7" spans="1:12" ht="16.5" thickBot="1" x14ac:dyDescent="0.3">
      <c r="A7" s="477">
        <v>5</v>
      </c>
      <c r="B7" s="478" t="s">
        <v>1385</v>
      </c>
      <c r="C7" s="236" t="s">
        <v>1016</v>
      </c>
      <c r="D7" s="458" t="s">
        <v>2218</v>
      </c>
      <c r="E7" s="488" t="s">
        <v>936</v>
      </c>
      <c r="F7" s="481">
        <v>3006</v>
      </c>
      <c r="G7" s="490" t="s">
        <v>935</v>
      </c>
      <c r="H7" s="489" t="s">
        <v>342</v>
      </c>
      <c r="I7" s="488" t="s">
        <v>936</v>
      </c>
      <c r="J7" s="481">
        <v>3006</v>
      </c>
      <c r="K7" s="481" t="s">
        <v>1314</v>
      </c>
      <c r="L7" s="474" t="s">
        <v>937</v>
      </c>
    </row>
    <row r="8" spans="1:12" ht="16.5" thickBot="1" x14ac:dyDescent="0.3">
      <c r="A8" s="477">
        <v>6</v>
      </c>
      <c r="B8" s="478" t="s">
        <v>1385</v>
      </c>
      <c r="C8" s="236" t="s">
        <v>1017</v>
      </c>
      <c r="D8" s="458" t="s">
        <v>2218</v>
      </c>
      <c r="E8" s="488" t="s">
        <v>936</v>
      </c>
      <c r="F8" s="481">
        <v>3007</v>
      </c>
      <c r="G8" s="490" t="s">
        <v>935</v>
      </c>
      <c r="H8" s="489" t="s">
        <v>342</v>
      </c>
      <c r="I8" s="488" t="s">
        <v>936</v>
      </c>
      <c r="J8" s="481">
        <v>3007</v>
      </c>
      <c r="K8" s="481" t="s">
        <v>1314</v>
      </c>
      <c r="L8" s="474" t="s">
        <v>937</v>
      </c>
    </row>
    <row r="9" spans="1:12" ht="16.5" thickBot="1" x14ac:dyDescent="0.3">
      <c r="A9" s="477">
        <v>7</v>
      </c>
      <c r="B9" s="478" t="s">
        <v>1385</v>
      </c>
      <c r="C9" s="236" t="s">
        <v>1018</v>
      </c>
      <c r="D9" s="458" t="s">
        <v>2218</v>
      </c>
      <c r="E9" s="488" t="s">
        <v>936</v>
      </c>
      <c r="F9" s="481">
        <v>3008</v>
      </c>
      <c r="G9" s="490" t="s">
        <v>935</v>
      </c>
      <c r="H9" s="489" t="s">
        <v>342</v>
      </c>
      <c r="I9" s="488" t="s">
        <v>936</v>
      </c>
      <c r="J9" s="481">
        <v>3008</v>
      </c>
      <c r="K9" s="481" t="s">
        <v>1314</v>
      </c>
      <c r="L9" s="474" t="s">
        <v>937</v>
      </c>
    </row>
    <row r="10" spans="1:12" ht="16.5" thickBot="1" x14ac:dyDescent="0.3">
      <c r="A10" s="477">
        <v>8</v>
      </c>
      <c r="B10" s="478" t="s">
        <v>1385</v>
      </c>
      <c r="C10" s="236" t="s">
        <v>1019</v>
      </c>
      <c r="D10" s="458" t="s">
        <v>2218</v>
      </c>
      <c r="E10" s="488" t="s">
        <v>936</v>
      </c>
      <c r="F10" s="481">
        <v>3009</v>
      </c>
      <c r="G10" s="490" t="s">
        <v>935</v>
      </c>
      <c r="H10" s="489" t="s">
        <v>342</v>
      </c>
      <c r="I10" s="488" t="s">
        <v>936</v>
      </c>
      <c r="J10" s="481">
        <v>3009</v>
      </c>
      <c r="K10" s="481" t="s">
        <v>1314</v>
      </c>
      <c r="L10" s="474" t="s">
        <v>937</v>
      </c>
    </row>
    <row r="11" spans="1:12" ht="16.5" thickBot="1" x14ac:dyDescent="0.3">
      <c r="A11" s="477">
        <v>9</v>
      </c>
      <c r="B11" s="478" t="s">
        <v>1385</v>
      </c>
      <c r="C11" s="236" t="s">
        <v>1020</v>
      </c>
      <c r="D11" s="458" t="s">
        <v>2218</v>
      </c>
      <c r="E11" s="488" t="s">
        <v>936</v>
      </c>
      <c r="F11" s="481">
        <v>3010</v>
      </c>
      <c r="G11" s="490" t="s">
        <v>935</v>
      </c>
      <c r="H11" s="489" t="s">
        <v>342</v>
      </c>
      <c r="I11" s="488" t="s">
        <v>936</v>
      </c>
      <c r="J11" s="481">
        <v>3010</v>
      </c>
      <c r="K11" s="481" t="s">
        <v>1314</v>
      </c>
      <c r="L11" s="474" t="s">
        <v>937</v>
      </c>
    </row>
    <row r="12" spans="1:12" ht="16.5" thickBot="1" x14ac:dyDescent="0.3">
      <c r="A12" s="477">
        <v>10</v>
      </c>
      <c r="B12" s="478" t="s">
        <v>1385</v>
      </c>
      <c r="C12" s="236" t="s">
        <v>1021</v>
      </c>
      <c r="D12" s="458" t="s">
        <v>2218</v>
      </c>
      <c r="E12" s="488" t="s">
        <v>936</v>
      </c>
      <c r="F12" s="481">
        <v>3011</v>
      </c>
      <c r="G12" s="490" t="s">
        <v>935</v>
      </c>
      <c r="H12" s="489" t="s">
        <v>342</v>
      </c>
      <c r="I12" s="488" t="s">
        <v>936</v>
      </c>
      <c r="J12" s="481">
        <v>3011</v>
      </c>
      <c r="K12" s="481" t="s">
        <v>1314</v>
      </c>
      <c r="L12" s="474" t="s">
        <v>937</v>
      </c>
    </row>
    <row r="13" spans="1:12" ht="16.5" thickBot="1" x14ac:dyDescent="0.3">
      <c r="A13" s="477">
        <v>11</v>
      </c>
      <c r="B13" s="478" t="s">
        <v>1385</v>
      </c>
      <c r="C13" s="236" t="s">
        <v>1022</v>
      </c>
      <c r="D13" s="458" t="s">
        <v>2218</v>
      </c>
      <c r="E13" s="488" t="s">
        <v>936</v>
      </c>
      <c r="F13" s="481">
        <v>3012</v>
      </c>
      <c r="G13" s="490" t="s">
        <v>935</v>
      </c>
      <c r="H13" s="489" t="s">
        <v>342</v>
      </c>
      <c r="I13" s="488" t="s">
        <v>936</v>
      </c>
      <c r="J13" s="481">
        <v>3012</v>
      </c>
      <c r="K13" s="481" t="s">
        <v>1314</v>
      </c>
      <c r="L13" s="474" t="s">
        <v>937</v>
      </c>
    </row>
    <row r="14" spans="1:12" ht="16.5" thickBot="1" x14ac:dyDescent="0.3">
      <c r="A14" s="477">
        <v>12</v>
      </c>
      <c r="B14" s="478" t="s">
        <v>1385</v>
      </c>
      <c r="C14" s="236" t="s">
        <v>1023</v>
      </c>
      <c r="D14" s="458" t="s">
        <v>2218</v>
      </c>
      <c r="E14" s="488" t="s">
        <v>936</v>
      </c>
      <c r="F14" s="481">
        <v>3013</v>
      </c>
      <c r="G14" s="490" t="s">
        <v>935</v>
      </c>
      <c r="H14" s="489" t="s">
        <v>342</v>
      </c>
      <c r="I14" s="488" t="s">
        <v>936</v>
      </c>
      <c r="J14" s="481">
        <v>3013</v>
      </c>
      <c r="K14" s="481" t="s">
        <v>1314</v>
      </c>
      <c r="L14" s="474" t="s">
        <v>937</v>
      </c>
    </row>
    <row r="15" spans="1:12" ht="16.5" thickBot="1" x14ac:dyDescent="0.3">
      <c r="A15" s="477">
        <v>13</v>
      </c>
      <c r="B15" s="478" t="s">
        <v>1385</v>
      </c>
      <c r="C15" s="236" t="s">
        <v>1024</v>
      </c>
      <c r="D15" s="458" t="s">
        <v>2218</v>
      </c>
      <c r="E15" s="488" t="s">
        <v>936</v>
      </c>
      <c r="F15" s="481">
        <v>3014</v>
      </c>
      <c r="G15" s="490" t="s">
        <v>935</v>
      </c>
      <c r="H15" s="489" t="s">
        <v>342</v>
      </c>
      <c r="I15" s="488" t="s">
        <v>936</v>
      </c>
      <c r="J15" s="481">
        <v>3014</v>
      </c>
      <c r="K15" s="481" t="s">
        <v>1314</v>
      </c>
      <c r="L15" s="474" t="s">
        <v>937</v>
      </c>
    </row>
    <row r="16" spans="1:12" ht="16.5" thickBot="1" x14ac:dyDescent="0.3">
      <c r="A16" s="477">
        <v>14</v>
      </c>
      <c r="B16" s="478" t="s">
        <v>1385</v>
      </c>
      <c r="C16" s="236" t="s">
        <v>1025</v>
      </c>
      <c r="D16" s="458" t="s">
        <v>2218</v>
      </c>
      <c r="E16" s="488" t="s">
        <v>936</v>
      </c>
      <c r="F16" s="481">
        <v>3015</v>
      </c>
      <c r="G16" s="490" t="s">
        <v>935</v>
      </c>
      <c r="H16" s="489" t="s">
        <v>342</v>
      </c>
      <c r="I16" s="488" t="s">
        <v>936</v>
      </c>
      <c r="J16" s="481">
        <v>3015</v>
      </c>
      <c r="K16" s="481" t="s">
        <v>1314</v>
      </c>
      <c r="L16" s="474" t="s">
        <v>937</v>
      </c>
    </row>
    <row r="17" spans="1:12" ht="16.5" thickBot="1" x14ac:dyDescent="0.3">
      <c r="A17" s="477">
        <v>15</v>
      </c>
      <c r="B17" s="478" t="s">
        <v>1385</v>
      </c>
      <c r="C17" s="236" t="s">
        <v>1026</v>
      </c>
      <c r="D17" s="458" t="s">
        <v>2218</v>
      </c>
      <c r="E17" s="488" t="s">
        <v>936</v>
      </c>
      <c r="F17" s="481">
        <v>3016</v>
      </c>
      <c r="G17" s="490" t="s">
        <v>935</v>
      </c>
      <c r="H17" s="489" t="s">
        <v>342</v>
      </c>
      <c r="I17" s="488" t="s">
        <v>936</v>
      </c>
      <c r="J17" s="481">
        <v>3016</v>
      </c>
      <c r="K17" s="481" t="s">
        <v>1314</v>
      </c>
      <c r="L17" s="474" t="s">
        <v>937</v>
      </c>
    </row>
    <row r="18" spans="1:12" ht="16.5" thickBot="1" x14ac:dyDescent="0.3">
      <c r="A18" s="477">
        <v>16</v>
      </c>
      <c r="B18" s="459"/>
      <c r="C18" s="479"/>
      <c r="D18" s="479"/>
      <c r="E18" s="454"/>
      <c r="F18" s="455"/>
      <c r="G18" s="487"/>
      <c r="H18" s="486"/>
      <c r="I18" s="454"/>
      <c r="J18" s="455"/>
      <c r="K18" s="481"/>
      <c r="L18" s="479"/>
    </row>
    <row r="19" spans="1:12" ht="19.5" thickBot="1" x14ac:dyDescent="0.25">
      <c r="A19" s="613" t="s">
        <v>1495</v>
      </c>
      <c r="B19" s="608"/>
      <c r="C19" s="608"/>
      <c r="D19" s="608"/>
      <c r="E19" s="608"/>
      <c r="F19" s="608"/>
      <c r="G19" s="608"/>
      <c r="H19" s="608"/>
      <c r="I19" s="608"/>
      <c r="J19" s="608"/>
      <c r="K19" s="608"/>
      <c r="L19" s="609"/>
    </row>
    <row r="20" spans="1:12" ht="63.75" thickBot="1" x14ac:dyDescent="0.25">
      <c r="A20" s="485" t="s">
        <v>71</v>
      </c>
      <c r="B20" s="463" t="s">
        <v>1384</v>
      </c>
      <c r="C20" s="463" t="s">
        <v>1157</v>
      </c>
      <c r="D20" s="463" t="s">
        <v>1158</v>
      </c>
      <c r="E20" s="463" t="s">
        <v>1159</v>
      </c>
      <c r="F20" s="464" t="s">
        <v>1160</v>
      </c>
      <c r="G20" s="463" t="s">
        <v>1161</v>
      </c>
      <c r="H20" s="464" t="s">
        <v>1162</v>
      </c>
      <c r="I20" s="463" t="s">
        <v>1163</v>
      </c>
      <c r="J20" s="463" t="s">
        <v>1164</v>
      </c>
      <c r="K20" s="463" t="s">
        <v>1165</v>
      </c>
      <c r="L20" s="463" t="s">
        <v>1166</v>
      </c>
    </row>
    <row r="21" spans="1:12" ht="16.5" thickBot="1" x14ac:dyDescent="0.3">
      <c r="A21" s="484">
        <v>1</v>
      </c>
      <c r="B21" s="478" t="s">
        <v>1385</v>
      </c>
      <c r="C21" s="476" t="s">
        <v>329</v>
      </c>
      <c r="D21" s="458" t="s">
        <v>2218</v>
      </c>
      <c r="E21" s="453" t="s">
        <v>933</v>
      </c>
      <c r="F21" s="453" t="s">
        <v>934</v>
      </c>
      <c r="G21" s="459" t="s">
        <v>935</v>
      </c>
      <c r="H21" s="482" t="s">
        <v>328</v>
      </c>
      <c r="I21" s="453" t="s">
        <v>589</v>
      </c>
      <c r="J21" s="461" t="s">
        <v>936</v>
      </c>
      <c r="K21" s="481" t="s">
        <v>1314</v>
      </c>
      <c r="L21" s="474" t="s">
        <v>1065</v>
      </c>
    </row>
    <row r="22" spans="1:12" ht="16.5" thickBot="1" x14ac:dyDescent="0.3">
      <c r="A22" s="477">
        <v>2</v>
      </c>
      <c r="B22" s="478" t="s">
        <v>1385</v>
      </c>
      <c r="C22" s="476" t="s">
        <v>330</v>
      </c>
      <c r="D22" s="458" t="s">
        <v>2218</v>
      </c>
      <c r="E22" s="453" t="s">
        <v>933</v>
      </c>
      <c r="F22" s="453" t="s">
        <v>934</v>
      </c>
      <c r="G22" s="459" t="s">
        <v>935</v>
      </c>
      <c r="H22" s="482" t="s">
        <v>328</v>
      </c>
      <c r="I22" s="453">
        <v>259</v>
      </c>
      <c r="J22" s="461" t="s">
        <v>936</v>
      </c>
      <c r="K22" s="481" t="s">
        <v>1314</v>
      </c>
      <c r="L22" s="474" t="s">
        <v>1066</v>
      </c>
    </row>
    <row r="23" spans="1:12" ht="16.5" thickBot="1" x14ac:dyDescent="0.3">
      <c r="A23" s="477">
        <v>3</v>
      </c>
      <c r="B23" s="478" t="s">
        <v>1385</v>
      </c>
      <c r="C23" s="476" t="s">
        <v>331</v>
      </c>
      <c r="D23" s="458" t="s">
        <v>2218</v>
      </c>
      <c r="E23" s="453" t="s">
        <v>933</v>
      </c>
      <c r="F23" s="453" t="s">
        <v>934</v>
      </c>
      <c r="G23" s="459" t="s">
        <v>935</v>
      </c>
      <c r="H23" s="482" t="s">
        <v>328</v>
      </c>
      <c r="I23" s="453">
        <v>260</v>
      </c>
      <c r="J23" s="461" t="s">
        <v>936</v>
      </c>
      <c r="K23" s="481" t="s">
        <v>1314</v>
      </c>
      <c r="L23" s="474" t="s">
        <v>1062</v>
      </c>
    </row>
    <row r="24" spans="1:12" ht="16.5" thickBot="1" x14ac:dyDescent="0.3">
      <c r="A24" s="477">
        <v>4</v>
      </c>
      <c r="B24" s="478" t="s">
        <v>1385</v>
      </c>
      <c r="C24" s="231" t="s">
        <v>1058</v>
      </c>
      <c r="D24" s="458" t="s">
        <v>2218</v>
      </c>
      <c r="E24" s="198">
        <v>154.20500000000001</v>
      </c>
      <c r="F24" s="199" t="s">
        <v>56</v>
      </c>
      <c r="G24" s="198">
        <v>155.95500000000001</v>
      </c>
      <c r="H24" s="199" t="s">
        <v>58</v>
      </c>
      <c r="I24" s="459" t="s">
        <v>63</v>
      </c>
      <c r="J24" s="460" t="s">
        <v>20</v>
      </c>
      <c r="K24" s="459"/>
      <c r="L24" s="474" t="s">
        <v>1063</v>
      </c>
    </row>
    <row r="25" spans="1:12" ht="16.5" thickBot="1" x14ac:dyDescent="0.3">
      <c r="A25" s="477">
        <v>5</v>
      </c>
      <c r="B25" s="478" t="s">
        <v>1385</v>
      </c>
      <c r="C25" s="476" t="s">
        <v>332</v>
      </c>
      <c r="D25" s="458" t="s">
        <v>2218</v>
      </c>
      <c r="E25" s="453" t="s">
        <v>933</v>
      </c>
      <c r="F25" s="453" t="s">
        <v>934</v>
      </c>
      <c r="G25" s="459" t="s">
        <v>935</v>
      </c>
      <c r="H25" s="482" t="s">
        <v>328</v>
      </c>
      <c r="I25" s="453">
        <v>261</v>
      </c>
      <c r="J25" s="461" t="s">
        <v>936</v>
      </c>
      <c r="K25" s="481" t="s">
        <v>1314</v>
      </c>
      <c r="L25" s="474" t="s">
        <v>1066</v>
      </c>
    </row>
    <row r="26" spans="1:12" ht="16.5" thickBot="1" x14ac:dyDescent="0.3">
      <c r="A26" s="477">
        <v>6</v>
      </c>
      <c r="B26" s="478" t="s">
        <v>1385</v>
      </c>
      <c r="C26" s="476" t="s">
        <v>333</v>
      </c>
      <c r="D26" s="458" t="s">
        <v>2218</v>
      </c>
      <c r="E26" s="453" t="s">
        <v>933</v>
      </c>
      <c r="F26" s="453" t="s">
        <v>934</v>
      </c>
      <c r="G26" s="459" t="s">
        <v>935</v>
      </c>
      <c r="H26" s="482" t="s">
        <v>328</v>
      </c>
      <c r="I26" s="453">
        <v>262</v>
      </c>
      <c r="J26" s="461" t="s">
        <v>936</v>
      </c>
      <c r="K26" s="481" t="s">
        <v>1314</v>
      </c>
      <c r="L26" s="474" t="s">
        <v>1067</v>
      </c>
    </row>
    <row r="27" spans="1:12" ht="16.5" thickBot="1" x14ac:dyDescent="0.3">
      <c r="A27" s="477">
        <v>7</v>
      </c>
      <c r="B27" s="478" t="s">
        <v>1385</v>
      </c>
      <c r="C27" s="474" t="s">
        <v>1064</v>
      </c>
      <c r="D27" s="458" t="s">
        <v>2218</v>
      </c>
      <c r="E27" s="457">
        <v>153.88999999999999</v>
      </c>
      <c r="F27" s="460">
        <v>146.19999999999999</v>
      </c>
      <c r="G27" s="457">
        <v>154.43</v>
      </c>
      <c r="H27" s="460">
        <v>110.9</v>
      </c>
      <c r="I27" s="459" t="s">
        <v>63</v>
      </c>
      <c r="J27" s="460" t="s">
        <v>20</v>
      </c>
      <c r="K27" s="459" t="s">
        <v>1170</v>
      </c>
      <c r="L27" s="483" t="s">
        <v>1069</v>
      </c>
    </row>
    <row r="28" spans="1:12" ht="16.5" thickBot="1" x14ac:dyDescent="0.3">
      <c r="A28" s="477">
        <v>8</v>
      </c>
      <c r="B28" s="478" t="s">
        <v>1385</v>
      </c>
      <c r="C28" s="476" t="s">
        <v>1001</v>
      </c>
      <c r="D28" s="458" t="s">
        <v>2218</v>
      </c>
      <c r="E28" s="453" t="s">
        <v>933</v>
      </c>
      <c r="F28" s="453" t="s">
        <v>934</v>
      </c>
      <c r="G28" s="459" t="s">
        <v>935</v>
      </c>
      <c r="H28" s="482" t="s">
        <v>328</v>
      </c>
      <c r="I28" s="453" t="s">
        <v>1000</v>
      </c>
      <c r="J28" s="461" t="s">
        <v>936</v>
      </c>
      <c r="K28" s="481" t="s">
        <v>1314</v>
      </c>
      <c r="L28" s="474" t="s">
        <v>1066</v>
      </c>
    </row>
    <row r="29" spans="1:12" ht="16.5" thickBot="1" x14ac:dyDescent="0.3">
      <c r="A29" s="477">
        <v>9</v>
      </c>
      <c r="B29" s="478" t="s">
        <v>1385</v>
      </c>
      <c r="C29" s="177" t="s">
        <v>957</v>
      </c>
      <c r="D29" s="458" t="s">
        <v>2218</v>
      </c>
      <c r="E29" s="457">
        <v>155.63999999999999</v>
      </c>
      <c r="F29" s="475">
        <v>156.69999999999999</v>
      </c>
      <c r="G29" s="457">
        <v>155.63999999999999</v>
      </c>
      <c r="H29" s="475">
        <v>156.69999999999999</v>
      </c>
      <c r="I29" s="459" t="s">
        <v>63</v>
      </c>
      <c r="J29" s="460" t="s">
        <v>20</v>
      </c>
      <c r="K29" s="453" t="s">
        <v>1170</v>
      </c>
      <c r="L29" s="474" t="s">
        <v>1027</v>
      </c>
    </row>
    <row r="30" spans="1:12" ht="16.5" thickBot="1" x14ac:dyDescent="0.3">
      <c r="A30" s="477">
        <v>10</v>
      </c>
      <c r="B30" s="478" t="s">
        <v>1385</v>
      </c>
      <c r="C30" s="474" t="s">
        <v>958</v>
      </c>
      <c r="D30" s="458" t="s">
        <v>2218</v>
      </c>
      <c r="E30" s="480">
        <v>155.85</v>
      </c>
      <c r="F30" s="475">
        <v>156.69999999999999</v>
      </c>
      <c r="G30" s="480">
        <v>155.85</v>
      </c>
      <c r="H30" s="475">
        <v>156.69999999999999</v>
      </c>
      <c r="I30" s="459" t="s">
        <v>63</v>
      </c>
      <c r="J30" s="460" t="s">
        <v>20</v>
      </c>
      <c r="K30" s="453" t="s">
        <v>1170</v>
      </c>
      <c r="L30" s="474" t="s">
        <v>1471</v>
      </c>
    </row>
    <row r="31" spans="1:12" ht="16.5" thickBot="1" x14ac:dyDescent="0.3">
      <c r="A31" s="477">
        <v>11</v>
      </c>
      <c r="B31" s="478" t="s">
        <v>1385</v>
      </c>
      <c r="C31" s="474" t="s">
        <v>959</v>
      </c>
      <c r="D31" s="458" t="s">
        <v>2218</v>
      </c>
      <c r="E31" s="457">
        <v>155.32499999999999</v>
      </c>
      <c r="F31" s="475">
        <v>156.69999999999999</v>
      </c>
      <c r="G31" s="457">
        <v>155.32499999999999</v>
      </c>
      <c r="H31" s="475">
        <v>156.69999999999999</v>
      </c>
      <c r="I31" s="459" t="s">
        <v>63</v>
      </c>
      <c r="J31" s="459" t="s">
        <v>20</v>
      </c>
      <c r="K31" s="453" t="s">
        <v>1170</v>
      </c>
      <c r="L31" s="474" t="s">
        <v>1027</v>
      </c>
    </row>
    <row r="32" spans="1:12" ht="16.5" thickBot="1" x14ac:dyDescent="0.3">
      <c r="A32" s="477">
        <v>12</v>
      </c>
      <c r="B32" s="478" t="s">
        <v>1385</v>
      </c>
      <c r="C32" s="479" t="s">
        <v>960</v>
      </c>
      <c r="D32" s="458" t="s">
        <v>2218</v>
      </c>
      <c r="E32" s="457">
        <v>153.86000000000001</v>
      </c>
      <c r="F32" s="475">
        <v>156.69999999999999</v>
      </c>
      <c r="G32" s="457">
        <v>153.86000000000001</v>
      </c>
      <c r="H32" s="475">
        <v>156.69999999999999</v>
      </c>
      <c r="I32" s="459" t="s">
        <v>63</v>
      </c>
      <c r="J32" s="459" t="s">
        <v>20</v>
      </c>
      <c r="K32" s="453" t="s">
        <v>1170</v>
      </c>
      <c r="L32" s="474" t="s">
        <v>1027</v>
      </c>
    </row>
    <row r="33" spans="1:12" ht="16.5" thickBot="1" x14ac:dyDescent="0.3">
      <c r="A33" s="477">
        <v>13</v>
      </c>
      <c r="B33" s="478" t="s">
        <v>1385</v>
      </c>
      <c r="C33" s="479" t="s">
        <v>961</v>
      </c>
      <c r="D33" s="458" t="s">
        <v>2218</v>
      </c>
      <c r="E33" s="457">
        <v>155.20500000000001</v>
      </c>
      <c r="F33" s="475">
        <v>156.69999999999999</v>
      </c>
      <c r="G33" s="457">
        <v>155.20500000000001</v>
      </c>
      <c r="H33" s="475">
        <v>156.69999999999999</v>
      </c>
      <c r="I33" s="459" t="s">
        <v>63</v>
      </c>
      <c r="J33" s="459" t="s">
        <v>20</v>
      </c>
      <c r="K33" s="453" t="s">
        <v>1170</v>
      </c>
      <c r="L33" s="474" t="s">
        <v>1027</v>
      </c>
    </row>
    <row r="34" spans="1:12" ht="16.5" thickBot="1" x14ac:dyDescent="0.3">
      <c r="A34" s="477">
        <v>14</v>
      </c>
      <c r="B34" s="478" t="s">
        <v>1385</v>
      </c>
      <c r="C34" s="476" t="s">
        <v>962</v>
      </c>
      <c r="D34" s="458" t="s">
        <v>2218</v>
      </c>
      <c r="E34" s="457">
        <v>155.35499999999999</v>
      </c>
      <c r="F34" s="475">
        <v>156.69999999999999</v>
      </c>
      <c r="G34" s="457">
        <v>155.35499999999999</v>
      </c>
      <c r="H34" s="475">
        <v>156.69999999999999</v>
      </c>
      <c r="I34" s="459" t="s">
        <v>63</v>
      </c>
      <c r="J34" s="459" t="s">
        <v>20</v>
      </c>
      <c r="K34" s="453" t="s">
        <v>1170</v>
      </c>
      <c r="L34" s="474" t="s">
        <v>1027</v>
      </c>
    </row>
    <row r="35" spans="1:12" ht="16.5" thickBot="1" x14ac:dyDescent="0.3">
      <c r="A35" s="477">
        <v>15</v>
      </c>
      <c r="B35" s="478" t="s">
        <v>1385</v>
      </c>
      <c r="C35" s="474" t="s">
        <v>72</v>
      </c>
      <c r="D35" s="458" t="s">
        <v>2218</v>
      </c>
      <c r="E35" s="457">
        <v>156.07499999999999</v>
      </c>
      <c r="F35" s="459">
        <v>156.69999999999999</v>
      </c>
      <c r="G35" s="457">
        <v>156.07499999999999</v>
      </c>
      <c r="H35" s="459">
        <v>156.69999999999999</v>
      </c>
      <c r="I35" s="459" t="s">
        <v>63</v>
      </c>
      <c r="J35" s="459" t="s">
        <v>20</v>
      </c>
      <c r="K35" s="453" t="s">
        <v>1170</v>
      </c>
      <c r="L35" s="474" t="s">
        <v>204</v>
      </c>
    </row>
    <row r="36" spans="1:12" ht="16.5" thickBot="1" x14ac:dyDescent="0.3">
      <c r="A36" s="477">
        <v>16</v>
      </c>
      <c r="B36" s="459"/>
      <c r="C36" s="476"/>
      <c r="D36" s="476"/>
      <c r="E36" s="457"/>
      <c r="F36" s="475"/>
      <c r="G36" s="457"/>
      <c r="H36" s="475"/>
      <c r="I36" s="459"/>
      <c r="J36" s="459"/>
      <c r="K36" s="453"/>
      <c r="L36" s="474"/>
    </row>
    <row r="37" spans="1:12" ht="15.75" x14ac:dyDescent="0.25">
      <c r="C37" s="164"/>
      <c r="D37" s="164"/>
      <c r="E37" s="473"/>
      <c r="F37" s="472"/>
      <c r="G37" s="473"/>
      <c r="H37" s="472"/>
      <c r="I37" s="471"/>
      <c r="J37" s="470"/>
      <c r="K37" s="470"/>
      <c r="L37" s="469"/>
    </row>
    <row r="39" spans="1:12" x14ac:dyDescent="0.2">
      <c r="A39" s="466"/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6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X36"/>
  <sheetViews>
    <sheetView topLeftCell="A8" zoomScaleNormal="100" workbookViewId="0">
      <selection activeCell="K26" sqref="K26"/>
    </sheetView>
  </sheetViews>
  <sheetFormatPr defaultColWidth="8.85546875" defaultRowHeight="12.75" x14ac:dyDescent="0.2"/>
  <cols>
    <col min="1" max="1" width="5.7109375" style="158" customWidth="1"/>
    <col min="2" max="2" width="18.42578125" style="158" bestFit="1" customWidth="1"/>
    <col min="3" max="3" width="17.7109375" style="158" customWidth="1"/>
    <col min="4" max="4" width="8.28515625" style="158" bestFit="1" customWidth="1"/>
    <col min="5" max="5" width="9.7109375" style="158" bestFit="1" customWidth="1"/>
    <col min="6" max="6" width="10" style="158" bestFit="1" customWidth="1"/>
    <col min="7" max="7" width="10.85546875" style="158" customWidth="1"/>
    <col min="8" max="8" width="11.7109375" style="158" bestFit="1" customWidth="1"/>
    <col min="9" max="9" width="3.5703125" style="158" customWidth="1"/>
    <col min="10" max="10" width="5.7109375" style="158" bestFit="1" customWidth="1"/>
    <col min="11" max="11" width="8.85546875" style="158"/>
    <col min="12" max="12" width="34.28515625" style="158" customWidth="1"/>
    <col min="13" max="13" width="8.85546875" style="158"/>
    <col min="14" max="14" width="18.42578125" style="158" bestFit="1" customWidth="1"/>
    <col min="15" max="23" width="8.85546875" style="158"/>
    <col min="24" max="24" width="31.85546875" style="158" bestFit="1" customWidth="1"/>
    <col min="25" max="16384" width="8.85546875" style="158"/>
  </cols>
  <sheetData>
    <row r="1" spans="1:24" ht="19.5" thickBot="1" x14ac:dyDescent="0.25">
      <c r="A1" s="614" t="s">
        <v>1499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6"/>
    </row>
    <row r="2" spans="1:24" ht="63.75" thickBot="1" x14ac:dyDescent="0.25">
      <c r="A2" s="174" t="s">
        <v>71</v>
      </c>
      <c r="B2" s="183" t="s">
        <v>1384</v>
      </c>
      <c r="C2" s="183" t="s">
        <v>1157</v>
      </c>
      <c r="D2" s="183" t="s">
        <v>1158</v>
      </c>
      <c r="E2" s="183" t="s">
        <v>1159</v>
      </c>
      <c r="F2" s="184" t="s">
        <v>1160</v>
      </c>
      <c r="G2" s="183" t="s">
        <v>1161</v>
      </c>
      <c r="H2" s="184" t="s">
        <v>1162</v>
      </c>
      <c r="I2" s="183" t="s">
        <v>1163</v>
      </c>
      <c r="J2" s="183" t="s">
        <v>1164</v>
      </c>
      <c r="K2" s="183" t="s">
        <v>1165</v>
      </c>
      <c r="L2" s="183" t="s">
        <v>1166</v>
      </c>
    </row>
    <row r="3" spans="1:24" ht="16.5" thickBot="1" x14ac:dyDescent="0.3">
      <c r="A3" s="185">
        <v>1</v>
      </c>
      <c r="B3" s="185" t="s">
        <v>1385</v>
      </c>
      <c r="C3" s="176" t="s">
        <v>1076</v>
      </c>
      <c r="D3" s="237" t="s">
        <v>2218</v>
      </c>
      <c r="E3" s="186">
        <v>155.89500000000001</v>
      </c>
      <c r="F3" s="187" t="s">
        <v>184</v>
      </c>
      <c r="G3" s="186">
        <v>158.85</v>
      </c>
      <c r="H3" s="187" t="s">
        <v>196</v>
      </c>
      <c r="I3" s="185" t="s">
        <v>63</v>
      </c>
      <c r="J3" s="188" t="s">
        <v>20</v>
      </c>
      <c r="K3" s="188" t="s">
        <v>1170</v>
      </c>
      <c r="L3" s="179" t="s">
        <v>1007</v>
      </c>
    </row>
    <row r="4" spans="1:24" ht="16.5" thickBot="1" x14ac:dyDescent="0.3">
      <c r="A4" s="185">
        <v>2</v>
      </c>
      <c r="B4" s="185" t="s">
        <v>1385</v>
      </c>
      <c r="C4" s="177" t="s">
        <v>1077</v>
      </c>
      <c r="D4" s="237" t="s">
        <v>2218</v>
      </c>
      <c r="E4" s="186">
        <v>154.20500000000001</v>
      </c>
      <c r="F4" s="189" t="s">
        <v>185</v>
      </c>
      <c r="G4" s="186">
        <v>158.85</v>
      </c>
      <c r="H4" s="187" t="s">
        <v>196</v>
      </c>
      <c r="I4" s="185" t="s">
        <v>63</v>
      </c>
      <c r="J4" s="188" t="s">
        <v>20</v>
      </c>
      <c r="K4" s="188" t="s">
        <v>1170</v>
      </c>
      <c r="L4" s="179" t="s">
        <v>1008</v>
      </c>
    </row>
    <row r="5" spans="1:24" ht="16.5" thickBot="1" x14ac:dyDescent="0.3">
      <c r="A5" s="185">
        <v>3</v>
      </c>
      <c r="B5" s="185" t="s">
        <v>1385</v>
      </c>
      <c r="C5" s="177" t="s">
        <v>1078</v>
      </c>
      <c r="D5" s="237" t="s">
        <v>2218</v>
      </c>
      <c r="E5" s="186">
        <v>155.625</v>
      </c>
      <c r="F5" s="189" t="s">
        <v>190</v>
      </c>
      <c r="G5" s="186">
        <v>158.85</v>
      </c>
      <c r="H5" s="187" t="s">
        <v>196</v>
      </c>
      <c r="I5" s="190" t="s">
        <v>63</v>
      </c>
      <c r="J5" s="191" t="s">
        <v>20</v>
      </c>
      <c r="K5" s="188" t="s">
        <v>1170</v>
      </c>
      <c r="L5" s="179" t="s">
        <v>1009</v>
      </c>
    </row>
    <row r="6" spans="1:24" ht="16.5" thickBot="1" x14ac:dyDescent="0.3">
      <c r="A6" s="185">
        <v>4</v>
      </c>
      <c r="B6" s="185" t="s">
        <v>1385</v>
      </c>
      <c r="C6" s="177" t="s">
        <v>2420</v>
      </c>
      <c r="D6" s="237" t="s">
        <v>2218</v>
      </c>
      <c r="E6" s="186">
        <v>155.83500000000001</v>
      </c>
      <c r="F6" s="189" t="s">
        <v>193</v>
      </c>
      <c r="G6" s="186">
        <v>158.85</v>
      </c>
      <c r="H6" s="187" t="s">
        <v>196</v>
      </c>
      <c r="I6" s="185" t="s">
        <v>63</v>
      </c>
      <c r="J6" s="188" t="s">
        <v>20</v>
      </c>
      <c r="K6" s="188" t="s">
        <v>1170</v>
      </c>
      <c r="L6" s="179" t="s">
        <v>2419</v>
      </c>
    </row>
    <row r="7" spans="1:24" ht="16.5" thickBot="1" x14ac:dyDescent="0.3">
      <c r="A7" s="185">
        <v>5</v>
      </c>
      <c r="B7" s="185" t="s">
        <v>1385</v>
      </c>
      <c r="C7" s="177" t="s">
        <v>1079</v>
      </c>
      <c r="D7" s="237" t="s">
        <v>2218</v>
      </c>
      <c r="E7" s="186">
        <v>156.16499999999999</v>
      </c>
      <c r="F7" s="189" t="s">
        <v>238</v>
      </c>
      <c r="G7" s="186">
        <v>158.85</v>
      </c>
      <c r="H7" s="189" t="s">
        <v>196</v>
      </c>
      <c r="I7" s="185" t="s">
        <v>63</v>
      </c>
      <c r="J7" s="192" t="s">
        <v>20</v>
      </c>
      <c r="K7" s="188" t="s">
        <v>1170</v>
      </c>
      <c r="L7" s="179" t="s">
        <v>1010</v>
      </c>
    </row>
    <row r="8" spans="1:24" ht="16.5" thickBot="1" x14ac:dyDescent="0.3">
      <c r="A8" s="185">
        <v>6</v>
      </c>
      <c r="B8" s="185" t="s">
        <v>1385</v>
      </c>
      <c r="C8" s="177" t="s">
        <v>1080</v>
      </c>
      <c r="D8" s="237" t="s">
        <v>2218</v>
      </c>
      <c r="E8" s="186">
        <v>155.4</v>
      </c>
      <c r="F8" s="187" t="s">
        <v>326</v>
      </c>
      <c r="G8" s="186">
        <v>158.85</v>
      </c>
      <c r="H8" s="189" t="s">
        <v>196</v>
      </c>
      <c r="I8" s="185" t="s">
        <v>63</v>
      </c>
      <c r="J8" s="192" t="s">
        <v>20</v>
      </c>
      <c r="K8" s="188" t="s">
        <v>1170</v>
      </c>
      <c r="L8" s="179" t="s">
        <v>1011</v>
      </c>
    </row>
    <row r="9" spans="1:24" ht="16.5" thickBot="1" x14ac:dyDescent="0.3">
      <c r="A9" s="185">
        <v>7</v>
      </c>
      <c r="B9" s="185" t="s">
        <v>1385</v>
      </c>
      <c r="C9" s="178" t="s">
        <v>1081</v>
      </c>
      <c r="D9" s="237" t="s">
        <v>2218</v>
      </c>
      <c r="E9" s="194">
        <v>154.01</v>
      </c>
      <c r="F9" s="242" t="s">
        <v>185</v>
      </c>
      <c r="G9" s="194">
        <v>158.85</v>
      </c>
      <c r="H9" s="242" t="s">
        <v>196</v>
      </c>
      <c r="I9" s="196" t="s">
        <v>63</v>
      </c>
      <c r="J9" s="195" t="s">
        <v>20</v>
      </c>
      <c r="K9" s="188" t="s">
        <v>1170</v>
      </c>
      <c r="L9" s="178" t="s">
        <v>1082</v>
      </c>
      <c r="N9" s="157"/>
      <c r="O9" s="164"/>
      <c r="P9" s="164"/>
      <c r="Q9" s="165"/>
      <c r="R9" s="166"/>
      <c r="S9" s="165"/>
      <c r="T9" s="166"/>
      <c r="U9" s="168"/>
      <c r="V9" s="167"/>
      <c r="W9" s="157"/>
      <c r="X9" s="169"/>
    </row>
    <row r="10" spans="1:24" ht="16.5" thickBot="1" x14ac:dyDescent="0.3">
      <c r="A10" s="185">
        <v>8</v>
      </c>
      <c r="B10" s="185" t="s">
        <v>1385</v>
      </c>
      <c r="C10" s="177" t="s">
        <v>1072</v>
      </c>
      <c r="D10" s="237" t="s">
        <v>2218</v>
      </c>
      <c r="E10" s="186">
        <v>154.37</v>
      </c>
      <c r="F10" s="187" t="s">
        <v>181</v>
      </c>
      <c r="G10" s="186">
        <v>158.85</v>
      </c>
      <c r="H10" s="187" t="s">
        <v>196</v>
      </c>
      <c r="I10" s="190" t="s">
        <v>63</v>
      </c>
      <c r="J10" s="191" t="s">
        <v>20</v>
      </c>
      <c r="K10" s="185" t="s">
        <v>1170</v>
      </c>
      <c r="L10" s="179" t="s">
        <v>1003</v>
      </c>
      <c r="N10" s="157"/>
      <c r="O10" s="164"/>
      <c r="P10" s="164"/>
      <c r="Q10" s="165"/>
      <c r="R10" s="166"/>
      <c r="S10" s="165"/>
      <c r="T10" s="166"/>
      <c r="U10" s="168"/>
      <c r="V10" s="167"/>
      <c r="W10" s="157"/>
      <c r="X10" s="169"/>
    </row>
    <row r="11" spans="1:24" ht="16.5" thickBot="1" x14ac:dyDescent="0.3">
      <c r="A11" s="185">
        <v>9</v>
      </c>
      <c r="B11" s="185" t="s">
        <v>1385</v>
      </c>
      <c r="C11" s="177" t="s">
        <v>1073</v>
      </c>
      <c r="D11" s="237" t="s">
        <v>2218</v>
      </c>
      <c r="E11" s="186">
        <v>155.9325</v>
      </c>
      <c r="F11" s="187" t="s">
        <v>182</v>
      </c>
      <c r="G11" s="186">
        <v>158.85</v>
      </c>
      <c r="H11" s="187" t="s">
        <v>196</v>
      </c>
      <c r="I11" s="190" t="s">
        <v>63</v>
      </c>
      <c r="J11" s="191" t="s">
        <v>20</v>
      </c>
      <c r="K11" s="185" t="s">
        <v>1170</v>
      </c>
      <c r="L11" s="179" t="s">
        <v>1004</v>
      </c>
      <c r="N11" s="157"/>
      <c r="O11" s="164"/>
      <c r="P11" s="164"/>
      <c r="Q11" s="165"/>
      <c r="R11" s="166"/>
      <c r="S11" s="165"/>
      <c r="T11" s="166"/>
      <c r="U11" s="157"/>
      <c r="V11" s="377"/>
      <c r="W11" s="157"/>
      <c r="X11" s="169"/>
    </row>
    <row r="12" spans="1:24" ht="16.5" thickBot="1" x14ac:dyDescent="0.3">
      <c r="A12" s="185">
        <v>10</v>
      </c>
      <c r="B12" s="185" t="s">
        <v>1385</v>
      </c>
      <c r="C12" s="177" t="s">
        <v>1074</v>
      </c>
      <c r="D12" s="237" t="s">
        <v>2218</v>
      </c>
      <c r="E12" s="186">
        <v>154.17500000000001</v>
      </c>
      <c r="F12" s="187" t="s">
        <v>183</v>
      </c>
      <c r="G12" s="186">
        <v>158.85</v>
      </c>
      <c r="H12" s="187" t="s">
        <v>196</v>
      </c>
      <c r="I12" s="185" t="s">
        <v>63</v>
      </c>
      <c r="J12" s="188" t="s">
        <v>20</v>
      </c>
      <c r="K12" s="185" t="s">
        <v>1170</v>
      </c>
      <c r="L12" s="179" t="s">
        <v>1005</v>
      </c>
      <c r="N12" s="157"/>
      <c r="O12" s="164"/>
      <c r="P12" s="164"/>
      <c r="Q12" s="165"/>
      <c r="R12" s="378"/>
      <c r="S12" s="379"/>
      <c r="T12" s="380"/>
      <c r="U12" s="157"/>
      <c r="V12" s="381"/>
      <c r="W12" s="157"/>
      <c r="X12" s="382"/>
    </row>
    <row r="13" spans="1:24" ht="16.5" thickBot="1" x14ac:dyDescent="0.3">
      <c r="A13" s="185">
        <v>11</v>
      </c>
      <c r="B13" s="185" t="s">
        <v>1385</v>
      </c>
      <c r="C13" s="177" t="s">
        <v>1075</v>
      </c>
      <c r="D13" s="237" t="s">
        <v>2218</v>
      </c>
      <c r="E13" s="186">
        <v>153.94999999999999</v>
      </c>
      <c r="F13" s="244" t="s">
        <v>181</v>
      </c>
      <c r="G13" s="245">
        <v>158.85</v>
      </c>
      <c r="H13" s="246" t="s">
        <v>196</v>
      </c>
      <c r="I13" s="185" t="s">
        <v>63</v>
      </c>
      <c r="J13" s="247" t="s">
        <v>20</v>
      </c>
      <c r="K13" s="185" t="s">
        <v>1170</v>
      </c>
      <c r="L13" s="248" t="s">
        <v>1006</v>
      </c>
      <c r="N13" s="157"/>
      <c r="O13" s="164"/>
      <c r="P13" s="164"/>
      <c r="Q13" s="165"/>
      <c r="R13" s="166"/>
      <c r="S13" s="165"/>
      <c r="T13" s="166"/>
      <c r="U13" s="157"/>
      <c r="V13" s="377"/>
      <c r="W13" s="157"/>
      <c r="X13" s="169"/>
    </row>
    <row r="14" spans="1:24" ht="16.5" thickBot="1" x14ac:dyDescent="0.3">
      <c r="A14" s="185">
        <v>12</v>
      </c>
      <c r="B14" s="185" t="s">
        <v>1385</v>
      </c>
      <c r="C14" s="179" t="s">
        <v>2316</v>
      </c>
      <c r="D14" s="179" t="s">
        <v>2218</v>
      </c>
      <c r="E14" s="186">
        <v>154.965</v>
      </c>
      <c r="F14" s="189" t="s">
        <v>238</v>
      </c>
      <c r="G14" s="186">
        <v>158.85</v>
      </c>
      <c r="H14" s="189" t="s">
        <v>196</v>
      </c>
      <c r="I14" s="185" t="s">
        <v>63</v>
      </c>
      <c r="J14" s="192" t="s">
        <v>20</v>
      </c>
      <c r="K14" s="188" t="s">
        <v>1170</v>
      </c>
      <c r="L14" s="179" t="s">
        <v>2317</v>
      </c>
      <c r="N14" s="157"/>
      <c r="O14" s="164"/>
      <c r="P14" s="164"/>
      <c r="Q14" s="165"/>
      <c r="R14" s="378"/>
      <c r="S14" s="379"/>
      <c r="T14" s="380"/>
      <c r="U14" s="157"/>
      <c r="V14" s="381"/>
      <c r="W14" s="157"/>
      <c r="X14" s="382"/>
    </row>
    <row r="15" spans="1:24" ht="16.5" thickBot="1" x14ac:dyDescent="0.3">
      <c r="A15" s="185">
        <v>13</v>
      </c>
      <c r="B15" s="185" t="s">
        <v>1385</v>
      </c>
      <c r="C15" s="178" t="s">
        <v>2319</v>
      </c>
      <c r="D15" s="237" t="s">
        <v>2218</v>
      </c>
      <c r="E15" s="194">
        <v>154.01</v>
      </c>
      <c r="F15" s="242" t="s">
        <v>185</v>
      </c>
      <c r="G15" s="194">
        <v>158.85</v>
      </c>
      <c r="H15" s="242" t="s">
        <v>196</v>
      </c>
      <c r="I15" s="196" t="s">
        <v>63</v>
      </c>
      <c r="J15" s="195" t="s">
        <v>20</v>
      </c>
      <c r="K15" s="188" t="s">
        <v>1170</v>
      </c>
      <c r="L15" s="178" t="s">
        <v>2320</v>
      </c>
    </row>
    <row r="16" spans="1:24" ht="16.5" thickBot="1" x14ac:dyDescent="0.3">
      <c r="A16" s="185">
        <v>14</v>
      </c>
      <c r="B16" s="494" t="s">
        <v>1385</v>
      </c>
      <c r="C16" s="511" t="s">
        <v>2421</v>
      </c>
      <c r="D16" s="497" t="s">
        <v>2218</v>
      </c>
      <c r="E16" s="512">
        <v>154.80000000000001</v>
      </c>
      <c r="F16" s="513" t="s">
        <v>185</v>
      </c>
      <c r="G16" s="512">
        <v>158.85</v>
      </c>
      <c r="H16" s="514" t="s">
        <v>196</v>
      </c>
      <c r="I16" s="515" t="s">
        <v>63</v>
      </c>
      <c r="J16" s="516" t="s">
        <v>20</v>
      </c>
      <c r="K16" s="517" t="s">
        <v>1170</v>
      </c>
      <c r="L16" s="511" t="s">
        <v>2422</v>
      </c>
    </row>
    <row r="17" spans="1:13" ht="16.5" thickBot="1" x14ac:dyDescent="0.3">
      <c r="A17" s="185">
        <v>15</v>
      </c>
      <c r="B17" s="185" t="s">
        <v>1385</v>
      </c>
      <c r="C17" s="178" t="s">
        <v>2291</v>
      </c>
      <c r="D17" s="237" t="s">
        <v>2218</v>
      </c>
      <c r="E17" s="194">
        <v>151.25</v>
      </c>
      <c r="F17" s="195">
        <v>156.69999999999999</v>
      </c>
      <c r="G17" s="194">
        <v>159.405</v>
      </c>
      <c r="H17" s="195" t="s">
        <v>14</v>
      </c>
      <c r="I17" s="196" t="s">
        <v>63</v>
      </c>
      <c r="J17" s="195" t="s">
        <v>20</v>
      </c>
      <c r="K17" s="188" t="s">
        <v>1170</v>
      </c>
      <c r="L17" s="178" t="s">
        <v>284</v>
      </c>
    </row>
    <row r="18" spans="1:13" ht="16.5" thickBot="1" x14ac:dyDescent="0.3">
      <c r="A18" s="185">
        <v>16</v>
      </c>
      <c r="B18" s="185" t="s">
        <v>1385</v>
      </c>
      <c r="C18" s="179" t="s">
        <v>2292</v>
      </c>
      <c r="D18" s="237" t="s">
        <v>2218</v>
      </c>
      <c r="E18" s="186">
        <v>151.33250000000001</v>
      </c>
      <c r="F18" s="185">
        <v>156.69999999999999</v>
      </c>
      <c r="G18" s="186">
        <v>159.2775</v>
      </c>
      <c r="H18" s="185" t="s">
        <v>14</v>
      </c>
      <c r="I18" s="185" t="s">
        <v>63</v>
      </c>
      <c r="J18" s="185" t="s">
        <v>20</v>
      </c>
      <c r="K18" s="188" t="s">
        <v>1170</v>
      </c>
      <c r="L18" s="179" t="s">
        <v>307</v>
      </c>
    </row>
    <row r="19" spans="1:13" ht="19.5" thickBot="1" x14ac:dyDescent="0.25">
      <c r="A19" s="617" t="s">
        <v>1494</v>
      </c>
      <c r="B19" s="618"/>
      <c r="C19" s="618"/>
      <c r="D19" s="618"/>
      <c r="E19" s="618"/>
      <c r="F19" s="618"/>
      <c r="G19" s="618"/>
      <c r="H19" s="618"/>
      <c r="I19" s="618"/>
      <c r="J19" s="618"/>
      <c r="K19" s="618"/>
      <c r="L19" s="619"/>
    </row>
    <row r="20" spans="1:13" ht="63.75" thickBot="1" x14ac:dyDescent="0.25">
      <c r="A20" s="174" t="s">
        <v>71</v>
      </c>
      <c r="B20" s="183" t="s">
        <v>1384</v>
      </c>
      <c r="C20" s="183" t="s">
        <v>1157</v>
      </c>
      <c r="D20" s="183" t="s">
        <v>1158</v>
      </c>
      <c r="E20" s="183" t="s">
        <v>1159</v>
      </c>
      <c r="F20" s="184" t="s">
        <v>1160</v>
      </c>
      <c r="G20" s="183" t="s">
        <v>1161</v>
      </c>
      <c r="H20" s="184" t="s">
        <v>1162</v>
      </c>
      <c r="I20" s="183" t="s">
        <v>1163</v>
      </c>
      <c r="J20" s="183" t="s">
        <v>1164</v>
      </c>
      <c r="K20" s="183" t="s">
        <v>1165</v>
      </c>
      <c r="L20" s="183" t="s">
        <v>1166</v>
      </c>
    </row>
    <row r="21" spans="1:13" ht="16.5" thickBot="1" x14ac:dyDescent="0.3">
      <c r="A21" s="185">
        <v>1</v>
      </c>
      <c r="B21" s="185" t="s">
        <v>1385</v>
      </c>
      <c r="C21" s="179" t="s">
        <v>198</v>
      </c>
      <c r="D21" s="237" t="s">
        <v>2218</v>
      </c>
      <c r="E21" s="186">
        <v>154.28</v>
      </c>
      <c r="F21" s="192">
        <v>156.69999999999999</v>
      </c>
      <c r="G21" s="186">
        <v>154.28</v>
      </c>
      <c r="H21" s="192">
        <v>156.69999999999999</v>
      </c>
      <c r="I21" s="185" t="s">
        <v>63</v>
      </c>
      <c r="J21" s="192" t="s">
        <v>20</v>
      </c>
      <c r="K21" s="188" t="s">
        <v>1170</v>
      </c>
      <c r="L21" s="179" t="s">
        <v>197</v>
      </c>
    </row>
    <row r="22" spans="1:13" ht="16.5" thickBot="1" x14ac:dyDescent="0.3">
      <c r="A22" s="185">
        <v>2</v>
      </c>
      <c r="B22" s="185" t="s">
        <v>1385</v>
      </c>
      <c r="C22" s="179" t="s">
        <v>199</v>
      </c>
      <c r="D22" s="237" t="s">
        <v>2218</v>
      </c>
      <c r="E22" s="186">
        <v>154.26499999999999</v>
      </c>
      <c r="F22" s="192">
        <v>156.69999999999999</v>
      </c>
      <c r="G22" s="186">
        <v>154.26499999999999</v>
      </c>
      <c r="H22" s="192">
        <v>156.69999999999999</v>
      </c>
      <c r="I22" s="185" t="s">
        <v>63</v>
      </c>
      <c r="J22" s="192" t="s">
        <v>64</v>
      </c>
      <c r="K22" s="188" t="s">
        <v>1170</v>
      </c>
      <c r="L22" s="179" t="s">
        <v>197</v>
      </c>
    </row>
    <row r="23" spans="1:13" ht="16.5" thickBot="1" x14ac:dyDescent="0.3">
      <c r="A23" s="185">
        <v>3</v>
      </c>
      <c r="B23" s="185" t="s">
        <v>1385</v>
      </c>
      <c r="C23" s="179" t="s">
        <v>200</v>
      </c>
      <c r="D23" s="237" t="s">
        <v>2218</v>
      </c>
      <c r="E23" s="186">
        <v>154.29499999999999</v>
      </c>
      <c r="F23" s="192">
        <v>156.69999999999999</v>
      </c>
      <c r="G23" s="186">
        <v>154.29499999999999</v>
      </c>
      <c r="H23" s="192">
        <v>156.69999999999999</v>
      </c>
      <c r="I23" s="185" t="s">
        <v>63</v>
      </c>
      <c r="J23" s="192" t="s">
        <v>64</v>
      </c>
      <c r="K23" s="188" t="s">
        <v>1170</v>
      </c>
      <c r="L23" s="179" t="s">
        <v>197</v>
      </c>
    </row>
    <row r="24" spans="1:13" ht="16.5" thickBot="1" x14ac:dyDescent="0.3">
      <c r="A24" s="185">
        <v>4</v>
      </c>
      <c r="B24" s="185" t="s">
        <v>1385</v>
      </c>
      <c r="C24" s="179" t="s">
        <v>201</v>
      </c>
      <c r="D24" s="237" t="s">
        <v>2218</v>
      </c>
      <c r="E24" s="186">
        <v>154.27250000000001</v>
      </c>
      <c r="F24" s="192">
        <v>156.69999999999999</v>
      </c>
      <c r="G24" s="186">
        <v>154.27250000000001</v>
      </c>
      <c r="H24" s="192">
        <v>156.69999999999999</v>
      </c>
      <c r="I24" s="185" t="s">
        <v>63</v>
      </c>
      <c r="J24" s="192" t="s">
        <v>64</v>
      </c>
      <c r="K24" s="188" t="s">
        <v>1170</v>
      </c>
      <c r="L24" s="179" t="s">
        <v>197</v>
      </c>
    </row>
    <row r="25" spans="1:13" ht="16.5" thickBot="1" x14ac:dyDescent="0.3">
      <c r="A25" s="185">
        <v>5</v>
      </c>
      <c r="B25" s="185" t="s">
        <v>1385</v>
      </c>
      <c r="C25" s="179" t="s">
        <v>202</v>
      </c>
      <c r="D25" s="237" t="s">
        <v>2218</v>
      </c>
      <c r="E25" s="249">
        <v>154.28749999999999</v>
      </c>
      <c r="F25" s="192">
        <v>156.69999999999999</v>
      </c>
      <c r="G25" s="249">
        <v>154.28749999999999</v>
      </c>
      <c r="H25" s="192">
        <v>156.69999999999999</v>
      </c>
      <c r="I25" s="185" t="s">
        <v>63</v>
      </c>
      <c r="J25" s="192" t="s">
        <v>64</v>
      </c>
      <c r="K25" s="188" t="s">
        <v>1170</v>
      </c>
      <c r="L25" s="179" t="s">
        <v>197</v>
      </c>
      <c r="M25" s="159"/>
    </row>
    <row r="26" spans="1:13" ht="16.5" thickBot="1" x14ac:dyDescent="0.3">
      <c r="A26" s="185">
        <v>6</v>
      </c>
      <c r="B26" s="185" t="s">
        <v>1385</v>
      </c>
      <c r="C26" s="179" t="s">
        <v>203</v>
      </c>
      <c r="D26" s="237" t="s">
        <v>2218</v>
      </c>
      <c r="E26" s="186">
        <v>154.30250000000001</v>
      </c>
      <c r="F26" s="192">
        <v>156.69999999999999</v>
      </c>
      <c r="G26" s="186">
        <v>154.30250000000001</v>
      </c>
      <c r="H26" s="192">
        <v>156.69999999999999</v>
      </c>
      <c r="I26" s="185" t="s">
        <v>63</v>
      </c>
      <c r="J26" s="192" t="s">
        <v>64</v>
      </c>
      <c r="K26" s="188" t="s">
        <v>1170</v>
      </c>
      <c r="L26" s="179" t="s">
        <v>197</v>
      </c>
      <c r="M26" s="159"/>
    </row>
    <row r="27" spans="1:13" ht="16.5" thickBot="1" x14ac:dyDescent="0.3">
      <c r="A27" s="185">
        <v>7</v>
      </c>
      <c r="B27" s="185"/>
      <c r="C27" s="179"/>
      <c r="D27" s="179"/>
      <c r="E27" s="186"/>
      <c r="F27" s="185"/>
      <c r="G27" s="186"/>
      <c r="H27" s="185"/>
      <c r="I27" s="185"/>
      <c r="J27" s="185"/>
      <c r="K27" s="188"/>
      <c r="L27" s="179"/>
      <c r="M27" s="159"/>
    </row>
    <row r="28" spans="1:13" ht="16.5" thickBot="1" x14ac:dyDescent="0.3">
      <c r="A28" s="185">
        <v>8</v>
      </c>
      <c r="B28" s="185"/>
      <c r="C28" s="179"/>
      <c r="D28" s="179"/>
      <c r="E28" s="198"/>
      <c r="F28" s="199"/>
      <c r="G28" s="198"/>
      <c r="H28" s="199"/>
      <c r="I28" s="185"/>
      <c r="J28" s="185"/>
      <c r="K28" s="188"/>
      <c r="L28" s="200"/>
      <c r="M28" s="159"/>
    </row>
    <row r="29" spans="1:13" ht="16.5" thickBot="1" x14ac:dyDescent="0.3">
      <c r="A29" s="185">
        <v>9</v>
      </c>
      <c r="B29" s="185"/>
      <c r="C29" s="179"/>
      <c r="D29" s="179"/>
      <c r="E29" s="198"/>
      <c r="F29" s="199"/>
      <c r="G29" s="198"/>
      <c r="H29" s="199"/>
      <c r="I29" s="185"/>
      <c r="J29" s="185"/>
      <c r="K29" s="188"/>
      <c r="L29" s="200"/>
      <c r="M29" s="159"/>
    </row>
    <row r="30" spans="1:13" ht="16.5" thickBot="1" x14ac:dyDescent="0.3">
      <c r="A30" s="185">
        <v>10</v>
      </c>
      <c r="B30" s="185"/>
      <c r="C30" s="179"/>
      <c r="D30" s="179"/>
      <c r="E30" s="198"/>
      <c r="F30" s="199"/>
      <c r="G30" s="198"/>
      <c r="H30" s="250"/>
      <c r="I30" s="185"/>
      <c r="J30" s="185"/>
      <c r="K30" s="188"/>
      <c r="L30" s="179"/>
      <c r="M30" s="159"/>
    </row>
    <row r="31" spans="1:13" ht="16.5" thickBot="1" x14ac:dyDescent="0.3">
      <c r="A31" s="185">
        <v>11</v>
      </c>
      <c r="B31" s="185"/>
      <c r="C31" s="179"/>
      <c r="D31" s="179"/>
      <c r="E31" s="198"/>
      <c r="F31" s="199"/>
      <c r="G31" s="198"/>
      <c r="H31" s="250"/>
      <c r="I31" s="185"/>
      <c r="J31" s="185"/>
      <c r="K31" s="188"/>
      <c r="L31" s="179"/>
      <c r="M31" s="159"/>
    </row>
    <row r="32" spans="1:13" ht="16.5" thickBot="1" x14ac:dyDescent="0.3">
      <c r="A32" s="185">
        <v>12</v>
      </c>
      <c r="B32" s="185"/>
      <c r="C32" s="179"/>
      <c r="D32" s="179"/>
      <c r="E32" s="198"/>
      <c r="F32" s="199"/>
      <c r="G32" s="198"/>
      <c r="H32" s="250"/>
      <c r="I32" s="185"/>
      <c r="J32" s="185"/>
      <c r="K32" s="188"/>
      <c r="L32" s="179"/>
      <c r="M32" s="159"/>
    </row>
    <row r="33" spans="1:13" ht="16.5" thickBot="1" x14ac:dyDescent="0.3">
      <c r="A33" s="185">
        <v>13</v>
      </c>
      <c r="B33" s="185"/>
      <c r="C33" s="179"/>
      <c r="D33" s="179"/>
      <c r="E33" s="198"/>
      <c r="F33" s="251"/>
      <c r="G33" s="198"/>
      <c r="H33" s="251"/>
      <c r="I33" s="185"/>
      <c r="J33" s="185"/>
      <c r="K33" s="188"/>
      <c r="L33" s="179"/>
      <c r="M33" s="159"/>
    </row>
    <row r="34" spans="1:13" ht="16.5" thickBot="1" x14ac:dyDescent="0.3">
      <c r="A34" s="185">
        <v>14</v>
      </c>
      <c r="B34" s="185"/>
      <c r="C34" s="179"/>
      <c r="D34" s="179"/>
      <c r="E34" s="198"/>
      <c r="F34" s="251"/>
      <c r="G34" s="198"/>
      <c r="H34" s="251"/>
      <c r="I34" s="185"/>
      <c r="J34" s="185"/>
      <c r="K34" s="188"/>
      <c r="L34" s="179"/>
      <c r="M34" s="159"/>
    </row>
    <row r="35" spans="1:13" ht="16.5" thickBot="1" x14ac:dyDescent="0.3">
      <c r="A35" s="185">
        <v>15</v>
      </c>
      <c r="B35" s="185"/>
      <c r="C35" s="179"/>
      <c r="D35" s="179"/>
      <c r="E35" s="198"/>
      <c r="F35" s="251"/>
      <c r="G35" s="198"/>
      <c r="H35" s="251"/>
      <c r="I35" s="185"/>
      <c r="J35" s="185"/>
      <c r="K35" s="188"/>
      <c r="L35" s="179"/>
    </row>
    <row r="36" spans="1:13" ht="16.5" thickBot="1" x14ac:dyDescent="0.3">
      <c r="A36" s="185">
        <v>16</v>
      </c>
      <c r="B36" s="185"/>
      <c r="C36" s="179"/>
      <c r="D36" s="179"/>
      <c r="E36" s="198"/>
      <c r="F36" s="251"/>
      <c r="G36" s="198"/>
      <c r="H36" s="251"/>
      <c r="I36" s="185"/>
      <c r="J36" s="185"/>
      <c r="K36" s="188"/>
      <c r="L36" s="179"/>
    </row>
  </sheetData>
  <mergeCells count="2">
    <mergeCell ref="A1:L1"/>
    <mergeCell ref="A19:L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5B5BA86868F4FB094406C3D443990" ma:contentTypeVersion="0" ma:contentTypeDescription="Create a new document." ma:contentTypeScope="" ma:versionID="d823f1c852ce105b2c081b0aa0a1ea3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DA2AA7-8073-4ED3-8880-C5F6C770AFF4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45DCCBAA-EFA5-492C-9E86-51556417FC5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58CD30A-D454-4C3D-9DDB-752A413ADC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Name Format</vt:lpstr>
      <vt:lpstr>Trunking Updates</vt:lpstr>
      <vt:lpstr>Freq List 1-28</vt:lpstr>
      <vt:lpstr>Freq List 29-54</vt:lpstr>
      <vt:lpstr>Master Group</vt:lpstr>
      <vt:lpstr>CA Tones</vt:lpstr>
      <vt:lpstr>Group 1-2</vt:lpstr>
      <vt:lpstr>Group 3-4</vt:lpstr>
      <vt:lpstr>Group 5-6</vt:lpstr>
      <vt:lpstr>Group 7-8</vt:lpstr>
      <vt:lpstr>Group 9-10</vt:lpstr>
      <vt:lpstr>Group 11-12</vt:lpstr>
      <vt:lpstr>Group 13-14</vt:lpstr>
      <vt:lpstr>Group 15-16</vt:lpstr>
      <vt:lpstr>Group 17-18</vt:lpstr>
      <vt:lpstr>Group 19-20</vt:lpstr>
      <vt:lpstr>Group 21-22</vt:lpstr>
      <vt:lpstr>Group 23-24</vt:lpstr>
      <vt:lpstr>Group 25-26</vt:lpstr>
      <vt:lpstr>Group 27-28</vt:lpstr>
      <vt:lpstr>Group 29-30</vt:lpstr>
      <vt:lpstr>Group 31-32</vt:lpstr>
      <vt:lpstr>Group 33-34</vt:lpstr>
      <vt:lpstr>Group 35-36</vt:lpstr>
      <vt:lpstr>Group 37-38</vt:lpstr>
      <vt:lpstr>Group 39-40</vt:lpstr>
      <vt:lpstr>Group 41-42</vt:lpstr>
      <vt:lpstr>Group 43-44</vt:lpstr>
      <vt:lpstr>Group 45-46</vt:lpstr>
      <vt:lpstr>Group 47-48</vt:lpstr>
      <vt:lpstr>Group 49-50</vt:lpstr>
      <vt:lpstr>Group 51-52</vt:lpstr>
      <vt:lpstr>Group 53-54</vt:lpstr>
      <vt:lpstr>Group 55-56</vt:lpstr>
      <vt:lpstr>County PTT ID</vt:lpstr>
      <vt:lpstr>Talk Grps</vt:lpstr>
      <vt:lpstr>Agency IDs</vt:lpstr>
      <vt:lpstr>Gateway</vt:lpstr>
      <vt:lpstr>MACS VHS</vt:lpstr>
      <vt:lpstr>MACS UHF</vt:lpstr>
      <vt:lpstr>MACS 7-800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Radio Frequency List</dc:title>
  <dc:subject>Radio Frequencys and PL Tones</dc:subject>
  <dc:creator>Doug</dc:creator>
  <cp:lastModifiedBy>Daniel Gearhart</cp:lastModifiedBy>
  <cp:lastPrinted>2024-03-13T15:36:59Z</cp:lastPrinted>
  <dcterms:created xsi:type="dcterms:W3CDTF">1999-07-09T01:21:49Z</dcterms:created>
  <dcterms:modified xsi:type="dcterms:W3CDTF">2025-09-05T18:25:00Z</dcterms:modified>
</cp:coreProperties>
</file>