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Dan52\Documents\Operations Manual\"/>
    </mc:Choice>
  </mc:AlternateContent>
  <xr:revisionPtr revIDLastSave="0" documentId="8_{22E24F51-E658-467C-9CC7-C0414B1412EB}" xr6:coauthVersionLast="43" xr6:coauthVersionMax="43" xr10:uidLastSave="{00000000-0000-0000-0000-000000000000}"/>
  <bookViews>
    <workbookView xWindow="3330" yWindow="3330" windowWidth="21600" windowHeight="11385" firstSheet="3" activeTab="7" xr2:uid="{00000000-000D-0000-FFFF-FFFF00000000}"/>
  </bookViews>
  <sheets>
    <sheet name="Freq List 1-20" sheetId="62" r:id="rId1"/>
    <sheet name="Freq List 21-46" sheetId="63" r:id="rId2"/>
    <sheet name="Group 1_3" sheetId="78" r:id="rId3"/>
    <sheet name="Master Group" sheetId="61" r:id="rId4"/>
    <sheet name="Group 1-2" sheetId="42" r:id="rId5"/>
    <sheet name="Group 3-4" sheetId="80" r:id="rId6"/>
    <sheet name="Group 5-6" sheetId="82" r:id="rId7"/>
    <sheet name="Group 7-8" sheetId="43" r:id="rId8"/>
    <sheet name="Group 9-10" sheetId="44" r:id="rId9"/>
    <sheet name="Group 11-12" sheetId="45" r:id="rId10"/>
    <sheet name="Group 13-14" sheetId="46" r:id="rId11"/>
    <sheet name="Group 15-16" sheetId="55" r:id="rId12"/>
    <sheet name="Group 17-18" sheetId="47" r:id="rId13"/>
    <sheet name="Group 19-20" sheetId="48" r:id="rId14"/>
    <sheet name="Group 21-22" sheetId="49" r:id="rId15"/>
    <sheet name="Group 23-24" sheetId="50" r:id="rId16"/>
    <sheet name="Group 25-26" sheetId="51" r:id="rId17"/>
    <sheet name="Group 27-28" sheetId="52" r:id="rId18"/>
    <sheet name="Group 29-30" sheetId="53" r:id="rId19"/>
    <sheet name="Group 31-32" sheetId="56" r:id="rId20"/>
    <sheet name="Group 33-34" sheetId="57" r:id="rId21"/>
    <sheet name="Group 35-36" sheetId="58" r:id="rId22"/>
    <sheet name="Group 37-38" sheetId="59" r:id="rId23"/>
    <sheet name="Group 39-40" sheetId="86" r:id="rId24"/>
    <sheet name="Group 41-42" sheetId="87" r:id="rId25"/>
    <sheet name="Group 43-44" sheetId="88" r:id="rId26"/>
    <sheet name="Group 45-46" sheetId="89" r:id="rId27"/>
    <sheet name="Talk Grps" sheetId="85" r:id="rId28"/>
    <sheet name="Agency IDs" sheetId="83" r:id="rId29"/>
    <sheet name="Gateway" sheetId="84" r:id="rId30"/>
    <sheet name="County PTT ID" sheetId="37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99" i="62" l="1"/>
  <c r="D299" i="62"/>
  <c r="E299" i="62"/>
  <c r="F299" i="62"/>
  <c r="G299" i="62"/>
  <c r="H299" i="62"/>
  <c r="I299" i="62"/>
  <c r="J299" i="62"/>
  <c r="K299" i="62"/>
  <c r="A300" i="62"/>
  <c r="D300" i="62"/>
  <c r="E300" i="62"/>
  <c r="F300" i="62"/>
  <c r="G300" i="62"/>
  <c r="H300" i="62"/>
  <c r="I300" i="62"/>
  <c r="J300" i="62"/>
  <c r="K300" i="62"/>
  <c r="A301" i="62"/>
  <c r="D301" i="62"/>
  <c r="E301" i="62"/>
  <c r="F301" i="62"/>
  <c r="G301" i="62"/>
  <c r="H301" i="62"/>
  <c r="I301" i="62"/>
  <c r="J301" i="62"/>
  <c r="K301" i="62"/>
  <c r="A302" i="62"/>
  <c r="D302" i="62"/>
  <c r="E302" i="62"/>
  <c r="F302" i="62"/>
  <c r="G302" i="62"/>
  <c r="H302" i="62"/>
  <c r="I302" i="62"/>
  <c r="J302" i="62"/>
  <c r="K302" i="62"/>
  <c r="A303" i="62"/>
  <c r="D303" i="62"/>
  <c r="E303" i="62"/>
  <c r="F303" i="62"/>
  <c r="G303" i="62"/>
  <c r="H303" i="62"/>
  <c r="I303" i="62"/>
  <c r="J303" i="62"/>
  <c r="K303" i="62"/>
  <c r="A304" i="62"/>
  <c r="D304" i="62"/>
  <c r="E304" i="62"/>
  <c r="F304" i="62"/>
  <c r="G304" i="62"/>
  <c r="H304" i="62"/>
  <c r="I304" i="62"/>
  <c r="J304" i="62"/>
  <c r="K304" i="62"/>
  <c r="A305" i="62"/>
  <c r="D305" i="62"/>
  <c r="E305" i="62"/>
  <c r="F305" i="62"/>
  <c r="G305" i="62"/>
  <c r="H305" i="62"/>
  <c r="I305" i="62"/>
  <c r="J305" i="62"/>
  <c r="K305" i="62"/>
  <c r="A306" i="62"/>
  <c r="D306" i="62"/>
  <c r="E306" i="62"/>
  <c r="F306" i="62"/>
  <c r="G306" i="62"/>
  <c r="H306" i="62"/>
  <c r="I306" i="62"/>
  <c r="J306" i="62"/>
  <c r="K306" i="62"/>
  <c r="A307" i="62"/>
  <c r="D307" i="62"/>
  <c r="E307" i="62"/>
  <c r="F307" i="62"/>
  <c r="G307" i="62"/>
  <c r="H307" i="62"/>
  <c r="I307" i="62"/>
  <c r="J307" i="62"/>
  <c r="K307" i="62"/>
  <c r="A308" i="62"/>
  <c r="D308" i="62"/>
  <c r="E308" i="62"/>
  <c r="F308" i="62"/>
  <c r="G308" i="62"/>
  <c r="H308" i="62"/>
  <c r="I308" i="62"/>
  <c r="J308" i="62"/>
  <c r="K308" i="62"/>
  <c r="A309" i="62"/>
  <c r="D309" i="62"/>
  <c r="E309" i="62"/>
  <c r="F309" i="62"/>
  <c r="G309" i="62"/>
  <c r="H309" i="62"/>
  <c r="I309" i="62"/>
  <c r="J309" i="62"/>
  <c r="K309" i="62"/>
  <c r="A310" i="62"/>
  <c r="D310" i="62"/>
  <c r="E310" i="62"/>
  <c r="F310" i="62"/>
  <c r="G310" i="62"/>
  <c r="H310" i="62"/>
  <c r="I310" i="62"/>
  <c r="J310" i="62"/>
  <c r="K310" i="62"/>
  <c r="A311" i="62"/>
  <c r="D311" i="62"/>
  <c r="E311" i="62"/>
  <c r="F311" i="62"/>
  <c r="G311" i="62"/>
  <c r="H311" i="62"/>
  <c r="I311" i="62"/>
  <c r="J311" i="62"/>
  <c r="K311" i="62"/>
  <c r="A312" i="62"/>
  <c r="D312" i="62"/>
  <c r="E312" i="62"/>
  <c r="F312" i="62"/>
  <c r="G312" i="62"/>
  <c r="H312" i="62"/>
  <c r="I312" i="62"/>
  <c r="J312" i="62"/>
  <c r="K312" i="62"/>
  <c r="A313" i="62"/>
  <c r="D313" i="62"/>
  <c r="E313" i="62"/>
  <c r="F313" i="62"/>
  <c r="G313" i="62"/>
  <c r="H313" i="62"/>
  <c r="I313" i="62"/>
  <c r="J313" i="62"/>
  <c r="K313" i="62"/>
  <c r="A314" i="62"/>
  <c r="D314" i="62"/>
  <c r="E314" i="62"/>
  <c r="F314" i="62"/>
  <c r="G314" i="62"/>
  <c r="H314" i="62"/>
  <c r="I314" i="62"/>
  <c r="J314" i="62"/>
  <c r="K314" i="62"/>
  <c r="A315" i="62"/>
  <c r="D315" i="62"/>
  <c r="E315" i="62"/>
  <c r="F315" i="62"/>
  <c r="G315" i="62"/>
  <c r="H315" i="62"/>
  <c r="I315" i="62"/>
  <c r="J315" i="62"/>
  <c r="K315" i="62"/>
  <c r="A316" i="62"/>
  <c r="D316" i="62"/>
  <c r="E316" i="62"/>
  <c r="F316" i="62"/>
  <c r="G316" i="62"/>
  <c r="H316" i="62"/>
  <c r="I316" i="62"/>
  <c r="J316" i="62"/>
  <c r="K316" i="62"/>
  <c r="A317" i="62"/>
  <c r="D317" i="62"/>
  <c r="E317" i="62"/>
  <c r="F317" i="62"/>
  <c r="G317" i="62"/>
  <c r="H317" i="62"/>
  <c r="I317" i="62"/>
  <c r="J317" i="62"/>
  <c r="K317" i="62"/>
  <c r="A318" i="62"/>
  <c r="D318" i="62"/>
  <c r="E318" i="62"/>
  <c r="F318" i="62"/>
  <c r="G318" i="62"/>
  <c r="H318" i="62"/>
  <c r="I318" i="62"/>
  <c r="J318" i="62"/>
  <c r="K318" i="62"/>
  <c r="A319" i="62"/>
  <c r="D319" i="62"/>
  <c r="E319" i="62"/>
  <c r="F319" i="62"/>
  <c r="G319" i="62"/>
  <c r="H319" i="62"/>
  <c r="I319" i="62"/>
  <c r="J319" i="62"/>
  <c r="K319" i="62"/>
  <c r="A320" i="62"/>
  <c r="D320" i="62"/>
  <c r="E320" i="62"/>
  <c r="F320" i="62"/>
  <c r="G320" i="62"/>
  <c r="H320" i="62"/>
  <c r="I320" i="62"/>
  <c r="J320" i="62"/>
  <c r="K320" i="62"/>
  <c r="A321" i="62"/>
  <c r="D321" i="62"/>
  <c r="E321" i="62"/>
  <c r="F321" i="62"/>
  <c r="H321" i="62"/>
  <c r="I321" i="62"/>
  <c r="J321" i="62"/>
  <c r="K321" i="62"/>
  <c r="A322" i="62"/>
  <c r="D322" i="62"/>
  <c r="E322" i="62"/>
  <c r="F322" i="62"/>
  <c r="H322" i="62"/>
  <c r="I322" i="62"/>
  <c r="J322" i="62"/>
  <c r="K322" i="62"/>
  <c r="A323" i="62"/>
  <c r="D323" i="62"/>
  <c r="E323" i="62"/>
  <c r="F323" i="62"/>
  <c r="H323" i="62"/>
  <c r="I323" i="62"/>
  <c r="J323" i="62"/>
  <c r="K323" i="62"/>
  <c r="A324" i="62"/>
  <c r="D324" i="62"/>
  <c r="E324" i="62"/>
  <c r="F324" i="62"/>
  <c r="H324" i="62"/>
  <c r="I324" i="62"/>
  <c r="J324" i="62"/>
  <c r="K324" i="62"/>
  <c r="A325" i="62"/>
  <c r="D325" i="62"/>
  <c r="E325" i="62"/>
  <c r="F325" i="62"/>
  <c r="H325" i="62"/>
  <c r="I325" i="62"/>
  <c r="J325" i="62"/>
  <c r="K325" i="62"/>
  <c r="A326" i="62"/>
  <c r="D326" i="62"/>
  <c r="E326" i="62"/>
  <c r="F326" i="62"/>
  <c r="H326" i="62"/>
  <c r="I326" i="62"/>
  <c r="J326" i="62"/>
  <c r="K326" i="62"/>
  <c r="A327" i="62"/>
  <c r="D327" i="62"/>
  <c r="E327" i="62"/>
  <c r="F327" i="62"/>
  <c r="G327" i="62"/>
  <c r="H327" i="62"/>
  <c r="I327" i="62"/>
  <c r="J327" i="62"/>
  <c r="K327" i="62"/>
  <c r="A328" i="62"/>
  <c r="D328" i="62"/>
  <c r="E328" i="62"/>
  <c r="F328" i="62"/>
  <c r="G328" i="62"/>
  <c r="H328" i="62"/>
  <c r="I328" i="62"/>
  <c r="J328" i="62"/>
  <c r="K328" i="62"/>
  <c r="A329" i="62"/>
  <c r="D329" i="62"/>
  <c r="E329" i="62"/>
  <c r="F329" i="62"/>
  <c r="G329" i="62"/>
  <c r="H329" i="62"/>
  <c r="I329" i="62"/>
  <c r="J329" i="62"/>
  <c r="K329" i="62"/>
  <c r="A330" i="62"/>
  <c r="D330" i="62"/>
  <c r="E330" i="62"/>
  <c r="F330" i="62"/>
  <c r="G330" i="62"/>
  <c r="H330" i="62"/>
  <c r="I330" i="62"/>
  <c r="J330" i="62"/>
  <c r="K330" i="62"/>
  <c r="R85" i="61" l="1"/>
  <c r="R86" i="61"/>
  <c r="R87" i="61"/>
  <c r="R88" i="61"/>
  <c r="R89" i="61"/>
  <c r="R90" i="61"/>
  <c r="R91" i="61"/>
  <c r="R92" i="61"/>
  <c r="R93" i="61"/>
  <c r="R94" i="61"/>
  <c r="R95" i="61"/>
  <c r="R96" i="61"/>
  <c r="R97" i="61"/>
  <c r="R98" i="61"/>
  <c r="R99" i="61"/>
  <c r="R100" i="61"/>
  <c r="R83" i="61"/>
  <c r="P85" i="61"/>
  <c r="P86" i="61"/>
  <c r="P87" i="61"/>
  <c r="P88" i="61"/>
  <c r="P89" i="61"/>
  <c r="P90" i="61"/>
  <c r="P91" i="61"/>
  <c r="P92" i="61"/>
  <c r="P93" i="61"/>
  <c r="P94" i="61"/>
  <c r="P95" i="61"/>
  <c r="P96" i="61"/>
  <c r="P97" i="61"/>
  <c r="P98" i="61"/>
  <c r="P99" i="61"/>
  <c r="P100" i="61"/>
  <c r="O83" i="61"/>
  <c r="N85" i="61"/>
  <c r="N86" i="61"/>
  <c r="N87" i="61"/>
  <c r="N88" i="61"/>
  <c r="N89" i="61"/>
  <c r="N90" i="61"/>
  <c r="N91" i="61"/>
  <c r="N92" i="61"/>
  <c r="N93" i="61"/>
  <c r="N94" i="61"/>
  <c r="N95" i="61"/>
  <c r="N96" i="61"/>
  <c r="N97" i="61"/>
  <c r="N98" i="61"/>
  <c r="N99" i="61"/>
  <c r="N100" i="61"/>
  <c r="M83" i="61"/>
  <c r="L85" i="61"/>
  <c r="L86" i="61"/>
  <c r="L87" i="61"/>
  <c r="L88" i="61"/>
  <c r="L89" i="61"/>
  <c r="L90" i="61"/>
  <c r="L91" i="61"/>
  <c r="L92" i="61"/>
  <c r="L93" i="61"/>
  <c r="L94" i="61"/>
  <c r="L95" i="61"/>
  <c r="L96" i="61"/>
  <c r="L97" i="61"/>
  <c r="L98" i="61"/>
  <c r="L99" i="61"/>
  <c r="L100" i="61"/>
  <c r="K83" i="61"/>
  <c r="I83" i="61"/>
  <c r="J85" i="61"/>
  <c r="J86" i="61"/>
  <c r="J87" i="61"/>
  <c r="J88" i="61"/>
  <c r="J89" i="61"/>
  <c r="J90" i="61"/>
  <c r="J91" i="61"/>
  <c r="J92" i="61"/>
  <c r="J93" i="61"/>
  <c r="J94" i="61"/>
  <c r="J95" i="61"/>
  <c r="J96" i="61"/>
  <c r="J97" i="61"/>
  <c r="J98" i="61"/>
  <c r="J99" i="61"/>
  <c r="J100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F85" i="61"/>
  <c r="F86" i="61"/>
  <c r="F87" i="61"/>
  <c r="F88" i="61"/>
  <c r="F89" i="61"/>
  <c r="F90" i="61"/>
  <c r="F91" i="61"/>
  <c r="F92" i="61"/>
  <c r="F93" i="61"/>
  <c r="F94" i="61"/>
  <c r="F95" i="61"/>
  <c r="F96" i="61"/>
  <c r="F97" i="61"/>
  <c r="F98" i="61"/>
  <c r="F99" i="61"/>
  <c r="F100" i="61"/>
  <c r="G83" i="61"/>
  <c r="E83" i="61"/>
  <c r="C83" i="61"/>
  <c r="D85" i="61"/>
  <c r="D86" i="61"/>
  <c r="D87" i="61"/>
  <c r="D88" i="61"/>
  <c r="D89" i="61"/>
  <c r="D90" i="61"/>
  <c r="D91" i="61"/>
  <c r="D92" i="61"/>
  <c r="D93" i="61"/>
  <c r="D94" i="61"/>
  <c r="D95" i="61"/>
  <c r="D96" i="61"/>
  <c r="D97" i="61"/>
  <c r="D98" i="61"/>
  <c r="D99" i="61"/>
  <c r="D100" i="61"/>
  <c r="B85" i="61"/>
  <c r="B86" i="61"/>
  <c r="B87" i="61"/>
  <c r="B88" i="61"/>
  <c r="B89" i="61"/>
  <c r="B90" i="61"/>
  <c r="B91" i="61"/>
  <c r="B92" i="61"/>
  <c r="B93" i="61"/>
  <c r="B94" i="61"/>
  <c r="B95" i="61"/>
  <c r="B96" i="61"/>
  <c r="B97" i="61"/>
  <c r="B98" i="61"/>
  <c r="B99" i="61"/>
  <c r="B100" i="61"/>
  <c r="A83" i="61"/>
  <c r="R65" i="61"/>
  <c r="R66" i="61"/>
  <c r="R67" i="61"/>
  <c r="R68" i="61"/>
  <c r="R69" i="61"/>
  <c r="R70" i="61"/>
  <c r="R71" i="61"/>
  <c r="R72" i="61"/>
  <c r="R73" i="61"/>
  <c r="R74" i="61"/>
  <c r="R75" i="61"/>
  <c r="R76" i="61"/>
  <c r="R77" i="61"/>
  <c r="R78" i="61"/>
  <c r="R79" i="61"/>
  <c r="R80" i="61"/>
  <c r="P65" i="61"/>
  <c r="P66" i="61"/>
  <c r="P67" i="61"/>
  <c r="P68" i="61"/>
  <c r="P69" i="61"/>
  <c r="P70" i="61"/>
  <c r="P71" i="61"/>
  <c r="P72" i="61"/>
  <c r="P73" i="61"/>
  <c r="P74" i="61"/>
  <c r="P75" i="61"/>
  <c r="P76" i="61"/>
  <c r="P77" i="61"/>
  <c r="P78" i="61"/>
  <c r="P79" i="61"/>
  <c r="P80" i="61"/>
  <c r="M63" i="61"/>
  <c r="N65" i="61"/>
  <c r="N66" i="61"/>
  <c r="N67" i="61"/>
  <c r="N68" i="61"/>
  <c r="N69" i="61"/>
  <c r="N70" i="61"/>
  <c r="N71" i="61"/>
  <c r="N72" i="61"/>
  <c r="N73" i="61"/>
  <c r="N74" i="61"/>
  <c r="N75" i="61"/>
  <c r="N76" i="61"/>
  <c r="N77" i="61"/>
  <c r="N78" i="61"/>
  <c r="N79" i="61"/>
  <c r="N80" i="61"/>
  <c r="L65" i="61"/>
  <c r="L66" i="61"/>
  <c r="L67" i="61"/>
  <c r="L68" i="61"/>
  <c r="L69" i="61"/>
  <c r="L70" i="61"/>
  <c r="L71" i="61"/>
  <c r="L72" i="61"/>
  <c r="L73" i="61"/>
  <c r="L74" i="61"/>
  <c r="L75" i="61"/>
  <c r="L76" i="61"/>
  <c r="L77" i="61"/>
  <c r="L78" i="61"/>
  <c r="L79" i="61"/>
  <c r="L80" i="61"/>
  <c r="K63" i="61"/>
  <c r="O63" i="61"/>
  <c r="Q63" i="61"/>
  <c r="F65" i="61" l="1"/>
  <c r="F66" i="61"/>
  <c r="F67" i="61"/>
  <c r="F68" i="61"/>
  <c r="F69" i="61"/>
  <c r="F70" i="61"/>
  <c r="F71" i="61"/>
  <c r="F72" i="61"/>
  <c r="F73" i="61"/>
  <c r="F74" i="61"/>
  <c r="F75" i="61"/>
  <c r="F76" i="61"/>
  <c r="F77" i="61"/>
  <c r="F78" i="61"/>
  <c r="F79" i="61"/>
  <c r="F80" i="61"/>
  <c r="E63" i="61"/>
  <c r="D65" i="61"/>
  <c r="D66" i="61"/>
  <c r="D67" i="61"/>
  <c r="D68" i="61"/>
  <c r="D69" i="61"/>
  <c r="D70" i="61"/>
  <c r="D71" i="61"/>
  <c r="D72" i="61"/>
  <c r="D73" i="61"/>
  <c r="D74" i="61"/>
  <c r="D75" i="61"/>
  <c r="D76" i="61"/>
  <c r="D77" i="61"/>
  <c r="D78" i="61"/>
  <c r="D79" i="61"/>
  <c r="D80" i="61"/>
  <c r="C63" i="61"/>
  <c r="G63" i="61"/>
  <c r="I63" i="61"/>
  <c r="B64" i="61"/>
  <c r="B65" i="61"/>
  <c r="B66" i="61"/>
  <c r="B67" i="61"/>
  <c r="B68" i="61"/>
  <c r="B69" i="61"/>
  <c r="B70" i="61"/>
  <c r="B71" i="61"/>
  <c r="B72" i="61"/>
  <c r="B73" i="61"/>
  <c r="B74" i="61"/>
  <c r="B75" i="61"/>
  <c r="B76" i="61"/>
  <c r="B77" i="61"/>
  <c r="B78" i="61"/>
  <c r="B79" i="61"/>
  <c r="A62" i="61"/>
  <c r="R45" i="61"/>
  <c r="R46" i="61"/>
  <c r="R47" i="61"/>
  <c r="R48" i="61"/>
  <c r="R49" i="61"/>
  <c r="R50" i="61"/>
  <c r="R51" i="61"/>
  <c r="R52" i="61"/>
  <c r="R53" i="61"/>
  <c r="R54" i="61"/>
  <c r="R55" i="61"/>
  <c r="R56" i="61"/>
  <c r="R57" i="61"/>
  <c r="R58" i="61"/>
  <c r="R59" i="61"/>
  <c r="R60" i="61"/>
  <c r="Q43" i="61"/>
  <c r="O43" i="61"/>
  <c r="P45" i="61"/>
  <c r="P46" i="61"/>
  <c r="P47" i="61"/>
  <c r="P48" i="61"/>
  <c r="P49" i="61"/>
  <c r="P50" i="61"/>
  <c r="P51" i="61"/>
  <c r="P52" i="61"/>
  <c r="P53" i="61"/>
  <c r="P54" i="61"/>
  <c r="P55" i="61"/>
  <c r="P56" i="61"/>
  <c r="P57" i="61"/>
  <c r="P58" i="61"/>
  <c r="P59" i="61"/>
  <c r="P60" i="61"/>
  <c r="N45" i="61"/>
  <c r="N46" i="61"/>
  <c r="N47" i="61"/>
  <c r="N48" i="61"/>
  <c r="N49" i="61"/>
  <c r="N50" i="61"/>
  <c r="N51" i="61"/>
  <c r="N52" i="61"/>
  <c r="N53" i="61"/>
  <c r="N54" i="61"/>
  <c r="N55" i="61"/>
  <c r="N56" i="61"/>
  <c r="N57" i="61"/>
  <c r="N58" i="61"/>
  <c r="N59" i="61"/>
  <c r="N60" i="61"/>
  <c r="M43" i="61"/>
  <c r="L45" i="61"/>
  <c r="L46" i="61"/>
  <c r="L47" i="61"/>
  <c r="L48" i="61"/>
  <c r="L49" i="61"/>
  <c r="L50" i="61"/>
  <c r="L51" i="61"/>
  <c r="L52" i="61"/>
  <c r="L53" i="61"/>
  <c r="L54" i="61"/>
  <c r="L55" i="61"/>
  <c r="L56" i="61"/>
  <c r="L57" i="61"/>
  <c r="L58" i="61"/>
  <c r="L59" i="61"/>
  <c r="L60" i="61"/>
  <c r="K43" i="61"/>
  <c r="J45" i="61"/>
  <c r="J46" i="61"/>
  <c r="J47" i="61"/>
  <c r="J48" i="61"/>
  <c r="J49" i="61"/>
  <c r="J50" i="61"/>
  <c r="J51" i="61"/>
  <c r="J52" i="61"/>
  <c r="J53" i="61"/>
  <c r="J54" i="61"/>
  <c r="J55" i="61"/>
  <c r="J56" i="61"/>
  <c r="J57" i="61"/>
  <c r="J58" i="61"/>
  <c r="J59" i="61"/>
  <c r="J60" i="61"/>
  <c r="I43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G43" i="61"/>
  <c r="F45" i="61"/>
  <c r="F46" i="61"/>
  <c r="F47" i="61"/>
  <c r="F48" i="61"/>
  <c r="F49" i="61"/>
  <c r="F50" i="61"/>
  <c r="F51" i="61"/>
  <c r="F52" i="61"/>
  <c r="F53" i="61"/>
  <c r="F54" i="61"/>
  <c r="F55" i="61"/>
  <c r="F56" i="61"/>
  <c r="F57" i="61"/>
  <c r="F58" i="61"/>
  <c r="F59" i="61"/>
  <c r="F60" i="61"/>
  <c r="E43" i="61"/>
  <c r="D45" i="61"/>
  <c r="D46" i="61"/>
  <c r="D47" i="61"/>
  <c r="D48" i="61"/>
  <c r="D49" i="61"/>
  <c r="D50" i="61"/>
  <c r="D51" i="61"/>
  <c r="D52" i="61"/>
  <c r="D53" i="61"/>
  <c r="D54" i="61"/>
  <c r="D55" i="61"/>
  <c r="D56" i="61"/>
  <c r="D57" i="61"/>
  <c r="D58" i="61"/>
  <c r="D59" i="61"/>
  <c r="D60" i="61"/>
  <c r="C43" i="61"/>
  <c r="B45" i="61"/>
  <c r="B46" i="61"/>
  <c r="B47" i="61"/>
  <c r="B48" i="61"/>
  <c r="B49" i="61"/>
  <c r="B50" i="61"/>
  <c r="B51" i="61"/>
  <c r="B52" i="61"/>
  <c r="B53" i="61"/>
  <c r="B54" i="61"/>
  <c r="B55" i="61"/>
  <c r="B56" i="61"/>
  <c r="B57" i="61"/>
  <c r="B58" i="61"/>
  <c r="B59" i="61"/>
  <c r="B60" i="61"/>
  <c r="A43" i="61"/>
  <c r="R25" i="61"/>
  <c r="R26" i="61"/>
  <c r="R27" i="61"/>
  <c r="R28" i="61"/>
  <c r="R29" i="61"/>
  <c r="R30" i="61"/>
  <c r="R31" i="61"/>
  <c r="R32" i="61"/>
  <c r="R33" i="61"/>
  <c r="R34" i="61"/>
  <c r="R35" i="61"/>
  <c r="R36" i="61"/>
  <c r="R37" i="61"/>
  <c r="R38" i="61"/>
  <c r="R39" i="61"/>
  <c r="R40" i="61"/>
  <c r="Q23" i="61"/>
  <c r="P25" i="61"/>
  <c r="P26" i="61"/>
  <c r="P27" i="61"/>
  <c r="P28" i="61"/>
  <c r="P29" i="61"/>
  <c r="P30" i="61"/>
  <c r="P31" i="61"/>
  <c r="P32" i="61"/>
  <c r="P33" i="61"/>
  <c r="P34" i="61"/>
  <c r="P35" i="61"/>
  <c r="P36" i="61"/>
  <c r="P37" i="61"/>
  <c r="P38" i="61"/>
  <c r="P39" i="61"/>
  <c r="P40" i="61"/>
  <c r="O23" i="61"/>
  <c r="N25" i="61"/>
  <c r="N26" i="61"/>
  <c r="N27" i="61"/>
  <c r="N28" i="61"/>
  <c r="N29" i="61"/>
  <c r="N30" i="61"/>
  <c r="N31" i="61"/>
  <c r="N32" i="61"/>
  <c r="N33" i="61"/>
  <c r="N34" i="61"/>
  <c r="N35" i="61"/>
  <c r="N36" i="61"/>
  <c r="N37" i="61"/>
  <c r="N38" i="61"/>
  <c r="N39" i="61"/>
  <c r="N40" i="61"/>
  <c r="M23" i="61"/>
  <c r="L25" i="61"/>
  <c r="L26" i="61"/>
  <c r="L27" i="61"/>
  <c r="L28" i="61"/>
  <c r="L29" i="61"/>
  <c r="L30" i="61"/>
  <c r="L31" i="61"/>
  <c r="L32" i="61"/>
  <c r="L33" i="61"/>
  <c r="L34" i="61"/>
  <c r="L35" i="61"/>
  <c r="L36" i="61"/>
  <c r="L37" i="61"/>
  <c r="L38" i="61"/>
  <c r="L39" i="61"/>
  <c r="L40" i="61"/>
  <c r="K23" i="61"/>
  <c r="A11" i="78" l="1"/>
  <c r="B11" i="78"/>
  <c r="C11" i="78"/>
  <c r="D11" i="78"/>
  <c r="E11" i="78"/>
  <c r="F11" i="78"/>
  <c r="G11" i="78"/>
  <c r="H11" i="78"/>
  <c r="I11" i="78"/>
  <c r="A28" i="78"/>
  <c r="A30" i="78"/>
  <c r="B30" i="78"/>
  <c r="C30" i="78"/>
  <c r="D30" i="78"/>
  <c r="E30" i="78"/>
  <c r="F30" i="78"/>
  <c r="G30" i="78"/>
  <c r="H30" i="78"/>
  <c r="I30" i="78"/>
  <c r="A31" i="78"/>
  <c r="B31" i="78"/>
  <c r="C31" i="78"/>
  <c r="D31" i="78"/>
  <c r="E31" i="78"/>
  <c r="F31" i="78"/>
  <c r="G31" i="78"/>
  <c r="H31" i="78"/>
  <c r="I31" i="78"/>
  <c r="A32" i="78"/>
  <c r="B32" i="78"/>
  <c r="C32" i="78"/>
  <c r="D32" i="78"/>
  <c r="E32" i="78"/>
  <c r="F32" i="78"/>
  <c r="G32" i="78"/>
  <c r="H32" i="78"/>
  <c r="I32" i="78"/>
  <c r="A33" i="78"/>
  <c r="B33" i="78"/>
  <c r="C33" i="78"/>
  <c r="D33" i="78"/>
  <c r="E33" i="78"/>
  <c r="F33" i="78"/>
  <c r="G33" i="78"/>
  <c r="H33" i="78"/>
  <c r="I33" i="78"/>
  <c r="A34" i="78"/>
  <c r="B34" i="78"/>
  <c r="C34" i="78"/>
  <c r="D34" i="78"/>
  <c r="E34" i="78"/>
  <c r="F34" i="78"/>
  <c r="G34" i="78"/>
  <c r="H34" i="78"/>
  <c r="I34" i="78"/>
  <c r="A35" i="78"/>
  <c r="B35" i="78"/>
  <c r="C35" i="78"/>
  <c r="D35" i="78"/>
  <c r="E35" i="78"/>
  <c r="F35" i="78"/>
  <c r="G35" i="78"/>
  <c r="H35" i="78"/>
  <c r="I35" i="78"/>
  <c r="A36" i="78"/>
  <c r="B36" i="78"/>
  <c r="C36" i="78"/>
  <c r="D36" i="78"/>
  <c r="E36" i="78"/>
  <c r="F36" i="78"/>
  <c r="G36" i="78"/>
  <c r="H36" i="78"/>
  <c r="I36" i="78"/>
  <c r="A37" i="78"/>
  <c r="B37" i="78"/>
  <c r="C37" i="78"/>
  <c r="D37" i="78"/>
  <c r="E37" i="78"/>
  <c r="F37" i="78"/>
  <c r="G37" i="78"/>
  <c r="H37" i="78"/>
  <c r="I37" i="78"/>
  <c r="A38" i="78"/>
  <c r="B38" i="78"/>
  <c r="C38" i="78"/>
  <c r="D38" i="78"/>
  <c r="E38" i="78"/>
  <c r="F38" i="78"/>
  <c r="G38" i="78"/>
  <c r="H38" i="78"/>
  <c r="I38" i="78"/>
  <c r="A39" i="78"/>
  <c r="B39" i="78"/>
  <c r="C39" i="78"/>
  <c r="D39" i="78"/>
  <c r="E39" i="78"/>
  <c r="F39" i="78"/>
  <c r="G39" i="78"/>
  <c r="H39" i="78"/>
  <c r="I39" i="78"/>
  <c r="A40" i="78"/>
  <c r="B40" i="78"/>
  <c r="C40" i="78"/>
  <c r="D40" i="78"/>
  <c r="E40" i="78"/>
  <c r="F40" i="78"/>
  <c r="G40" i="78"/>
  <c r="H40" i="78"/>
  <c r="I40" i="78"/>
  <c r="A41" i="78"/>
  <c r="B41" i="78"/>
  <c r="C41" i="78"/>
  <c r="D41" i="78"/>
  <c r="E41" i="78"/>
  <c r="F41" i="78"/>
  <c r="G41" i="78"/>
  <c r="H41" i="78"/>
  <c r="I41" i="78"/>
  <c r="A42" i="78"/>
  <c r="B42" i="78"/>
  <c r="C42" i="78"/>
  <c r="D42" i="78"/>
  <c r="E42" i="78"/>
  <c r="F42" i="78"/>
  <c r="G42" i="78"/>
  <c r="H42" i="78"/>
  <c r="I42" i="78"/>
  <c r="A43" i="78"/>
  <c r="B43" i="78"/>
  <c r="C43" i="78"/>
  <c r="D43" i="78"/>
  <c r="E43" i="78"/>
  <c r="F43" i="78"/>
  <c r="G43" i="78"/>
  <c r="H43" i="78"/>
  <c r="I43" i="78"/>
  <c r="A44" i="78"/>
  <c r="B44" i="78"/>
  <c r="C44" i="78"/>
  <c r="D44" i="78"/>
  <c r="E44" i="78"/>
  <c r="F44" i="78"/>
  <c r="G44" i="78"/>
  <c r="H44" i="78"/>
  <c r="I44" i="78"/>
  <c r="A45" i="78"/>
  <c r="B45" i="78"/>
  <c r="C45" i="78"/>
  <c r="D45" i="78"/>
  <c r="E45" i="78"/>
  <c r="F45" i="78"/>
  <c r="G45" i="78"/>
  <c r="H45" i="78"/>
  <c r="I45" i="78"/>
  <c r="A12" i="78"/>
  <c r="B12" i="78"/>
  <c r="C12" i="78"/>
  <c r="D12" i="78"/>
  <c r="E12" i="78"/>
  <c r="F12" i="78"/>
  <c r="G12" i="78"/>
  <c r="H12" i="78"/>
  <c r="I12" i="78"/>
  <c r="A13" i="78"/>
  <c r="B13" i="78"/>
  <c r="C13" i="78"/>
  <c r="D13" i="78"/>
  <c r="E13" i="78"/>
  <c r="F13" i="78"/>
  <c r="G13" i="78"/>
  <c r="H13" i="78"/>
  <c r="I13" i="78"/>
  <c r="A14" i="78"/>
  <c r="B14" i="78"/>
  <c r="C14" i="78"/>
  <c r="D14" i="78"/>
  <c r="E14" i="78"/>
  <c r="F14" i="78"/>
  <c r="G14" i="78"/>
  <c r="H14" i="78"/>
  <c r="I14" i="78"/>
  <c r="A15" i="78"/>
  <c r="B15" i="78"/>
  <c r="C15" i="78"/>
  <c r="D15" i="78"/>
  <c r="E15" i="78"/>
  <c r="F15" i="78"/>
  <c r="G15" i="78"/>
  <c r="H15" i="78"/>
  <c r="I15" i="78"/>
  <c r="A16" i="78"/>
  <c r="B16" i="78"/>
  <c r="C16" i="78"/>
  <c r="D16" i="78"/>
  <c r="E16" i="78"/>
  <c r="F16" i="78"/>
  <c r="G16" i="78"/>
  <c r="H16" i="78"/>
  <c r="I16" i="78"/>
  <c r="A17" i="78"/>
  <c r="B17" i="78"/>
  <c r="C17" i="78"/>
  <c r="D17" i="78"/>
  <c r="E17" i="78"/>
  <c r="F17" i="78"/>
  <c r="G17" i="78"/>
  <c r="H17" i="78"/>
  <c r="I17" i="78"/>
  <c r="A18" i="78"/>
  <c r="B18" i="78"/>
  <c r="C18" i="78"/>
  <c r="D18" i="78"/>
  <c r="E18" i="78"/>
  <c r="F18" i="78"/>
  <c r="G18" i="78"/>
  <c r="H18" i="78"/>
  <c r="I18" i="78"/>
  <c r="A19" i="78"/>
  <c r="B19" i="78"/>
  <c r="C19" i="78"/>
  <c r="D19" i="78"/>
  <c r="E19" i="78"/>
  <c r="F19" i="78"/>
  <c r="G19" i="78"/>
  <c r="H19" i="78"/>
  <c r="I19" i="78"/>
  <c r="A20" i="78"/>
  <c r="B20" i="78"/>
  <c r="C20" i="78"/>
  <c r="D20" i="78"/>
  <c r="E20" i="78"/>
  <c r="F20" i="78"/>
  <c r="G20" i="78"/>
  <c r="H20" i="78"/>
  <c r="I20" i="78"/>
  <c r="A21" i="78"/>
  <c r="B21" i="78"/>
  <c r="C21" i="78"/>
  <c r="D21" i="78"/>
  <c r="E21" i="78"/>
  <c r="F21" i="78"/>
  <c r="G21" i="78"/>
  <c r="H21" i="78"/>
  <c r="I21" i="78"/>
  <c r="A22" i="78"/>
  <c r="B22" i="78"/>
  <c r="C22" i="78"/>
  <c r="D22" i="78"/>
  <c r="E22" i="78"/>
  <c r="F22" i="78"/>
  <c r="G22" i="78"/>
  <c r="H22" i="78"/>
  <c r="I22" i="78"/>
  <c r="A23" i="78"/>
  <c r="B23" i="78"/>
  <c r="C23" i="78"/>
  <c r="D23" i="78"/>
  <c r="E23" i="78"/>
  <c r="F23" i="78"/>
  <c r="G23" i="78"/>
  <c r="H23" i="78"/>
  <c r="I23" i="78"/>
  <c r="A24" i="78"/>
  <c r="B24" i="78"/>
  <c r="C24" i="78"/>
  <c r="D24" i="78"/>
  <c r="E24" i="78"/>
  <c r="F24" i="78"/>
  <c r="G24" i="78"/>
  <c r="H24" i="78"/>
  <c r="I24" i="78"/>
  <c r="A25" i="78"/>
  <c r="B25" i="78"/>
  <c r="C25" i="78"/>
  <c r="D25" i="78"/>
  <c r="E25" i="78"/>
  <c r="F25" i="78"/>
  <c r="G25" i="78"/>
  <c r="H25" i="78"/>
  <c r="I25" i="78"/>
  <c r="A26" i="78"/>
  <c r="B26" i="78"/>
  <c r="C26" i="78"/>
  <c r="D26" i="78"/>
  <c r="E26" i="78"/>
  <c r="F26" i="78"/>
  <c r="G26" i="78"/>
  <c r="H26" i="78"/>
  <c r="I26" i="78"/>
  <c r="A27" i="78"/>
  <c r="B27" i="78"/>
  <c r="C27" i="78"/>
  <c r="D27" i="78"/>
  <c r="E27" i="78"/>
  <c r="F27" i="78"/>
  <c r="G27" i="78"/>
  <c r="H27" i="78"/>
  <c r="I27" i="78"/>
  <c r="K42" i="62"/>
  <c r="J42" i="62"/>
  <c r="I42" i="62"/>
  <c r="H42" i="62"/>
  <c r="G42" i="62"/>
  <c r="F42" i="62"/>
  <c r="E42" i="62"/>
  <c r="D42" i="62"/>
  <c r="A42" i="62"/>
  <c r="K41" i="62"/>
  <c r="J41" i="62"/>
  <c r="I41" i="62"/>
  <c r="H41" i="62"/>
  <c r="G41" i="62"/>
  <c r="F41" i="62"/>
  <c r="E41" i="62"/>
  <c r="D41" i="62"/>
  <c r="A41" i="62"/>
  <c r="K40" i="62"/>
  <c r="J40" i="62"/>
  <c r="I40" i="62"/>
  <c r="H40" i="62"/>
  <c r="G40" i="62"/>
  <c r="F40" i="62"/>
  <c r="E40" i="62"/>
  <c r="D40" i="62"/>
  <c r="A40" i="62"/>
  <c r="K39" i="62"/>
  <c r="J39" i="62"/>
  <c r="I39" i="62"/>
  <c r="H39" i="62"/>
  <c r="G39" i="62"/>
  <c r="F39" i="62"/>
  <c r="E39" i="62"/>
  <c r="D39" i="62"/>
  <c r="A39" i="62"/>
  <c r="K38" i="62"/>
  <c r="J38" i="62"/>
  <c r="I38" i="62"/>
  <c r="H38" i="62"/>
  <c r="G38" i="62"/>
  <c r="F38" i="62"/>
  <c r="E38" i="62"/>
  <c r="D38" i="62"/>
  <c r="A38" i="62"/>
  <c r="K37" i="62"/>
  <c r="J37" i="62"/>
  <c r="I37" i="62"/>
  <c r="H37" i="62"/>
  <c r="G37" i="62"/>
  <c r="F37" i="62"/>
  <c r="E37" i="62"/>
  <c r="D37" i="62"/>
  <c r="A37" i="62"/>
  <c r="K36" i="62"/>
  <c r="J36" i="62"/>
  <c r="I36" i="62"/>
  <c r="H36" i="62"/>
  <c r="G36" i="62"/>
  <c r="F36" i="62"/>
  <c r="E36" i="62"/>
  <c r="D36" i="62"/>
  <c r="A36" i="62"/>
  <c r="K35" i="62"/>
  <c r="J35" i="62"/>
  <c r="I35" i="62"/>
  <c r="H35" i="62"/>
  <c r="G35" i="62"/>
  <c r="F35" i="62"/>
  <c r="E35" i="62"/>
  <c r="D35" i="62"/>
  <c r="A35" i="62"/>
  <c r="K34" i="62"/>
  <c r="J34" i="62"/>
  <c r="I34" i="62"/>
  <c r="H34" i="62"/>
  <c r="G34" i="62"/>
  <c r="F34" i="62"/>
  <c r="E34" i="62"/>
  <c r="D34" i="62"/>
  <c r="A34" i="62"/>
  <c r="K33" i="62"/>
  <c r="J33" i="62"/>
  <c r="I33" i="62"/>
  <c r="H33" i="62"/>
  <c r="G33" i="62"/>
  <c r="F33" i="62"/>
  <c r="E33" i="62"/>
  <c r="D33" i="62"/>
  <c r="A33" i="62"/>
  <c r="K32" i="62"/>
  <c r="J32" i="62"/>
  <c r="I32" i="62"/>
  <c r="H32" i="62"/>
  <c r="G32" i="62"/>
  <c r="F32" i="62"/>
  <c r="E32" i="62"/>
  <c r="D32" i="62"/>
  <c r="A32" i="62"/>
  <c r="K31" i="62"/>
  <c r="J31" i="62"/>
  <c r="I31" i="62"/>
  <c r="H31" i="62"/>
  <c r="G31" i="62"/>
  <c r="F31" i="62"/>
  <c r="E31" i="62"/>
  <c r="D31" i="62"/>
  <c r="A31" i="62"/>
  <c r="K30" i="62"/>
  <c r="J30" i="62"/>
  <c r="I30" i="62"/>
  <c r="H30" i="62"/>
  <c r="G30" i="62"/>
  <c r="F30" i="62"/>
  <c r="E30" i="62"/>
  <c r="D30" i="62"/>
  <c r="A30" i="62"/>
  <c r="K29" i="62"/>
  <c r="J29" i="62"/>
  <c r="I29" i="62"/>
  <c r="H29" i="62"/>
  <c r="G29" i="62"/>
  <c r="F29" i="62"/>
  <c r="E29" i="62"/>
  <c r="D29" i="62"/>
  <c r="A29" i="62"/>
  <c r="K28" i="62"/>
  <c r="J28" i="62"/>
  <c r="I28" i="62"/>
  <c r="H28" i="62"/>
  <c r="G28" i="62"/>
  <c r="F28" i="62"/>
  <c r="E28" i="62"/>
  <c r="D28" i="62"/>
  <c r="A28" i="62"/>
  <c r="K27" i="62"/>
  <c r="J27" i="62"/>
  <c r="I27" i="62"/>
  <c r="H27" i="62"/>
  <c r="G27" i="62"/>
  <c r="F27" i="62"/>
  <c r="E27" i="62"/>
  <c r="D27" i="62"/>
  <c r="A27" i="62"/>
  <c r="K26" i="62"/>
  <c r="J26" i="62"/>
  <c r="I26" i="62"/>
  <c r="H26" i="62"/>
  <c r="G26" i="62"/>
  <c r="F26" i="62"/>
  <c r="E26" i="62"/>
  <c r="D26" i="62"/>
  <c r="A26" i="62"/>
  <c r="K25" i="62"/>
  <c r="J25" i="62"/>
  <c r="I25" i="62"/>
  <c r="H25" i="62"/>
  <c r="G25" i="62"/>
  <c r="F25" i="62"/>
  <c r="E25" i="62"/>
  <c r="D25" i="62"/>
  <c r="A25" i="62"/>
  <c r="K24" i="62"/>
  <c r="J24" i="62"/>
  <c r="I24" i="62"/>
  <c r="H24" i="62"/>
  <c r="G24" i="62"/>
  <c r="F24" i="62"/>
  <c r="E24" i="62"/>
  <c r="D24" i="62"/>
  <c r="A24" i="62"/>
  <c r="K23" i="62"/>
  <c r="J23" i="62"/>
  <c r="I23" i="62"/>
  <c r="H23" i="62"/>
  <c r="G23" i="62"/>
  <c r="F23" i="62"/>
  <c r="E23" i="62"/>
  <c r="D23" i="62"/>
  <c r="A23" i="62"/>
  <c r="K22" i="62"/>
  <c r="J22" i="62"/>
  <c r="I22" i="62"/>
  <c r="H22" i="62"/>
  <c r="G22" i="62"/>
  <c r="F22" i="62"/>
  <c r="E22" i="62"/>
  <c r="D22" i="62"/>
  <c r="A22" i="62"/>
  <c r="K21" i="62"/>
  <c r="J21" i="62"/>
  <c r="I21" i="62"/>
  <c r="H21" i="62"/>
  <c r="G21" i="62"/>
  <c r="F21" i="62"/>
  <c r="E21" i="62"/>
  <c r="D21" i="62"/>
  <c r="A21" i="62"/>
  <c r="K20" i="62"/>
  <c r="J20" i="62"/>
  <c r="I20" i="62"/>
  <c r="H20" i="62"/>
  <c r="G20" i="62"/>
  <c r="F20" i="62"/>
  <c r="E20" i="62"/>
  <c r="D20" i="62"/>
  <c r="A20" i="62"/>
  <c r="K19" i="62"/>
  <c r="J19" i="62"/>
  <c r="I19" i="62"/>
  <c r="H19" i="62"/>
  <c r="G19" i="62"/>
  <c r="F19" i="62"/>
  <c r="E19" i="62"/>
  <c r="D19" i="62"/>
  <c r="A19" i="62"/>
  <c r="K18" i="62"/>
  <c r="J18" i="62"/>
  <c r="I18" i="62"/>
  <c r="H18" i="62"/>
  <c r="G18" i="62"/>
  <c r="F18" i="62"/>
  <c r="E18" i="62"/>
  <c r="D18" i="62"/>
  <c r="A18" i="62"/>
  <c r="K17" i="62"/>
  <c r="J17" i="62"/>
  <c r="I17" i="62"/>
  <c r="H17" i="62"/>
  <c r="G17" i="62"/>
  <c r="F17" i="62"/>
  <c r="E17" i="62"/>
  <c r="D17" i="62"/>
  <c r="A17" i="62"/>
  <c r="K16" i="62"/>
  <c r="J16" i="62"/>
  <c r="I16" i="62"/>
  <c r="H16" i="62"/>
  <c r="G16" i="62"/>
  <c r="F16" i="62"/>
  <c r="E16" i="62"/>
  <c r="D16" i="62"/>
  <c r="A16" i="62"/>
  <c r="K15" i="62"/>
  <c r="J15" i="62"/>
  <c r="I15" i="62"/>
  <c r="H15" i="62"/>
  <c r="G15" i="62"/>
  <c r="F15" i="62"/>
  <c r="E15" i="62"/>
  <c r="D15" i="62"/>
  <c r="A15" i="62"/>
  <c r="K14" i="62"/>
  <c r="J14" i="62"/>
  <c r="I14" i="62"/>
  <c r="H14" i="62"/>
  <c r="G14" i="62"/>
  <c r="F14" i="62"/>
  <c r="E14" i="62"/>
  <c r="D14" i="62"/>
  <c r="A14" i="62"/>
  <c r="K13" i="62"/>
  <c r="J13" i="62"/>
  <c r="I13" i="62"/>
  <c r="H13" i="62"/>
  <c r="G13" i="62"/>
  <c r="F13" i="62"/>
  <c r="E13" i="62"/>
  <c r="D13" i="62"/>
  <c r="A13" i="62"/>
  <c r="K12" i="62"/>
  <c r="J12" i="62"/>
  <c r="I12" i="62"/>
  <c r="H12" i="62"/>
  <c r="G12" i="62"/>
  <c r="F12" i="62"/>
  <c r="E12" i="62"/>
  <c r="D12" i="62"/>
  <c r="A12" i="62"/>
  <c r="K11" i="62"/>
  <c r="J11" i="62"/>
  <c r="I11" i="62"/>
  <c r="H11" i="62"/>
  <c r="G11" i="62"/>
  <c r="F11" i="62"/>
  <c r="E11" i="62"/>
  <c r="D11" i="62"/>
  <c r="A11" i="62"/>
  <c r="D70" i="62" l="1"/>
  <c r="K43" i="62" l="1"/>
  <c r="K44" i="62"/>
  <c r="D107" i="62"/>
  <c r="E107" i="62"/>
  <c r="F107" i="62"/>
  <c r="G107" i="62"/>
  <c r="H107" i="62"/>
  <c r="I107" i="62"/>
  <c r="J107" i="62"/>
  <c r="K107" i="62"/>
  <c r="D108" i="62"/>
  <c r="E108" i="62"/>
  <c r="F108" i="62"/>
  <c r="G108" i="62"/>
  <c r="H108" i="62"/>
  <c r="I108" i="62"/>
  <c r="J108" i="62"/>
  <c r="K108" i="62"/>
  <c r="D109" i="62"/>
  <c r="E109" i="62"/>
  <c r="F109" i="62"/>
  <c r="G109" i="62"/>
  <c r="H109" i="62"/>
  <c r="I109" i="62"/>
  <c r="J109" i="62"/>
  <c r="K109" i="62"/>
  <c r="D110" i="62"/>
  <c r="E110" i="62"/>
  <c r="F110" i="62"/>
  <c r="G110" i="62"/>
  <c r="H110" i="62"/>
  <c r="I110" i="62"/>
  <c r="J110" i="62"/>
  <c r="K110" i="62"/>
  <c r="D111" i="62"/>
  <c r="E111" i="62"/>
  <c r="F111" i="62"/>
  <c r="G111" i="62"/>
  <c r="H111" i="62"/>
  <c r="I111" i="62"/>
  <c r="J111" i="62"/>
  <c r="K111" i="62"/>
  <c r="D112" i="62"/>
  <c r="E112" i="62"/>
  <c r="F112" i="62"/>
  <c r="G112" i="62"/>
  <c r="H112" i="62"/>
  <c r="I112" i="62"/>
  <c r="J112" i="62"/>
  <c r="K112" i="62"/>
  <c r="D113" i="62"/>
  <c r="E113" i="62"/>
  <c r="F113" i="62"/>
  <c r="G113" i="62"/>
  <c r="H113" i="62"/>
  <c r="I113" i="62"/>
  <c r="J113" i="62"/>
  <c r="K113" i="62"/>
  <c r="D114" i="62"/>
  <c r="E114" i="62"/>
  <c r="F114" i="62"/>
  <c r="G114" i="62"/>
  <c r="H114" i="62"/>
  <c r="I114" i="62"/>
  <c r="J114" i="62"/>
  <c r="K114" i="62"/>
  <c r="D115" i="62"/>
  <c r="E115" i="62"/>
  <c r="F115" i="62"/>
  <c r="G115" i="62"/>
  <c r="H115" i="62"/>
  <c r="I115" i="62"/>
  <c r="J115" i="62"/>
  <c r="K115" i="62"/>
  <c r="D116" i="62"/>
  <c r="E116" i="62"/>
  <c r="F116" i="62"/>
  <c r="G116" i="62"/>
  <c r="H116" i="62"/>
  <c r="I116" i="62"/>
  <c r="J116" i="62"/>
  <c r="K116" i="62"/>
  <c r="D117" i="62"/>
  <c r="E117" i="62"/>
  <c r="F117" i="62"/>
  <c r="G117" i="62"/>
  <c r="H117" i="62"/>
  <c r="I117" i="62"/>
  <c r="J117" i="62"/>
  <c r="K117" i="62"/>
  <c r="D118" i="62"/>
  <c r="E118" i="62"/>
  <c r="F118" i="62"/>
  <c r="G118" i="62"/>
  <c r="H118" i="62"/>
  <c r="I118" i="62"/>
  <c r="J118" i="62"/>
  <c r="K118" i="62"/>
  <c r="D119" i="62"/>
  <c r="E119" i="62"/>
  <c r="F119" i="62"/>
  <c r="G119" i="62"/>
  <c r="H119" i="62"/>
  <c r="I119" i="62"/>
  <c r="J119" i="62"/>
  <c r="K119" i="62"/>
  <c r="D120" i="62"/>
  <c r="E120" i="62"/>
  <c r="F120" i="62"/>
  <c r="G120" i="62"/>
  <c r="H120" i="62"/>
  <c r="I120" i="62"/>
  <c r="J120" i="62"/>
  <c r="K120" i="62"/>
  <c r="D121" i="62"/>
  <c r="E121" i="62"/>
  <c r="F121" i="62"/>
  <c r="G121" i="62"/>
  <c r="H121" i="62"/>
  <c r="I121" i="62"/>
  <c r="J121" i="62"/>
  <c r="K121" i="62"/>
  <c r="D122" i="62"/>
  <c r="E122" i="62"/>
  <c r="F122" i="62"/>
  <c r="G122" i="62"/>
  <c r="H122" i="62"/>
  <c r="I122" i="62"/>
  <c r="J122" i="62"/>
  <c r="K122" i="62"/>
  <c r="D75" i="62"/>
  <c r="E75" i="62"/>
  <c r="F75" i="62"/>
  <c r="G75" i="62"/>
  <c r="H75" i="62"/>
  <c r="I75" i="62"/>
  <c r="J75" i="62"/>
  <c r="K75" i="62"/>
  <c r="D76" i="62"/>
  <c r="E76" i="62"/>
  <c r="F76" i="62"/>
  <c r="G76" i="62"/>
  <c r="H76" i="62"/>
  <c r="I76" i="62"/>
  <c r="J76" i="62"/>
  <c r="K76" i="62"/>
  <c r="D77" i="62"/>
  <c r="E77" i="62"/>
  <c r="F77" i="62"/>
  <c r="G77" i="62"/>
  <c r="H77" i="62"/>
  <c r="I77" i="62"/>
  <c r="J77" i="62"/>
  <c r="K77" i="62"/>
  <c r="D78" i="62"/>
  <c r="E78" i="62"/>
  <c r="F78" i="62"/>
  <c r="G78" i="62"/>
  <c r="H78" i="62"/>
  <c r="I78" i="62"/>
  <c r="J78" i="62"/>
  <c r="K78" i="62"/>
  <c r="D79" i="62"/>
  <c r="E79" i="62"/>
  <c r="F79" i="62"/>
  <c r="G79" i="62"/>
  <c r="H79" i="62"/>
  <c r="I79" i="62"/>
  <c r="J79" i="62"/>
  <c r="K79" i="62"/>
  <c r="D80" i="62"/>
  <c r="E80" i="62"/>
  <c r="F80" i="62"/>
  <c r="G80" i="62"/>
  <c r="H80" i="62"/>
  <c r="I80" i="62"/>
  <c r="J80" i="62"/>
  <c r="K80" i="62"/>
  <c r="D81" i="62"/>
  <c r="E81" i="62"/>
  <c r="F81" i="62"/>
  <c r="G81" i="62"/>
  <c r="H81" i="62"/>
  <c r="I81" i="62"/>
  <c r="J81" i="62"/>
  <c r="K81" i="62"/>
  <c r="D82" i="62"/>
  <c r="E82" i="62"/>
  <c r="F82" i="62"/>
  <c r="G82" i="62"/>
  <c r="H82" i="62"/>
  <c r="I82" i="62"/>
  <c r="J82" i="62"/>
  <c r="K82" i="62"/>
  <c r="D83" i="62"/>
  <c r="E83" i="62"/>
  <c r="F83" i="62"/>
  <c r="G83" i="62"/>
  <c r="H83" i="62"/>
  <c r="I83" i="62"/>
  <c r="J83" i="62"/>
  <c r="K83" i="62"/>
  <c r="D84" i="62"/>
  <c r="E84" i="62"/>
  <c r="F84" i="62"/>
  <c r="G84" i="62"/>
  <c r="H84" i="62"/>
  <c r="I84" i="62"/>
  <c r="J84" i="62"/>
  <c r="K84" i="62"/>
  <c r="D85" i="62"/>
  <c r="E85" i="62"/>
  <c r="F85" i="62"/>
  <c r="G85" i="62"/>
  <c r="H85" i="62"/>
  <c r="I85" i="62"/>
  <c r="J85" i="62"/>
  <c r="K85" i="62"/>
  <c r="D86" i="62"/>
  <c r="E86" i="62"/>
  <c r="F86" i="62"/>
  <c r="G86" i="62"/>
  <c r="H86" i="62"/>
  <c r="I86" i="62"/>
  <c r="J86" i="62"/>
  <c r="K86" i="62"/>
  <c r="D87" i="62"/>
  <c r="E87" i="62"/>
  <c r="F87" i="62"/>
  <c r="G87" i="62"/>
  <c r="H87" i="62"/>
  <c r="I87" i="62"/>
  <c r="J87" i="62"/>
  <c r="K87" i="62"/>
  <c r="D88" i="62"/>
  <c r="E88" i="62"/>
  <c r="F88" i="62"/>
  <c r="G88" i="62"/>
  <c r="H88" i="62"/>
  <c r="I88" i="62"/>
  <c r="J88" i="62"/>
  <c r="K88" i="62"/>
  <c r="D89" i="62"/>
  <c r="E89" i="62"/>
  <c r="F89" i="62"/>
  <c r="G89" i="62"/>
  <c r="H89" i="62"/>
  <c r="I89" i="62"/>
  <c r="J89" i="62"/>
  <c r="K89" i="62"/>
  <c r="D90" i="62"/>
  <c r="E90" i="62"/>
  <c r="F90" i="62"/>
  <c r="G90" i="62"/>
  <c r="H90" i="62"/>
  <c r="I90" i="62"/>
  <c r="J90" i="62"/>
  <c r="K90" i="62"/>
  <c r="D59" i="62"/>
  <c r="E59" i="62"/>
  <c r="F59" i="62"/>
  <c r="G59" i="62"/>
  <c r="H59" i="62"/>
  <c r="I59" i="62"/>
  <c r="J59" i="62"/>
  <c r="K59" i="62"/>
  <c r="D60" i="62"/>
  <c r="E60" i="62"/>
  <c r="F60" i="62"/>
  <c r="G60" i="62"/>
  <c r="H60" i="62"/>
  <c r="I60" i="62"/>
  <c r="J60" i="62"/>
  <c r="K60" i="62"/>
  <c r="D61" i="62"/>
  <c r="E61" i="62"/>
  <c r="F61" i="62"/>
  <c r="G61" i="62"/>
  <c r="H61" i="62"/>
  <c r="I61" i="62"/>
  <c r="J61" i="62"/>
  <c r="K61" i="62"/>
  <c r="D62" i="62"/>
  <c r="E62" i="62"/>
  <c r="F62" i="62"/>
  <c r="G62" i="62"/>
  <c r="H62" i="62"/>
  <c r="I62" i="62"/>
  <c r="J62" i="62"/>
  <c r="K62" i="62"/>
  <c r="D63" i="62"/>
  <c r="E63" i="62"/>
  <c r="F63" i="62"/>
  <c r="G63" i="62"/>
  <c r="H63" i="62"/>
  <c r="I63" i="62"/>
  <c r="J63" i="62"/>
  <c r="K63" i="62"/>
  <c r="D64" i="62"/>
  <c r="E64" i="62"/>
  <c r="F64" i="62"/>
  <c r="G64" i="62"/>
  <c r="H64" i="62"/>
  <c r="I64" i="62"/>
  <c r="J64" i="62"/>
  <c r="K64" i="62"/>
  <c r="D65" i="62"/>
  <c r="E65" i="62"/>
  <c r="F65" i="62"/>
  <c r="G65" i="62"/>
  <c r="H65" i="62"/>
  <c r="I65" i="62"/>
  <c r="J65" i="62"/>
  <c r="K65" i="62"/>
  <c r="D66" i="62"/>
  <c r="E66" i="62"/>
  <c r="F66" i="62"/>
  <c r="G66" i="62"/>
  <c r="H66" i="62"/>
  <c r="I66" i="62"/>
  <c r="J66" i="62"/>
  <c r="K66" i="62"/>
  <c r="D67" i="62"/>
  <c r="E67" i="62"/>
  <c r="F67" i="62"/>
  <c r="G67" i="62"/>
  <c r="H67" i="62"/>
  <c r="I67" i="62"/>
  <c r="J67" i="62"/>
  <c r="K67" i="62"/>
  <c r="D68" i="62"/>
  <c r="E68" i="62"/>
  <c r="F68" i="62"/>
  <c r="G68" i="62"/>
  <c r="H68" i="62"/>
  <c r="I68" i="62"/>
  <c r="J68" i="62"/>
  <c r="K68" i="62"/>
  <c r="D69" i="62"/>
  <c r="E69" i="62"/>
  <c r="F69" i="62"/>
  <c r="G69" i="62"/>
  <c r="H69" i="62"/>
  <c r="I69" i="62"/>
  <c r="J69" i="62"/>
  <c r="K69" i="62"/>
  <c r="E70" i="62"/>
  <c r="F70" i="62"/>
  <c r="G70" i="62"/>
  <c r="H70" i="62"/>
  <c r="I70" i="62"/>
  <c r="J70" i="62"/>
  <c r="K70" i="62"/>
  <c r="D71" i="62"/>
  <c r="E71" i="62"/>
  <c r="F71" i="62"/>
  <c r="G71" i="62"/>
  <c r="H71" i="62"/>
  <c r="I71" i="62"/>
  <c r="J71" i="62"/>
  <c r="K71" i="62"/>
  <c r="D72" i="62"/>
  <c r="E72" i="62"/>
  <c r="F72" i="62"/>
  <c r="G72" i="62"/>
  <c r="H72" i="62"/>
  <c r="I72" i="62"/>
  <c r="J72" i="62"/>
  <c r="K72" i="62"/>
  <c r="D73" i="62"/>
  <c r="E73" i="62"/>
  <c r="F73" i="62"/>
  <c r="G73" i="62"/>
  <c r="H73" i="62"/>
  <c r="I73" i="62"/>
  <c r="J73" i="62"/>
  <c r="K73" i="62"/>
  <c r="D74" i="62"/>
  <c r="E74" i="62"/>
  <c r="F74" i="62"/>
  <c r="G74" i="62"/>
  <c r="H74" i="62"/>
  <c r="I74" i="62"/>
  <c r="J74" i="62"/>
  <c r="K74" i="62"/>
  <c r="D43" i="62"/>
  <c r="E43" i="62"/>
  <c r="F43" i="62"/>
  <c r="G43" i="62"/>
  <c r="H43" i="62"/>
  <c r="I43" i="62"/>
  <c r="J43" i="62"/>
  <c r="D44" i="62"/>
  <c r="E44" i="62"/>
  <c r="F44" i="62"/>
  <c r="G44" i="62"/>
  <c r="H44" i="62"/>
  <c r="I44" i="62"/>
  <c r="J44" i="62"/>
  <c r="D45" i="62"/>
  <c r="E45" i="62"/>
  <c r="F45" i="62"/>
  <c r="G45" i="62"/>
  <c r="H45" i="62"/>
  <c r="I45" i="62"/>
  <c r="J45" i="62"/>
  <c r="K45" i="62"/>
  <c r="D46" i="62"/>
  <c r="E46" i="62"/>
  <c r="F46" i="62"/>
  <c r="G46" i="62"/>
  <c r="H46" i="62"/>
  <c r="I46" i="62"/>
  <c r="J46" i="62"/>
  <c r="K46" i="62"/>
  <c r="D47" i="62"/>
  <c r="E47" i="62"/>
  <c r="F47" i="62"/>
  <c r="G47" i="62"/>
  <c r="H47" i="62"/>
  <c r="I47" i="62"/>
  <c r="J47" i="62"/>
  <c r="K47" i="62"/>
  <c r="D48" i="62"/>
  <c r="E48" i="62"/>
  <c r="F48" i="62"/>
  <c r="G48" i="62"/>
  <c r="H48" i="62"/>
  <c r="I48" i="62"/>
  <c r="J48" i="62"/>
  <c r="K48" i="62"/>
  <c r="D49" i="62"/>
  <c r="E49" i="62"/>
  <c r="F49" i="62"/>
  <c r="G49" i="62"/>
  <c r="H49" i="62"/>
  <c r="I49" i="62"/>
  <c r="J49" i="62"/>
  <c r="K49" i="62"/>
  <c r="D50" i="62"/>
  <c r="E50" i="62"/>
  <c r="F50" i="62"/>
  <c r="G50" i="62"/>
  <c r="H50" i="62"/>
  <c r="I50" i="62"/>
  <c r="J50" i="62"/>
  <c r="K50" i="62"/>
  <c r="D51" i="62"/>
  <c r="E51" i="62"/>
  <c r="F51" i="62"/>
  <c r="G51" i="62"/>
  <c r="H51" i="62"/>
  <c r="I51" i="62"/>
  <c r="J51" i="62"/>
  <c r="K51" i="62"/>
  <c r="D52" i="62"/>
  <c r="E52" i="62"/>
  <c r="F52" i="62"/>
  <c r="G52" i="62"/>
  <c r="H52" i="62"/>
  <c r="I52" i="62"/>
  <c r="J52" i="62"/>
  <c r="K52" i="62"/>
  <c r="D53" i="62"/>
  <c r="E53" i="62"/>
  <c r="F53" i="62"/>
  <c r="G53" i="62"/>
  <c r="H53" i="62"/>
  <c r="I53" i="62"/>
  <c r="J53" i="62"/>
  <c r="K53" i="62"/>
  <c r="D54" i="62"/>
  <c r="E54" i="62"/>
  <c r="F54" i="62"/>
  <c r="G54" i="62"/>
  <c r="H54" i="62"/>
  <c r="I54" i="62"/>
  <c r="J54" i="62"/>
  <c r="K54" i="62"/>
  <c r="D55" i="62"/>
  <c r="E55" i="62"/>
  <c r="F55" i="62"/>
  <c r="G55" i="62"/>
  <c r="H55" i="62"/>
  <c r="I55" i="62"/>
  <c r="J55" i="62"/>
  <c r="K55" i="62"/>
  <c r="D56" i="62"/>
  <c r="E56" i="62"/>
  <c r="F56" i="62"/>
  <c r="G56" i="62"/>
  <c r="H56" i="62"/>
  <c r="I56" i="62"/>
  <c r="J56" i="62"/>
  <c r="K56" i="62"/>
  <c r="D57" i="62"/>
  <c r="E57" i="62"/>
  <c r="F57" i="62"/>
  <c r="G57" i="62"/>
  <c r="H57" i="62"/>
  <c r="I57" i="62"/>
  <c r="J57" i="62"/>
  <c r="K57" i="62"/>
  <c r="D58" i="62"/>
  <c r="E58" i="62"/>
  <c r="F58" i="62"/>
  <c r="G58" i="62"/>
  <c r="H58" i="62"/>
  <c r="I58" i="62"/>
  <c r="J58" i="62"/>
  <c r="K58" i="62"/>
  <c r="D251" i="63"/>
  <c r="E251" i="63"/>
  <c r="F251" i="63"/>
  <c r="G251" i="63"/>
  <c r="H251" i="63"/>
  <c r="I251" i="63"/>
  <c r="J251" i="63"/>
  <c r="K251" i="63"/>
  <c r="D252" i="63"/>
  <c r="E252" i="63"/>
  <c r="F252" i="63"/>
  <c r="G252" i="63"/>
  <c r="H252" i="63"/>
  <c r="I252" i="63"/>
  <c r="J252" i="63"/>
  <c r="K252" i="63"/>
  <c r="D253" i="63"/>
  <c r="E253" i="63"/>
  <c r="F253" i="63"/>
  <c r="G253" i="63"/>
  <c r="H253" i="63"/>
  <c r="I253" i="63"/>
  <c r="J253" i="63"/>
  <c r="K253" i="63"/>
  <c r="D254" i="63"/>
  <c r="E254" i="63"/>
  <c r="F254" i="63"/>
  <c r="G254" i="63"/>
  <c r="H254" i="63"/>
  <c r="I254" i="63"/>
  <c r="J254" i="63"/>
  <c r="K254" i="63"/>
  <c r="D255" i="63"/>
  <c r="E255" i="63"/>
  <c r="F255" i="63"/>
  <c r="G255" i="63"/>
  <c r="H255" i="63"/>
  <c r="I255" i="63"/>
  <c r="J255" i="63"/>
  <c r="K255" i="63"/>
  <c r="D256" i="63"/>
  <c r="E256" i="63"/>
  <c r="F256" i="63"/>
  <c r="G256" i="63"/>
  <c r="H256" i="63"/>
  <c r="I256" i="63"/>
  <c r="J256" i="63"/>
  <c r="K256" i="63"/>
  <c r="D257" i="63"/>
  <c r="E257" i="63"/>
  <c r="F257" i="63"/>
  <c r="G257" i="63"/>
  <c r="H257" i="63"/>
  <c r="I257" i="63"/>
  <c r="J257" i="63"/>
  <c r="K257" i="63"/>
  <c r="D258" i="63"/>
  <c r="E258" i="63"/>
  <c r="F258" i="63"/>
  <c r="G258" i="63"/>
  <c r="H258" i="63"/>
  <c r="I258" i="63"/>
  <c r="J258" i="63"/>
  <c r="K258" i="63"/>
  <c r="D259" i="63"/>
  <c r="E259" i="63"/>
  <c r="F259" i="63"/>
  <c r="G259" i="63"/>
  <c r="H259" i="63"/>
  <c r="I259" i="63"/>
  <c r="J259" i="63"/>
  <c r="K259" i="63"/>
  <c r="D260" i="63"/>
  <c r="E260" i="63"/>
  <c r="F260" i="63"/>
  <c r="G260" i="63"/>
  <c r="H260" i="63"/>
  <c r="I260" i="63"/>
  <c r="J260" i="63"/>
  <c r="K260" i="63"/>
  <c r="D261" i="63"/>
  <c r="E261" i="63"/>
  <c r="F261" i="63"/>
  <c r="G261" i="63"/>
  <c r="H261" i="63"/>
  <c r="I261" i="63"/>
  <c r="J261" i="63"/>
  <c r="K261" i="63"/>
  <c r="D262" i="63"/>
  <c r="E262" i="63"/>
  <c r="F262" i="63"/>
  <c r="G262" i="63"/>
  <c r="H262" i="63"/>
  <c r="I262" i="63"/>
  <c r="J262" i="63"/>
  <c r="K262" i="63"/>
  <c r="D263" i="63"/>
  <c r="E263" i="63"/>
  <c r="F263" i="63"/>
  <c r="G263" i="63"/>
  <c r="H263" i="63"/>
  <c r="I263" i="63"/>
  <c r="J263" i="63"/>
  <c r="K263" i="63"/>
  <c r="D264" i="63"/>
  <c r="E264" i="63"/>
  <c r="F264" i="63"/>
  <c r="G264" i="63"/>
  <c r="H264" i="63"/>
  <c r="I264" i="63"/>
  <c r="J264" i="63"/>
  <c r="K264" i="63"/>
  <c r="D265" i="63"/>
  <c r="E265" i="63"/>
  <c r="F265" i="63"/>
  <c r="G265" i="63"/>
  <c r="H265" i="63"/>
  <c r="I265" i="63"/>
  <c r="J265" i="63"/>
  <c r="K265" i="63"/>
  <c r="D266" i="63"/>
  <c r="E266" i="63"/>
  <c r="F266" i="63"/>
  <c r="G266" i="63"/>
  <c r="H266" i="63"/>
  <c r="I266" i="63"/>
  <c r="J266" i="63"/>
  <c r="K266" i="63"/>
  <c r="D235" i="63"/>
  <c r="E235" i="63"/>
  <c r="F235" i="63"/>
  <c r="G235" i="63"/>
  <c r="H235" i="63"/>
  <c r="I235" i="63"/>
  <c r="J235" i="63"/>
  <c r="K235" i="63"/>
  <c r="D236" i="63"/>
  <c r="E236" i="63"/>
  <c r="F236" i="63"/>
  <c r="G236" i="63"/>
  <c r="H236" i="63"/>
  <c r="I236" i="63"/>
  <c r="J236" i="63"/>
  <c r="K236" i="63"/>
  <c r="D237" i="63"/>
  <c r="E237" i="63"/>
  <c r="F237" i="63"/>
  <c r="G237" i="63"/>
  <c r="H237" i="63"/>
  <c r="I237" i="63"/>
  <c r="J237" i="63"/>
  <c r="K237" i="63"/>
  <c r="D238" i="63"/>
  <c r="E238" i="63"/>
  <c r="F238" i="63"/>
  <c r="G238" i="63"/>
  <c r="H238" i="63"/>
  <c r="I238" i="63"/>
  <c r="J238" i="63"/>
  <c r="K238" i="63"/>
  <c r="D239" i="63"/>
  <c r="E239" i="63"/>
  <c r="F239" i="63"/>
  <c r="G239" i="63"/>
  <c r="H239" i="63"/>
  <c r="I239" i="63"/>
  <c r="J239" i="63"/>
  <c r="K239" i="63"/>
  <c r="D240" i="63"/>
  <c r="E240" i="63"/>
  <c r="F240" i="63"/>
  <c r="G240" i="63"/>
  <c r="H240" i="63"/>
  <c r="I240" i="63"/>
  <c r="J240" i="63"/>
  <c r="K240" i="63"/>
  <c r="D241" i="63"/>
  <c r="E241" i="63"/>
  <c r="F241" i="63"/>
  <c r="G241" i="63"/>
  <c r="H241" i="63"/>
  <c r="I241" i="63"/>
  <c r="J241" i="63"/>
  <c r="K241" i="63"/>
  <c r="D242" i="63"/>
  <c r="E242" i="63"/>
  <c r="F242" i="63"/>
  <c r="G242" i="63"/>
  <c r="H242" i="63"/>
  <c r="I242" i="63"/>
  <c r="J242" i="63"/>
  <c r="K242" i="63"/>
  <c r="D243" i="63"/>
  <c r="E243" i="63"/>
  <c r="F243" i="63"/>
  <c r="G243" i="63"/>
  <c r="H243" i="63"/>
  <c r="I243" i="63"/>
  <c r="J243" i="63"/>
  <c r="K243" i="63"/>
  <c r="D244" i="63"/>
  <c r="E244" i="63"/>
  <c r="F244" i="63"/>
  <c r="G244" i="63"/>
  <c r="H244" i="63"/>
  <c r="I244" i="63"/>
  <c r="J244" i="63"/>
  <c r="K244" i="63"/>
  <c r="D245" i="63"/>
  <c r="E245" i="63"/>
  <c r="F245" i="63"/>
  <c r="G245" i="63"/>
  <c r="H245" i="63"/>
  <c r="I245" i="63"/>
  <c r="J245" i="63"/>
  <c r="K245" i="63"/>
  <c r="D246" i="63"/>
  <c r="E246" i="63"/>
  <c r="F246" i="63"/>
  <c r="G246" i="63"/>
  <c r="H246" i="63"/>
  <c r="I246" i="63"/>
  <c r="J246" i="63"/>
  <c r="K246" i="63"/>
  <c r="D247" i="63"/>
  <c r="E247" i="63"/>
  <c r="F247" i="63"/>
  <c r="G247" i="63"/>
  <c r="H247" i="63"/>
  <c r="I247" i="63"/>
  <c r="J247" i="63"/>
  <c r="K247" i="63"/>
  <c r="D248" i="63"/>
  <c r="E248" i="63"/>
  <c r="F248" i="63"/>
  <c r="G248" i="63"/>
  <c r="H248" i="63"/>
  <c r="I248" i="63"/>
  <c r="J248" i="63"/>
  <c r="K248" i="63"/>
  <c r="D249" i="63"/>
  <c r="E249" i="63"/>
  <c r="F249" i="63"/>
  <c r="G249" i="63"/>
  <c r="H249" i="63"/>
  <c r="I249" i="63"/>
  <c r="J249" i="63"/>
  <c r="K249" i="63"/>
  <c r="D250" i="63"/>
  <c r="E250" i="63"/>
  <c r="F250" i="63"/>
  <c r="G250" i="63"/>
  <c r="H250" i="63"/>
  <c r="I250" i="63"/>
  <c r="J250" i="63"/>
  <c r="K250" i="63"/>
  <c r="D219" i="63"/>
  <c r="E219" i="63"/>
  <c r="F219" i="63"/>
  <c r="G219" i="63"/>
  <c r="H219" i="63"/>
  <c r="I219" i="63"/>
  <c r="J219" i="63"/>
  <c r="K219" i="63"/>
  <c r="D220" i="63"/>
  <c r="E220" i="63"/>
  <c r="F220" i="63"/>
  <c r="G220" i="63"/>
  <c r="H220" i="63"/>
  <c r="I220" i="63"/>
  <c r="J220" i="63"/>
  <c r="K220" i="63"/>
  <c r="D221" i="63"/>
  <c r="E221" i="63"/>
  <c r="F221" i="63"/>
  <c r="G221" i="63"/>
  <c r="H221" i="63"/>
  <c r="I221" i="63"/>
  <c r="J221" i="63"/>
  <c r="K221" i="63"/>
  <c r="D222" i="63"/>
  <c r="E222" i="63"/>
  <c r="F222" i="63"/>
  <c r="G222" i="63"/>
  <c r="H222" i="63"/>
  <c r="I222" i="63"/>
  <c r="J222" i="63"/>
  <c r="K222" i="63"/>
  <c r="D223" i="63"/>
  <c r="E223" i="63"/>
  <c r="F223" i="63"/>
  <c r="G223" i="63"/>
  <c r="H223" i="63"/>
  <c r="I223" i="63"/>
  <c r="J223" i="63"/>
  <c r="K223" i="63"/>
  <c r="D224" i="63"/>
  <c r="E224" i="63"/>
  <c r="F224" i="63"/>
  <c r="G224" i="63"/>
  <c r="H224" i="63"/>
  <c r="I224" i="63"/>
  <c r="J224" i="63"/>
  <c r="K224" i="63"/>
  <c r="D225" i="63"/>
  <c r="E225" i="63"/>
  <c r="F225" i="63"/>
  <c r="G225" i="63"/>
  <c r="H225" i="63"/>
  <c r="I225" i="63"/>
  <c r="J225" i="63"/>
  <c r="K225" i="63"/>
  <c r="D226" i="63"/>
  <c r="E226" i="63"/>
  <c r="F226" i="63"/>
  <c r="G226" i="63"/>
  <c r="H226" i="63"/>
  <c r="I226" i="63"/>
  <c r="J226" i="63"/>
  <c r="K226" i="63"/>
  <c r="D227" i="63"/>
  <c r="E227" i="63"/>
  <c r="F227" i="63"/>
  <c r="G227" i="63"/>
  <c r="H227" i="63"/>
  <c r="I227" i="63"/>
  <c r="J227" i="63"/>
  <c r="K227" i="63"/>
  <c r="D228" i="63"/>
  <c r="E228" i="63"/>
  <c r="F228" i="63"/>
  <c r="G228" i="63"/>
  <c r="H228" i="63"/>
  <c r="I228" i="63"/>
  <c r="J228" i="63"/>
  <c r="K228" i="63"/>
  <c r="D229" i="63"/>
  <c r="E229" i="63"/>
  <c r="F229" i="63"/>
  <c r="G229" i="63"/>
  <c r="H229" i="63"/>
  <c r="I229" i="63"/>
  <c r="J229" i="63"/>
  <c r="K229" i="63"/>
  <c r="D230" i="63"/>
  <c r="E230" i="63"/>
  <c r="F230" i="63"/>
  <c r="G230" i="63"/>
  <c r="H230" i="63"/>
  <c r="I230" i="63"/>
  <c r="J230" i="63"/>
  <c r="K230" i="63"/>
  <c r="D231" i="63"/>
  <c r="E231" i="63"/>
  <c r="F231" i="63"/>
  <c r="G231" i="63"/>
  <c r="H231" i="63"/>
  <c r="I231" i="63"/>
  <c r="J231" i="63"/>
  <c r="K231" i="63"/>
  <c r="D232" i="63"/>
  <c r="E232" i="63"/>
  <c r="F232" i="63"/>
  <c r="G232" i="63"/>
  <c r="H232" i="63"/>
  <c r="I232" i="63"/>
  <c r="J232" i="63"/>
  <c r="K232" i="63"/>
  <c r="D233" i="63"/>
  <c r="E233" i="63"/>
  <c r="F233" i="63"/>
  <c r="G233" i="63"/>
  <c r="H233" i="63"/>
  <c r="I233" i="63"/>
  <c r="J233" i="63"/>
  <c r="K233" i="63"/>
  <c r="D234" i="63"/>
  <c r="E234" i="63"/>
  <c r="F234" i="63"/>
  <c r="G234" i="63"/>
  <c r="H234" i="63"/>
  <c r="I234" i="63"/>
  <c r="J234" i="63"/>
  <c r="K234" i="63"/>
  <c r="D203" i="63"/>
  <c r="E203" i="63"/>
  <c r="F203" i="63"/>
  <c r="G203" i="63"/>
  <c r="H203" i="63"/>
  <c r="I203" i="63"/>
  <c r="J203" i="63"/>
  <c r="K203" i="63"/>
  <c r="D204" i="63"/>
  <c r="E204" i="63"/>
  <c r="F204" i="63"/>
  <c r="G204" i="63"/>
  <c r="H204" i="63"/>
  <c r="I204" i="63"/>
  <c r="J204" i="63"/>
  <c r="K204" i="63"/>
  <c r="D205" i="63"/>
  <c r="E205" i="63"/>
  <c r="F205" i="63"/>
  <c r="G205" i="63"/>
  <c r="H205" i="63"/>
  <c r="I205" i="63"/>
  <c r="J205" i="63"/>
  <c r="K205" i="63"/>
  <c r="D206" i="63"/>
  <c r="E206" i="63"/>
  <c r="F206" i="63"/>
  <c r="G206" i="63"/>
  <c r="H206" i="63"/>
  <c r="I206" i="63"/>
  <c r="J206" i="63"/>
  <c r="K206" i="63"/>
  <c r="D207" i="63"/>
  <c r="E207" i="63"/>
  <c r="F207" i="63"/>
  <c r="G207" i="63"/>
  <c r="H207" i="63"/>
  <c r="I207" i="63"/>
  <c r="J207" i="63"/>
  <c r="K207" i="63"/>
  <c r="D208" i="63"/>
  <c r="E208" i="63"/>
  <c r="F208" i="63"/>
  <c r="G208" i="63"/>
  <c r="H208" i="63"/>
  <c r="I208" i="63"/>
  <c r="J208" i="63"/>
  <c r="K208" i="63"/>
  <c r="D209" i="63"/>
  <c r="E209" i="63"/>
  <c r="F209" i="63"/>
  <c r="G209" i="63"/>
  <c r="H209" i="63"/>
  <c r="I209" i="63"/>
  <c r="J209" i="63"/>
  <c r="K209" i="63"/>
  <c r="D210" i="63"/>
  <c r="E210" i="63"/>
  <c r="F210" i="63"/>
  <c r="G210" i="63"/>
  <c r="H210" i="63"/>
  <c r="I210" i="63"/>
  <c r="J210" i="63"/>
  <c r="K210" i="63"/>
  <c r="D211" i="63"/>
  <c r="E211" i="63"/>
  <c r="F211" i="63"/>
  <c r="G211" i="63"/>
  <c r="H211" i="63"/>
  <c r="I211" i="63"/>
  <c r="J211" i="63"/>
  <c r="K211" i="63"/>
  <c r="D212" i="63"/>
  <c r="E212" i="63"/>
  <c r="F212" i="63"/>
  <c r="G212" i="63"/>
  <c r="H212" i="63"/>
  <c r="I212" i="63"/>
  <c r="J212" i="63"/>
  <c r="K212" i="63"/>
  <c r="D213" i="63"/>
  <c r="E213" i="63"/>
  <c r="F213" i="63"/>
  <c r="G213" i="63"/>
  <c r="H213" i="63"/>
  <c r="I213" i="63"/>
  <c r="J213" i="63"/>
  <c r="K213" i="63"/>
  <c r="D214" i="63"/>
  <c r="E214" i="63"/>
  <c r="F214" i="63"/>
  <c r="G214" i="63"/>
  <c r="H214" i="63"/>
  <c r="I214" i="63"/>
  <c r="J214" i="63"/>
  <c r="K214" i="63"/>
  <c r="D215" i="63"/>
  <c r="E215" i="63"/>
  <c r="F215" i="63"/>
  <c r="G215" i="63"/>
  <c r="H215" i="63"/>
  <c r="I215" i="63"/>
  <c r="J215" i="63"/>
  <c r="K215" i="63"/>
  <c r="D216" i="63"/>
  <c r="E216" i="63"/>
  <c r="F216" i="63"/>
  <c r="G216" i="63"/>
  <c r="H216" i="63"/>
  <c r="I216" i="63"/>
  <c r="J216" i="63"/>
  <c r="K216" i="63"/>
  <c r="D217" i="63"/>
  <c r="E217" i="63"/>
  <c r="F217" i="63"/>
  <c r="G217" i="63"/>
  <c r="H217" i="63"/>
  <c r="I217" i="63"/>
  <c r="J217" i="63"/>
  <c r="K217" i="63"/>
  <c r="D218" i="63"/>
  <c r="E218" i="63"/>
  <c r="F218" i="63"/>
  <c r="G218" i="63"/>
  <c r="H218" i="63"/>
  <c r="I218" i="63"/>
  <c r="J218" i="63"/>
  <c r="K218" i="63"/>
  <c r="D187" i="63"/>
  <c r="E187" i="63"/>
  <c r="F187" i="63"/>
  <c r="G187" i="63"/>
  <c r="H187" i="63"/>
  <c r="I187" i="63"/>
  <c r="J187" i="63"/>
  <c r="K187" i="63"/>
  <c r="D188" i="63"/>
  <c r="E188" i="63"/>
  <c r="F188" i="63"/>
  <c r="G188" i="63"/>
  <c r="H188" i="63"/>
  <c r="I188" i="63"/>
  <c r="J188" i="63"/>
  <c r="K188" i="63"/>
  <c r="D189" i="63"/>
  <c r="E189" i="63"/>
  <c r="F189" i="63"/>
  <c r="G189" i="63"/>
  <c r="H189" i="63"/>
  <c r="I189" i="63"/>
  <c r="J189" i="63"/>
  <c r="K189" i="63"/>
  <c r="D190" i="63"/>
  <c r="E190" i="63"/>
  <c r="F190" i="63"/>
  <c r="G190" i="63"/>
  <c r="H190" i="63"/>
  <c r="I190" i="63"/>
  <c r="J190" i="63"/>
  <c r="K190" i="63"/>
  <c r="D191" i="63"/>
  <c r="E191" i="63"/>
  <c r="F191" i="63"/>
  <c r="G191" i="63"/>
  <c r="H191" i="63"/>
  <c r="I191" i="63"/>
  <c r="J191" i="63"/>
  <c r="K191" i="63"/>
  <c r="D192" i="63"/>
  <c r="E192" i="63"/>
  <c r="F192" i="63"/>
  <c r="G192" i="63"/>
  <c r="H192" i="63"/>
  <c r="I192" i="63"/>
  <c r="J192" i="63"/>
  <c r="K192" i="63"/>
  <c r="D193" i="63"/>
  <c r="E193" i="63"/>
  <c r="F193" i="63"/>
  <c r="G193" i="63"/>
  <c r="H193" i="63"/>
  <c r="I193" i="63"/>
  <c r="J193" i="63"/>
  <c r="K193" i="63"/>
  <c r="D194" i="63"/>
  <c r="E194" i="63"/>
  <c r="F194" i="63"/>
  <c r="G194" i="63"/>
  <c r="H194" i="63"/>
  <c r="I194" i="63"/>
  <c r="J194" i="63"/>
  <c r="K194" i="63"/>
  <c r="D195" i="63"/>
  <c r="E195" i="63"/>
  <c r="F195" i="63"/>
  <c r="G195" i="63"/>
  <c r="H195" i="63"/>
  <c r="I195" i="63"/>
  <c r="J195" i="63"/>
  <c r="K195" i="63"/>
  <c r="D196" i="63"/>
  <c r="E196" i="63"/>
  <c r="F196" i="63"/>
  <c r="G196" i="63"/>
  <c r="H196" i="63"/>
  <c r="I196" i="63"/>
  <c r="J196" i="63"/>
  <c r="K196" i="63"/>
  <c r="D197" i="63"/>
  <c r="E197" i="63"/>
  <c r="F197" i="63"/>
  <c r="G197" i="63"/>
  <c r="H197" i="63"/>
  <c r="I197" i="63"/>
  <c r="J197" i="63"/>
  <c r="K197" i="63"/>
  <c r="D198" i="63"/>
  <c r="E198" i="63"/>
  <c r="F198" i="63"/>
  <c r="G198" i="63"/>
  <c r="H198" i="63"/>
  <c r="I198" i="63"/>
  <c r="J198" i="63"/>
  <c r="K198" i="63"/>
  <c r="D199" i="63"/>
  <c r="E199" i="63"/>
  <c r="F199" i="63"/>
  <c r="G199" i="63"/>
  <c r="H199" i="63"/>
  <c r="I199" i="63"/>
  <c r="J199" i="63"/>
  <c r="K199" i="63"/>
  <c r="D200" i="63"/>
  <c r="E200" i="63"/>
  <c r="F200" i="63"/>
  <c r="G200" i="63"/>
  <c r="H200" i="63"/>
  <c r="I200" i="63"/>
  <c r="J200" i="63"/>
  <c r="K200" i="63"/>
  <c r="D201" i="63"/>
  <c r="E201" i="63"/>
  <c r="F201" i="63"/>
  <c r="G201" i="63"/>
  <c r="H201" i="63"/>
  <c r="I201" i="63"/>
  <c r="J201" i="63"/>
  <c r="K201" i="63"/>
  <c r="D202" i="63"/>
  <c r="E202" i="63"/>
  <c r="F202" i="63"/>
  <c r="G202" i="63"/>
  <c r="H202" i="63"/>
  <c r="I202" i="63"/>
  <c r="J202" i="63"/>
  <c r="K202" i="63"/>
  <c r="D171" i="63"/>
  <c r="E171" i="63"/>
  <c r="F171" i="63"/>
  <c r="G171" i="63"/>
  <c r="H171" i="63"/>
  <c r="I171" i="63"/>
  <c r="J171" i="63"/>
  <c r="K171" i="63"/>
  <c r="D172" i="63"/>
  <c r="E172" i="63"/>
  <c r="F172" i="63"/>
  <c r="G172" i="63"/>
  <c r="H172" i="63"/>
  <c r="I172" i="63"/>
  <c r="J172" i="63"/>
  <c r="K172" i="63"/>
  <c r="D173" i="63"/>
  <c r="E173" i="63"/>
  <c r="F173" i="63"/>
  <c r="G173" i="63"/>
  <c r="H173" i="63"/>
  <c r="I173" i="63"/>
  <c r="J173" i="63"/>
  <c r="K173" i="63"/>
  <c r="D174" i="63"/>
  <c r="E174" i="63"/>
  <c r="F174" i="63"/>
  <c r="G174" i="63"/>
  <c r="H174" i="63"/>
  <c r="I174" i="63"/>
  <c r="J174" i="63"/>
  <c r="K174" i="63"/>
  <c r="D175" i="63"/>
  <c r="E175" i="63"/>
  <c r="F175" i="63"/>
  <c r="G175" i="63"/>
  <c r="H175" i="63"/>
  <c r="I175" i="63"/>
  <c r="J175" i="63"/>
  <c r="K175" i="63"/>
  <c r="D176" i="63"/>
  <c r="E176" i="63"/>
  <c r="F176" i="63"/>
  <c r="G176" i="63"/>
  <c r="H176" i="63"/>
  <c r="I176" i="63"/>
  <c r="J176" i="63"/>
  <c r="K176" i="63"/>
  <c r="D177" i="63"/>
  <c r="E177" i="63"/>
  <c r="F177" i="63"/>
  <c r="G177" i="63"/>
  <c r="H177" i="63"/>
  <c r="I177" i="63"/>
  <c r="J177" i="63"/>
  <c r="K177" i="63"/>
  <c r="D178" i="63"/>
  <c r="E178" i="63"/>
  <c r="F178" i="63"/>
  <c r="G178" i="63"/>
  <c r="H178" i="63"/>
  <c r="I178" i="63"/>
  <c r="J178" i="63"/>
  <c r="K178" i="63"/>
  <c r="D179" i="63"/>
  <c r="E179" i="63"/>
  <c r="F179" i="63"/>
  <c r="G179" i="63"/>
  <c r="H179" i="63"/>
  <c r="I179" i="63"/>
  <c r="J179" i="63"/>
  <c r="K179" i="63"/>
  <c r="D180" i="63"/>
  <c r="E180" i="63"/>
  <c r="F180" i="63"/>
  <c r="G180" i="63"/>
  <c r="H180" i="63"/>
  <c r="I180" i="63"/>
  <c r="J180" i="63"/>
  <c r="K180" i="63"/>
  <c r="D181" i="63"/>
  <c r="E181" i="63"/>
  <c r="F181" i="63"/>
  <c r="G181" i="63"/>
  <c r="H181" i="63"/>
  <c r="I181" i="63"/>
  <c r="J181" i="63"/>
  <c r="K181" i="63"/>
  <c r="D182" i="63"/>
  <c r="E182" i="63"/>
  <c r="F182" i="63"/>
  <c r="G182" i="63"/>
  <c r="H182" i="63"/>
  <c r="I182" i="63"/>
  <c r="J182" i="63"/>
  <c r="K182" i="63"/>
  <c r="D183" i="63"/>
  <c r="E183" i="63"/>
  <c r="F183" i="63"/>
  <c r="G183" i="63"/>
  <c r="H183" i="63"/>
  <c r="I183" i="63"/>
  <c r="J183" i="63"/>
  <c r="K183" i="63"/>
  <c r="D184" i="63"/>
  <c r="E184" i="63"/>
  <c r="F184" i="63"/>
  <c r="G184" i="63"/>
  <c r="H184" i="63"/>
  <c r="I184" i="63"/>
  <c r="J184" i="63"/>
  <c r="K184" i="63"/>
  <c r="D185" i="63"/>
  <c r="E185" i="63"/>
  <c r="F185" i="63"/>
  <c r="G185" i="63"/>
  <c r="H185" i="63"/>
  <c r="I185" i="63"/>
  <c r="J185" i="63"/>
  <c r="K185" i="63"/>
  <c r="D186" i="63"/>
  <c r="E186" i="63"/>
  <c r="F186" i="63"/>
  <c r="G186" i="63"/>
  <c r="H186" i="63"/>
  <c r="I186" i="63"/>
  <c r="J186" i="63"/>
  <c r="K186" i="63"/>
  <c r="D155" i="63"/>
  <c r="E155" i="63"/>
  <c r="F155" i="63"/>
  <c r="G155" i="63"/>
  <c r="H155" i="63"/>
  <c r="I155" i="63"/>
  <c r="J155" i="63"/>
  <c r="K155" i="63"/>
  <c r="D156" i="63"/>
  <c r="E156" i="63"/>
  <c r="F156" i="63"/>
  <c r="G156" i="63"/>
  <c r="H156" i="63"/>
  <c r="I156" i="63"/>
  <c r="J156" i="63"/>
  <c r="K156" i="63"/>
  <c r="D157" i="63"/>
  <c r="E157" i="63"/>
  <c r="F157" i="63"/>
  <c r="G157" i="63"/>
  <c r="H157" i="63"/>
  <c r="I157" i="63"/>
  <c r="J157" i="63"/>
  <c r="K157" i="63"/>
  <c r="D158" i="63"/>
  <c r="E158" i="63"/>
  <c r="F158" i="63"/>
  <c r="G158" i="63"/>
  <c r="H158" i="63"/>
  <c r="I158" i="63"/>
  <c r="J158" i="63"/>
  <c r="K158" i="63"/>
  <c r="D159" i="63"/>
  <c r="E159" i="63"/>
  <c r="F159" i="63"/>
  <c r="G159" i="63"/>
  <c r="H159" i="63"/>
  <c r="I159" i="63"/>
  <c r="J159" i="63"/>
  <c r="K159" i="63"/>
  <c r="D160" i="63"/>
  <c r="E160" i="63"/>
  <c r="F160" i="63"/>
  <c r="G160" i="63"/>
  <c r="H160" i="63"/>
  <c r="I160" i="63"/>
  <c r="J160" i="63"/>
  <c r="K160" i="63"/>
  <c r="D161" i="63"/>
  <c r="E161" i="63"/>
  <c r="F161" i="63"/>
  <c r="G161" i="63"/>
  <c r="H161" i="63"/>
  <c r="I161" i="63"/>
  <c r="J161" i="63"/>
  <c r="K161" i="63"/>
  <c r="D162" i="63"/>
  <c r="E162" i="63"/>
  <c r="F162" i="63"/>
  <c r="G162" i="63"/>
  <c r="H162" i="63"/>
  <c r="I162" i="63"/>
  <c r="J162" i="63"/>
  <c r="K162" i="63"/>
  <c r="D163" i="63"/>
  <c r="E163" i="63"/>
  <c r="F163" i="63"/>
  <c r="G163" i="63"/>
  <c r="H163" i="63"/>
  <c r="I163" i="63"/>
  <c r="J163" i="63"/>
  <c r="K163" i="63"/>
  <c r="D164" i="63"/>
  <c r="E164" i="63"/>
  <c r="F164" i="63"/>
  <c r="G164" i="63"/>
  <c r="H164" i="63"/>
  <c r="I164" i="63"/>
  <c r="J164" i="63"/>
  <c r="K164" i="63"/>
  <c r="D165" i="63"/>
  <c r="E165" i="63"/>
  <c r="F165" i="63"/>
  <c r="G165" i="63"/>
  <c r="H165" i="63"/>
  <c r="I165" i="63"/>
  <c r="J165" i="63"/>
  <c r="K165" i="63"/>
  <c r="D166" i="63"/>
  <c r="E166" i="63"/>
  <c r="F166" i="63"/>
  <c r="G166" i="63"/>
  <c r="H166" i="63"/>
  <c r="I166" i="63"/>
  <c r="J166" i="63"/>
  <c r="K166" i="63"/>
  <c r="D167" i="63"/>
  <c r="E167" i="63"/>
  <c r="F167" i="63"/>
  <c r="G167" i="63"/>
  <c r="H167" i="63"/>
  <c r="I167" i="63"/>
  <c r="J167" i="63"/>
  <c r="K167" i="63"/>
  <c r="D168" i="63"/>
  <c r="E168" i="63"/>
  <c r="F168" i="63"/>
  <c r="G168" i="63"/>
  <c r="H168" i="63"/>
  <c r="I168" i="63"/>
  <c r="J168" i="63"/>
  <c r="K168" i="63"/>
  <c r="D169" i="63"/>
  <c r="E169" i="63"/>
  <c r="F169" i="63"/>
  <c r="G169" i="63"/>
  <c r="H169" i="63"/>
  <c r="I169" i="63"/>
  <c r="J169" i="63"/>
  <c r="K169" i="63"/>
  <c r="D170" i="63"/>
  <c r="E170" i="63"/>
  <c r="F170" i="63"/>
  <c r="G170" i="63"/>
  <c r="H170" i="63"/>
  <c r="I170" i="63"/>
  <c r="J170" i="63"/>
  <c r="K170" i="63"/>
  <c r="D139" i="63"/>
  <c r="E139" i="63"/>
  <c r="F139" i="63"/>
  <c r="G139" i="63"/>
  <c r="H139" i="63"/>
  <c r="I139" i="63"/>
  <c r="J139" i="63"/>
  <c r="K139" i="63"/>
  <c r="D140" i="63"/>
  <c r="E140" i="63"/>
  <c r="F140" i="63"/>
  <c r="G140" i="63"/>
  <c r="H140" i="63"/>
  <c r="I140" i="63"/>
  <c r="J140" i="63"/>
  <c r="K140" i="63"/>
  <c r="D141" i="63"/>
  <c r="E141" i="63"/>
  <c r="F141" i="63"/>
  <c r="G141" i="63"/>
  <c r="H141" i="63"/>
  <c r="I141" i="63"/>
  <c r="J141" i="63"/>
  <c r="K141" i="63"/>
  <c r="D142" i="63"/>
  <c r="E142" i="63"/>
  <c r="F142" i="63"/>
  <c r="G142" i="63"/>
  <c r="H142" i="63"/>
  <c r="I142" i="63"/>
  <c r="J142" i="63"/>
  <c r="K142" i="63"/>
  <c r="D143" i="63"/>
  <c r="E143" i="63"/>
  <c r="F143" i="63"/>
  <c r="G143" i="63"/>
  <c r="H143" i="63"/>
  <c r="I143" i="63"/>
  <c r="J143" i="63"/>
  <c r="K143" i="63"/>
  <c r="D144" i="63"/>
  <c r="E144" i="63"/>
  <c r="F144" i="63"/>
  <c r="G144" i="63"/>
  <c r="H144" i="63"/>
  <c r="I144" i="63"/>
  <c r="J144" i="63"/>
  <c r="K144" i="63"/>
  <c r="D145" i="63"/>
  <c r="E145" i="63"/>
  <c r="F145" i="63"/>
  <c r="G145" i="63"/>
  <c r="H145" i="63"/>
  <c r="I145" i="63"/>
  <c r="J145" i="63"/>
  <c r="K145" i="63"/>
  <c r="D146" i="63"/>
  <c r="E146" i="63"/>
  <c r="F146" i="63"/>
  <c r="G146" i="63"/>
  <c r="H146" i="63"/>
  <c r="I146" i="63"/>
  <c r="J146" i="63"/>
  <c r="K146" i="63"/>
  <c r="D147" i="63"/>
  <c r="E147" i="63"/>
  <c r="F147" i="63"/>
  <c r="G147" i="63"/>
  <c r="H147" i="63"/>
  <c r="I147" i="63"/>
  <c r="J147" i="63"/>
  <c r="K147" i="63"/>
  <c r="D148" i="63"/>
  <c r="E148" i="63"/>
  <c r="F148" i="63"/>
  <c r="G148" i="63"/>
  <c r="H148" i="63"/>
  <c r="I148" i="63"/>
  <c r="J148" i="63"/>
  <c r="K148" i="63"/>
  <c r="D149" i="63"/>
  <c r="E149" i="63"/>
  <c r="F149" i="63"/>
  <c r="G149" i="63"/>
  <c r="H149" i="63"/>
  <c r="I149" i="63"/>
  <c r="J149" i="63"/>
  <c r="K149" i="63"/>
  <c r="D150" i="63"/>
  <c r="E150" i="63"/>
  <c r="F150" i="63"/>
  <c r="G150" i="63"/>
  <c r="H150" i="63"/>
  <c r="I150" i="63"/>
  <c r="J150" i="63"/>
  <c r="K150" i="63"/>
  <c r="D151" i="63"/>
  <c r="E151" i="63"/>
  <c r="F151" i="63"/>
  <c r="G151" i="63"/>
  <c r="H151" i="63"/>
  <c r="I151" i="63"/>
  <c r="J151" i="63"/>
  <c r="K151" i="63"/>
  <c r="D152" i="63"/>
  <c r="E152" i="63"/>
  <c r="F152" i="63"/>
  <c r="G152" i="63"/>
  <c r="H152" i="63"/>
  <c r="I152" i="63"/>
  <c r="J152" i="63"/>
  <c r="K152" i="63"/>
  <c r="D153" i="63"/>
  <c r="E153" i="63"/>
  <c r="F153" i="63"/>
  <c r="G153" i="63"/>
  <c r="H153" i="63"/>
  <c r="I153" i="63"/>
  <c r="J153" i="63"/>
  <c r="K153" i="63"/>
  <c r="D154" i="63"/>
  <c r="E154" i="63"/>
  <c r="F154" i="63"/>
  <c r="G154" i="63"/>
  <c r="H154" i="63"/>
  <c r="I154" i="63"/>
  <c r="J154" i="63"/>
  <c r="K154" i="63"/>
  <c r="D123" i="63"/>
  <c r="E123" i="63"/>
  <c r="F123" i="63"/>
  <c r="G123" i="63"/>
  <c r="H123" i="63"/>
  <c r="I123" i="63"/>
  <c r="J123" i="63"/>
  <c r="K123" i="63"/>
  <c r="D124" i="63"/>
  <c r="E124" i="63"/>
  <c r="F124" i="63"/>
  <c r="G124" i="63"/>
  <c r="H124" i="63"/>
  <c r="I124" i="63"/>
  <c r="J124" i="63"/>
  <c r="K124" i="63"/>
  <c r="D125" i="63"/>
  <c r="E125" i="63"/>
  <c r="F125" i="63"/>
  <c r="G125" i="63"/>
  <c r="H125" i="63"/>
  <c r="I125" i="63"/>
  <c r="J125" i="63"/>
  <c r="K125" i="63"/>
  <c r="D126" i="63"/>
  <c r="E126" i="63"/>
  <c r="F126" i="63"/>
  <c r="G126" i="63"/>
  <c r="H126" i="63"/>
  <c r="I126" i="63"/>
  <c r="J126" i="63"/>
  <c r="K126" i="63"/>
  <c r="D127" i="63"/>
  <c r="E127" i="63"/>
  <c r="F127" i="63"/>
  <c r="G127" i="63"/>
  <c r="H127" i="63"/>
  <c r="I127" i="63"/>
  <c r="J127" i="63"/>
  <c r="K127" i="63"/>
  <c r="D128" i="63"/>
  <c r="E128" i="63"/>
  <c r="F128" i="63"/>
  <c r="G128" i="63"/>
  <c r="H128" i="63"/>
  <c r="I128" i="63"/>
  <c r="J128" i="63"/>
  <c r="K128" i="63"/>
  <c r="D129" i="63"/>
  <c r="E129" i="63"/>
  <c r="F129" i="63"/>
  <c r="G129" i="63"/>
  <c r="H129" i="63"/>
  <c r="I129" i="63"/>
  <c r="J129" i="63"/>
  <c r="K129" i="63"/>
  <c r="D130" i="63"/>
  <c r="E130" i="63"/>
  <c r="F130" i="63"/>
  <c r="G130" i="63"/>
  <c r="H130" i="63"/>
  <c r="I130" i="63"/>
  <c r="J130" i="63"/>
  <c r="K130" i="63"/>
  <c r="D131" i="63"/>
  <c r="E131" i="63"/>
  <c r="F131" i="63"/>
  <c r="G131" i="63"/>
  <c r="H131" i="63"/>
  <c r="I131" i="63"/>
  <c r="J131" i="63"/>
  <c r="K131" i="63"/>
  <c r="D132" i="63"/>
  <c r="E132" i="63"/>
  <c r="F132" i="63"/>
  <c r="G132" i="63"/>
  <c r="H132" i="63"/>
  <c r="I132" i="63"/>
  <c r="J132" i="63"/>
  <c r="K132" i="63"/>
  <c r="D133" i="63"/>
  <c r="E133" i="63"/>
  <c r="F133" i="63"/>
  <c r="G133" i="63"/>
  <c r="H133" i="63"/>
  <c r="I133" i="63"/>
  <c r="J133" i="63"/>
  <c r="K133" i="63"/>
  <c r="D134" i="63"/>
  <c r="E134" i="63"/>
  <c r="F134" i="63"/>
  <c r="G134" i="63"/>
  <c r="H134" i="63"/>
  <c r="I134" i="63"/>
  <c r="J134" i="63"/>
  <c r="K134" i="63"/>
  <c r="D135" i="63"/>
  <c r="E135" i="63"/>
  <c r="F135" i="63"/>
  <c r="G135" i="63"/>
  <c r="H135" i="63"/>
  <c r="I135" i="63"/>
  <c r="J135" i="63"/>
  <c r="K135" i="63"/>
  <c r="D136" i="63"/>
  <c r="E136" i="63"/>
  <c r="F136" i="63"/>
  <c r="G136" i="63"/>
  <c r="H136" i="63"/>
  <c r="I136" i="63"/>
  <c r="J136" i="63"/>
  <c r="K136" i="63"/>
  <c r="D137" i="63"/>
  <c r="E137" i="63"/>
  <c r="F137" i="63"/>
  <c r="G137" i="63"/>
  <c r="H137" i="63"/>
  <c r="I137" i="63"/>
  <c r="J137" i="63"/>
  <c r="K137" i="63"/>
  <c r="D138" i="63"/>
  <c r="E138" i="63"/>
  <c r="F138" i="63"/>
  <c r="G138" i="63"/>
  <c r="H138" i="63"/>
  <c r="I138" i="63"/>
  <c r="J138" i="63"/>
  <c r="K138" i="63"/>
  <c r="D107" i="63"/>
  <c r="E107" i="63"/>
  <c r="F107" i="63"/>
  <c r="G107" i="63"/>
  <c r="H107" i="63"/>
  <c r="I107" i="63"/>
  <c r="J107" i="63"/>
  <c r="K107" i="63"/>
  <c r="D108" i="63"/>
  <c r="E108" i="63"/>
  <c r="F108" i="63"/>
  <c r="G108" i="63"/>
  <c r="H108" i="63"/>
  <c r="I108" i="63"/>
  <c r="J108" i="63"/>
  <c r="K108" i="63"/>
  <c r="D109" i="63"/>
  <c r="E109" i="63"/>
  <c r="F109" i="63"/>
  <c r="G109" i="63"/>
  <c r="H109" i="63"/>
  <c r="I109" i="63"/>
  <c r="J109" i="63"/>
  <c r="K109" i="63"/>
  <c r="D110" i="63"/>
  <c r="E110" i="63"/>
  <c r="F110" i="63"/>
  <c r="G110" i="63"/>
  <c r="H110" i="63"/>
  <c r="I110" i="63"/>
  <c r="J110" i="63"/>
  <c r="K110" i="63"/>
  <c r="D111" i="63"/>
  <c r="E111" i="63"/>
  <c r="F111" i="63"/>
  <c r="G111" i="63"/>
  <c r="H111" i="63"/>
  <c r="I111" i="63"/>
  <c r="J111" i="63"/>
  <c r="K111" i="63"/>
  <c r="D112" i="63"/>
  <c r="E112" i="63"/>
  <c r="F112" i="63"/>
  <c r="G112" i="63"/>
  <c r="H112" i="63"/>
  <c r="I112" i="63"/>
  <c r="J112" i="63"/>
  <c r="K112" i="63"/>
  <c r="D113" i="63"/>
  <c r="E113" i="63"/>
  <c r="F113" i="63"/>
  <c r="G113" i="63"/>
  <c r="H113" i="63"/>
  <c r="I113" i="63"/>
  <c r="J113" i="63"/>
  <c r="K113" i="63"/>
  <c r="D114" i="63"/>
  <c r="E114" i="63"/>
  <c r="F114" i="63"/>
  <c r="G114" i="63"/>
  <c r="H114" i="63"/>
  <c r="I114" i="63"/>
  <c r="J114" i="63"/>
  <c r="K114" i="63"/>
  <c r="D115" i="63"/>
  <c r="E115" i="63"/>
  <c r="F115" i="63"/>
  <c r="G115" i="63"/>
  <c r="H115" i="63"/>
  <c r="I115" i="63"/>
  <c r="J115" i="63"/>
  <c r="K115" i="63"/>
  <c r="D116" i="63"/>
  <c r="E116" i="63"/>
  <c r="F116" i="63"/>
  <c r="G116" i="63"/>
  <c r="H116" i="63"/>
  <c r="I116" i="63"/>
  <c r="J116" i="63"/>
  <c r="K116" i="63"/>
  <c r="D117" i="63"/>
  <c r="E117" i="63"/>
  <c r="F117" i="63"/>
  <c r="G117" i="63"/>
  <c r="H117" i="63"/>
  <c r="I117" i="63"/>
  <c r="J117" i="63"/>
  <c r="K117" i="63"/>
  <c r="D118" i="63"/>
  <c r="E118" i="63"/>
  <c r="F118" i="63"/>
  <c r="G118" i="63"/>
  <c r="H118" i="63"/>
  <c r="I118" i="63"/>
  <c r="J118" i="63"/>
  <c r="K118" i="63"/>
  <c r="D119" i="63"/>
  <c r="E119" i="63"/>
  <c r="F119" i="63"/>
  <c r="G119" i="63"/>
  <c r="H119" i="63"/>
  <c r="I119" i="63"/>
  <c r="J119" i="63"/>
  <c r="K119" i="63"/>
  <c r="D120" i="63"/>
  <c r="E120" i="63"/>
  <c r="F120" i="63"/>
  <c r="G120" i="63"/>
  <c r="H120" i="63"/>
  <c r="I120" i="63"/>
  <c r="J120" i="63"/>
  <c r="K120" i="63"/>
  <c r="D121" i="63"/>
  <c r="E121" i="63"/>
  <c r="F121" i="63"/>
  <c r="G121" i="63"/>
  <c r="H121" i="63"/>
  <c r="I121" i="63"/>
  <c r="J121" i="63"/>
  <c r="K121" i="63"/>
  <c r="D122" i="63"/>
  <c r="E122" i="63"/>
  <c r="F122" i="63"/>
  <c r="G122" i="63"/>
  <c r="H122" i="63"/>
  <c r="I122" i="63"/>
  <c r="J122" i="63"/>
  <c r="K122" i="63"/>
  <c r="D91" i="63"/>
  <c r="E91" i="63"/>
  <c r="F91" i="63"/>
  <c r="G91" i="63"/>
  <c r="H91" i="63"/>
  <c r="I91" i="63"/>
  <c r="J91" i="63"/>
  <c r="K91" i="63"/>
  <c r="D92" i="63"/>
  <c r="E92" i="63"/>
  <c r="F92" i="63"/>
  <c r="G92" i="63"/>
  <c r="H92" i="63"/>
  <c r="I92" i="63"/>
  <c r="J92" i="63"/>
  <c r="K92" i="63"/>
  <c r="D93" i="63"/>
  <c r="E93" i="63"/>
  <c r="F93" i="63"/>
  <c r="G93" i="63"/>
  <c r="H93" i="63"/>
  <c r="I93" i="63"/>
  <c r="J93" i="63"/>
  <c r="K93" i="63"/>
  <c r="D94" i="63"/>
  <c r="E94" i="63"/>
  <c r="F94" i="63"/>
  <c r="G94" i="63"/>
  <c r="H94" i="63"/>
  <c r="I94" i="63"/>
  <c r="J94" i="63"/>
  <c r="K94" i="63"/>
  <c r="D95" i="63"/>
  <c r="E95" i="63"/>
  <c r="F95" i="63"/>
  <c r="G95" i="63"/>
  <c r="H95" i="63"/>
  <c r="I95" i="63"/>
  <c r="J95" i="63"/>
  <c r="K95" i="63"/>
  <c r="D96" i="63"/>
  <c r="E96" i="63"/>
  <c r="F96" i="63"/>
  <c r="G96" i="63"/>
  <c r="H96" i="63"/>
  <c r="I96" i="63"/>
  <c r="J96" i="63"/>
  <c r="K96" i="63"/>
  <c r="D97" i="63"/>
  <c r="E97" i="63"/>
  <c r="F97" i="63"/>
  <c r="G97" i="63"/>
  <c r="H97" i="63"/>
  <c r="I97" i="63"/>
  <c r="J97" i="63"/>
  <c r="K97" i="63"/>
  <c r="D98" i="63"/>
  <c r="E98" i="63"/>
  <c r="F98" i="63"/>
  <c r="G98" i="63"/>
  <c r="H98" i="63"/>
  <c r="I98" i="63"/>
  <c r="J98" i="63"/>
  <c r="K98" i="63"/>
  <c r="D99" i="63"/>
  <c r="E99" i="63"/>
  <c r="F99" i="63"/>
  <c r="G99" i="63"/>
  <c r="H99" i="63"/>
  <c r="I99" i="63"/>
  <c r="J99" i="63"/>
  <c r="K99" i="63"/>
  <c r="D100" i="63"/>
  <c r="E100" i="63"/>
  <c r="F100" i="63"/>
  <c r="G100" i="63"/>
  <c r="H100" i="63"/>
  <c r="I100" i="63"/>
  <c r="J100" i="63"/>
  <c r="K100" i="63"/>
  <c r="D101" i="63"/>
  <c r="E101" i="63"/>
  <c r="F101" i="63"/>
  <c r="G101" i="63"/>
  <c r="H101" i="63"/>
  <c r="I101" i="63"/>
  <c r="J101" i="63"/>
  <c r="K101" i="63"/>
  <c r="D102" i="63"/>
  <c r="E102" i="63"/>
  <c r="F102" i="63"/>
  <c r="G102" i="63"/>
  <c r="H102" i="63"/>
  <c r="I102" i="63"/>
  <c r="J102" i="63"/>
  <c r="K102" i="63"/>
  <c r="D103" i="63"/>
  <c r="E103" i="63"/>
  <c r="F103" i="63"/>
  <c r="G103" i="63"/>
  <c r="H103" i="63"/>
  <c r="I103" i="63"/>
  <c r="J103" i="63"/>
  <c r="K103" i="63"/>
  <c r="D104" i="63"/>
  <c r="E104" i="63"/>
  <c r="F104" i="63"/>
  <c r="H104" i="63"/>
  <c r="I104" i="63"/>
  <c r="J104" i="63"/>
  <c r="K104" i="63"/>
  <c r="D105" i="63"/>
  <c r="E105" i="63"/>
  <c r="F105" i="63"/>
  <c r="G105" i="63"/>
  <c r="H105" i="63"/>
  <c r="I105" i="63"/>
  <c r="J105" i="63"/>
  <c r="K105" i="63"/>
  <c r="D106" i="63"/>
  <c r="E106" i="63"/>
  <c r="F106" i="63"/>
  <c r="G106" i="63"/>
  <c r="H106" i="63"/>
  <c r="I106" i="63"/>
  <c r="J106" i="63"/>
  <c r="K106" i="63"/>
  <c r="G104" i="63"/>
  <c r="D75" i="63"/>
  <c r="E75" i="63"/>
  <c r="F75" i="63"/>
  <c r="G75" i="63"/>
  <c r="H75" i="63"/>
  <c r="I75" i="63"/>
  <c r="J75" i="63"/>
  <c r="K75" i="63"/>
  <c r="D76" i="63"/>
  <c r="E76" i="63"/>
  <c r="F76" i="63"/>
  <c r="G76" i="63"/>
  <c r="H76" i="63"/>
  <c r="I76" i="63"/>
  <c r="J76" i="63"/>
  <c r="K76" i="63"/>
  <c r="D77" i="63"/>
  <c r="E77" i="63"/>
  <c r="F77" i="63"/>
  <c r="G77" i="63"/>
  <c r="H77" i="63"/>
  <c r="I77" i="63"/>
  <c r="J77" i="63"/>
  <c r="K77" i="63"/>
  <c r="D78" i="63"/>
  <c r="E78" i="63"/>
  <c r="F78" i="63"/>
  <c r="G78" i="63"/>
  <c r="H78" i="63"/>
  <c r="I78" i="63"/>
  <c r="J78" i="63"/>
  <c r="K78" i="63"/>
  <c r="D79" i="63"/>
  <c r="E79" i="63"/>
  <c r="F79" i="63"/>
  <c r="G79" i="63"/>
  <c r="H79" i="63"/>
  <c r="I79" i="63"/>
  <c r="J79" i="63"/>
  <c r="K79" i="63"/>
  <c r="D80" i="63"/>
  <c r="E80" i="63"/>
  <c r="F80" i="63"/>
  <c r="G80" i="63"/>
  <c r="H80" i="63"/>
  <c r="I80" i="63"/>
  <c r="J80" i="63"/>
  <c r="K80" i="63"/>
  <c r="D81" i="63"/>
  <c r="E81" i="63"/>
  <c r="F81" i="63"/>
  <c r="G81" i="63"/>
  <c r="H81" i="63"/>
  <c r="I81" i="63"/>
  <c r="J81" i="63"/>
  <c r="K81" i="63"/>
  <c r="D82" i="63"/>
  <c r="E82" i="63"/>
  <c r="F82" i="63"/>
  <c r="G82" i="63"/>
  <c r="H82" i="63"/>
  <c r="I82" i="63"/>
  <c r="J82" i="63"/>
  <c r="K82" i="63"/>
  <c r="D83" i="63"/>
  <c r="E83" i="63"/>
  <c r="F83" i="63"/>
  <c r="G83" i="63"/>
  <c r="H83" i="63"/>
  <c r="I83" i="63"/>
  <c r="J83" i="63"/>
  <c r="K83" i="63"/>
  <c r="D84" i="63"/>
  <c r="E84" i="63"/>
  <c r="F84" i="63"/>
  <c r="G84" i="63"/>
  <c r="H84" i="63"/>
  <c r="I84" i="63"/>
  <c r="J84" i="63"/>
  <c r="K84" i="63"/>
  <c r="D85" i="63"/>
  <c r="E85" i="63"/>
  <c r="F85" i="63"/>
  <c r="G85" i="63"/>
  <c r="H85" i="63"/>
  <c r="I85" i="63"/>
  <c r="J85" i="63"/>
  <c r="K85" i="63"/>
  <c r="D86" i="63"/>
  <c r="E86" i="63"/>
  <c r="F86" i="63"/>
  <c r="G86" i="63"/>
  <c r="H86" i="63"/>
  <c r="I86" i="63"/>
  <c r="J86" i="63"/>
  <c r="K86" i="63"/>
  <c r="D87" i="63"/>
  <c r="E87" i="63"/>
  <c r="F87" i="63"/>
  <c r="G87" i="63"/>
  <c r="H87" i="63"/>
  <c r="I87" i="63"/>
  <c r="J87" i="63"/>
  <c r="K87" i="63"/>
  <c r="D88" i="63"/>
  <c r="E88" i="63"/>
  <c r="F88" i="63"/>
  <c r="G88" i="63"/>
  <c r="H88" i="63"/>
  <c r="I88" i="63"/>
  <c r="J88" i="63"/>
  <c r="K88" i="63"/>
  <c r="D89" i="63"/>
  <c r="E89" i="63"/>
  <c r="F89" i="63"/>
  <c r="G89" i="63"/>
  <c r="H89" i="63"/>
  <c r="I89" i="63"/>
  <c r="J89" i="63"/>
  <c r="K89" i="63"/>
  <c r="D90" i="63"/>
  <c r="E90" i="63"/>
  <c r="F90" i="63"/>
  <c r="G90" i="63"/>
  <c r="H90" i="63"/>
  <c r="I90" i="63"/>
  <c r="J90" i="63"/>
  <c r="K90" i="63"/>
  <c r="D59" i="63"/>
  <c r="E59" i="63"/>
  <c r="F59" i="63"/>
  <c r="G59" i="63"/>
  <c r="H59" i="63"/>
  <c r="I59" i="63"/>
  <c r="J59" i="63"/>
  <c r="K59" i="63"/>
  <c r="D60" i="63"/>
  <c r="E60" i="63"/>
  <c r="F60" i="63"/>
  <c r="G60" i="63"/>
  <c r="H60" i="63"/>
  <c r="I60" i="63"/>
  <c r="J60" i="63"/>
  <c r="K60" i="63"/>
  <c r="D61" i="63"/>
  <c r="E61" i="63"/>
  <c r="F61" i="63"/>
  <c r="G61" i="63"/>
  <c r="H61" i="63"/>
  <c r="I61" i="63"/>
  <c r="J61" i="63"/>
  <c r="K61" i="63"/>
  <c r="D62" i="63"/>
  <c r="E62" i="63"/>
  <c r="F62" i="63"/>
  <c r="G62" i="63"/>
  <c r="H62" i="63"/>
  <c r="I62" i="63"/>
  <c r="J62" i="63"/>
  <c r="K62" i="63"/>
  <c r="D63" i="63"/>
  <c r="E63" i="63"/>
  <c r="F63" i="63"/>
  <c r="G63" i="63"/>
  <c r="H63" i="63"/>
  <c r="I63" i="63"/>
  <c r="J63" i="63"/>
  <c r="K63" i="63"/>
  <c r="D64" i="63"/>
  <c r="E64" i="63"/>
  <c r="F64" i="63"/>
  <c r="G64" i="63"/>
  <c r="H64" i="63"/>
  <c r="I64" i="63"/>
  <c r="J64" i="63"/>
  <c r="K64" i="63"/>
  <c r="D65" i="63"/>
  <c r="E65" i="63"/>
  <c r="F65" i="63"/>
  <c r="G65" i="63"/>
  <c r="H65" i="63"/>
  <c r="I65" i="63"/>
  <c r="J65" i="63"/>
  <c r="K65" i="63"/>
  <c r="D66" i="63"/>
  <c r="E66" i="63"/>
  <c r="F66" i="63"/>
  <c r="G66" i="63"/>
  <c r="H66" i="63"/>
  <c r="I66" i="63"/>
  <c r="J66" i="63"/>
  <c r="K66" i="63"/>
  <c r="D67" i="63"/>
  <c r="E67" i="63"/>
  <c r="F67" i="63"/>
  <c r="G67" i="63"/>
  <c r="H67" i="63"/>
  <c r="I67" i="63"/>
  <c r="J67" i="63"/>
  <c r="K67" i="63"/>
  <c r="D68" i="63"/>
  <c r="E68" i="63"/>
  <c r="F68" i="63"/>
  <c r="G68" i="63"/>
  <c r="H68" i="63"/>
  <c r="I68" i="63"/>
  <c r="J68" i="63"/>
  <c r="K68" i="63"/>
  <c r="D69" i="63"/>
  <c r="E69" i="63"/>
  <c r="F69" i="63"/>
  <c r="G69" i="63"/>
  <c r="H69" i="63"/>
  <c r="I69" i="63"/>
  <c r="J69" i="63"/>
  <c r="K69" i="63"/>
  <c r="D70" i="63"/>
  <c r="E70" i="63"/>
  <c r="F70" i="63"/>
  <c r="G70" i="63"/>
  <c r="H70" i="63"/>
  <c r="I70" i="63"/>
  <c r="J70" i="63"/>
  <c r="K70" i="63"/>
  <c r="D71" i="63"/>
  <c r="E71" i="63"/>
  <c r="F71" i="63"/>
  <c r="G71" i="63"/>
  <c r="H71" i="63"/>
  <c r="I71" i="63"/>
  <c r="J71" i="63"/>
  <c r="K71" i="63"/>
  <c r="D72" i="63"/>
  <c r="E72" i="63"/>
  <c r="F72" i="63"/>
  <c r="G72" i="63"/>
  <c r="H72" i="63"/>
  <c r="I72" i="63"/>
  <c r="J72" i="63"/>
  <c r="K72" i="63"/>
  <c r="D73" i="63"/>
  <c r="E73" i="63"/>
  <c r="F73" i="63"/>
  <c r="G73" i="63"/>
  <c r="H73" i="63"/>
  <c r="I73" i="63"/>
  <c r="J73" i="63"/>
  <c r="K73" i="63"/>
  <c r="D74" i="63"/>
  <c r="E74" i="63"/>
  <c r="F74" i="63"/>
  <c r="G74" i="63"/>
  <c r="H74" i="63"/>
  <c r="I74" i="63"/>
  <c r="J74" i="63"/>
  <c r="K74" i="63"/>
  <c r="D43" i="63"/>
  <c r="E43" i="63"/>
  <c r="F43" i="63"/>
  <c r="G43" i="63"/>
  <c r="H43" i="63"/>
  <c r="I43" i="63"/>
  <c r="J43" i="63"/>
  <c r="K43" i="63"/>
  <c r="D44" i="63"/>
  <c r="E44" i="63"/>
  <c r="F44" i="63"/>
  <c r="G44" i="63"/>
  <c r="H44" i="63"/>
  <c r="I44" i="63"/>
  <c r="J44" i="63"/>
  <c r="K44" i="63"/>
  <c r="D45" i="63"/>
  <c r="E45" i="63"/>
  <c r="F45" i="63"/>
  <c r="G45" i="63"/>
  <c r="H45" i="63"/>
  <c r="I45" i="63"/>
  <c r="J45" i="63"/>
  <c r="K45" i="63"/>
  <c r="D46" i="63"/>
  <c r="E46" i="63"/>
  <c r="F46" i="63"/>
  <c r="G46" i="63"/>
  <c r="H46" i="63"/>
  <c r="I46" i="63"/>
  <c r="J46" i="63"/>
  <c r="K46" i="63"/>
  <c r="D47" i="63"/>
  <c r="E47" i="63"/>
  <c r="F47" i="63"/>
  <c r="G47" i="63"/>
  <c r="H47" i="63"/>
  <c r="I47" i="63"/>
  <c r="J47" i="63"/>
  <c r="K47" i="63"/>
  <c r="D48" i="63"/>
  <c r="E48" i="63"/>
  <c r="F48" i="63"/>
  <c r="G48" i="63"/>
  <c r="H48" i="63"/>
  <c r="I48" i="63"/>
  <c r="J48" i="63"/>
  <c r="K48" i="63"/>
  <c r="D49" i="63"/>
  <c r="E49" i="63"/>
  <c r="F49" i="63"/>
  <c r="G49" i="63"/>
  <c r="H49" i="63"/>
  <c r="I49" i="63"/>
  <c r="J49" i="63"/>
  <c r="K49" i="63"/>
  <c r="D50" i="63"/>
  <c r="E50" i="63"/>
  <c r="F50" i="63"/>
  <c r="G50" i="63"/>
  <c r="H50" i="63"/>
  <c r="I50" i="63"/>
  <c r="J50" i="63"/>
  <c r="K50" i="63"/>
  <c r="D51" i="63"/>
  <c r="E51" i="63"/>
  <c r="F51" i="63"/>
  <c r="G51" i="63"/>
  <c r="H51" i="63"/>
  <c r="I51" i="63"/>
  <c r="J51" i="63"/>
  <c r="K51" i="63"/>
  <c r="D52" i="63"/>
  <c r="E52" i="63"/>
  <c r="F52" i="63"/>
  <c r="G52" i="63"/>
  <c r="H52" i="63"/>
  <c r="I52" i="63"/>
  <c r="J52" i="63"/>
  <c r="K52" i="63"/>
  <c r="D53" i="63"/>
  <c r="E53" i="63"/>
  <c r="F53" i="63"/>
  <c r="G53" i="63"/>
  <c r="H53" i="63"/>
  <c r="I53" i="63"/>
  <c r="J53" i="63"/>
  <c r="K53" i="63"/>
  <c r="D54" i="63"/>
  <c r="E54" i="63"/>
  <c r="F54" i="63"/>
  <c r="G54" i="63"/>
  <c r="H54" i="63"/>
  <c r="I54" i="63"/>
  <c r="J54" i="63"/>
  <c r="K54" i="63"/>
  <c r="D55" i="63"/>
  <c r="E55" i="63"/>
  <c r="F55" i="63"/>
  <c r="G55" i="63"/>
  <c r="H55" i="63"/>
  <c r="I55" i="63"/>
  <c r="J55" i="63"/>
  <c r="K55" i="63"/>
  <c r="D56" i="63"/>
  <c r="E56" i="63"/>
  <c r="F56" i="63"/>
  <c r="G56" i="63"/>
  <c r="H56" i="63"/>
  <c r="I56" i="63"/>
  <c r="J56" i="63"/>
  <c r="K56" i="63"/>
  <c r="D57" i="63"/>
  <c r="E57" i="63"/>
  <c r="F57" i="63"/>
  <c r="G57" i="63"/>
  <c r="H57" i="63"/>
  <c r="I57" i="63"/>
  <c r="J57" i="63"/>
  <c r="K57" i="63"/>
  <c r="D58" i="63"/>
  <c r="E58" i="63"/>
  <c r="F58" i="63"/>
  <c r="G58" i="63"/>
  <c r="H58" i="63"/>
  <c r="I58" i="63"/>
  <c r="J58" i="63"/>
  <c r="K58" i="63"/>
  <c r="D27" i="63"/>
  <c r="E27" i="63"/>
  <c r="F27" i="63"/>
  <c r="G27" i="63"/>
  <c r="H27" i="63"/>
  <c r="I27" i="63"/>
  <c r="J27" i="63"/>
  <c r="K27" i="63"/>
  <c r="D28" i="63"/>
  <c r="E28" i="63"/>
  <c r="F28" i="63"/>
  <c r="G28" i="63"/>
  <c r="H28" i="63"/>
  <c r="I28" i="63"/>
  <c r="J28" i="63"/>
  <c r="K28" i="63"/>
  <c r="D29" i="63"/>
  <c r="E29" i="63"/>
  <c r="F29" i="63"/>
  <c r="G29" i="63"/>
  <c r="H29" i="63"/>
  <c r="I29" i="63"/>
  <c r="J29" i="63"/>
  <c r="K29" i="63"/>
  <c r="D30" i="63"/>
  <c r="E30" i="63"/>
  <c r="F30" i="63"/>
  <c r="G30" i="63"/>
  <c r="H30" i="63"/>
  <c r="I30" i="63"/>
  <c r="J30" i="63"/>
  <c r="K30" i="63"/>
  <c r="D31" i="63"/>
  <c r="E31" i="63"/>
  <c r="F31" i="63"/>
  <c r="G31" i="63"/>
  <c r="H31" i="63"/>
  <c r="I31" i="63"/>
  <c r="J31" i="63"/>
  <c r="K31" i="63"/>
  <c r="D32" i="63"/>
  <c r="E32" i="63"/>
  <c r="F32" i="63"/>
  <c r="G32" i="63"/>
  <c r="H32" i="63"/>
  <c r="I32" i="63"/>
  <c r="J32" i="63"/>
  <c r="K32" i="63"/>
  <c r="D33" i="63"/>
  <c r="E33" i="63"/>
  <c r="F33" i="63"/>
  <c r="G33" i="63"/>
  <c r="H33" i="63"/>
  <c r="I33" i="63"/>
  <c r="J33" i="63"/>
  <c r="K33" i="63"/>
  <c r="D34" i="63"/>
  <c r="E34" i="63"/>
  <c r="F34" i="63"/>
  <c r="G34" i="63"/>
  <c r="H34" i="63"/>
  <c r="I34" i="63"/>
  <c r="J34" i="63"/>
  <c r="K34" i="63"/>
  <c r="D35" i="63"/>
  <c r="E35" i="63"/>
  <c r="F35" i="63"/>
  <c r="G35" i="63"/>
  <c r="H35" i="63"/>
  <c r="I35" i="63"/>
  <c r="J35" i="63"/>
  <c r="K35" i="63"/>
  <c r="D36" i="63"/>
  <c r="E36" i="63"/>
  <c r="F36" i="63"/>
  <c r="G36" i="63"/>
  <c r="H36" i="63"/>
  <c r="I36" i="63"/>
  <c r="J36" i="63"/>
  <c r="K36" i="63"/>
  <c r="D37" i="63"/>
  <c r="E37" i="63"/>
  <c r="F37" i="63"/>
  <c r="G37" i="63"/>
  <c r="H37" i="63"/>
  <c r="I37" i="63"/>
  <c r="J37" i="63"/>
  <c r="K37" i="63"/>
  <c r="D38" i="63"/>
  <c r="E38" i="63"/>
  <c r="F38" i="63"/>
  <c r="G38" i="63"/>
  <c r="H38" i="63"/>
  <c r="I38" i="63"/>
  <c r="J38" i="63"/>
  <c r="K38" i="63"/>
  <c r="D39" i="63"/>
  <c r="E39" i="63"/>
  <c r="F39" i="63"/>
  <c r="G39" i="63"/>
  <c r="H39" i="63"/>
  <c r="I39" i="63"/>
  <c r="J39" i="63"/>
  <c r="K39" i="63"/>
  <c r="D40" i="63"/>
  <c r="E40" i="63"/>
  <c r="F40" i="63"/>
  <c r="G40" i="63"/>
  <c r="H40" i="63"/>
  <c r="I40" i="63"/>
  <c r="J40" i="63"/>
  <c r="K40" i="63"/>
  <c r="D41" i="63"/>
  <c r="E41" i="63"/>
  <c r="F41" i="63"/>
  <c r="G41" i="63"/>
  <c r="H41" i="63"/>
  <c r="I41" i="63"/>
  <c r="J41" i="63"/>
  <c r="K41" i="63"/>
  <c r="D42" i="63"/>
  <c r="E42" i="63"/>
  <c r="F42" i="63"/>
  <c r="G42" i="63"/>
  <c r="H42" i="63"/>
  <c r="I42" i="63"/>
  <c r="J42" i="63"/>
  <c r="K42" i="63"/>
  <c r="D11" i="63"/>
  <c r="E11" i="63"/>
  <c r="F11" i="63"/>
  <c r="G11" i="63"/>
  <c r="H11" i="63"/>
  <c r="I11" i="63"/>
  <c r="J11" i="63"/>
  <c r="K11" i="63"/>
  <c r="D12" i="63"/>
  <c r="E12" i="63"/>
  <c r="F12" i="63"/>
  <c r="G12" i="63"/>
  <c r="H12" i="63"/>
  <c r="I12" i="63"/>
  <c r="J12" i="63"/>
  <c r="K12" i="63"/>
  <c r="D13" i="63"/>
  <c r="E13" i="63"/>
  <c r="F13" i="63"/>
  <c r="G13" i="63"/>
  <c r="H13" i="63"/>
  <c r="I13" i="63"/>
  <c r="J13" i="63"/>
  <c r="K13" i="63"/>
  <c r="D14" i="63"/>
  <c r="E14" i="63"/>
  <c r="F14" i="63"/>
  <c r="G14" i="63"/>
  <c r="H14" i="63"/>
  <c r="I14" i="63"/>
  <c r="J14" i="63"/>
  <c r="K14" i="63"/>
  <c r="D15" i="63"/>
  <c r="E15" i="63"/>
  <c r="F15" i="63"/>
  <c r="G15" i="63"/>
  <c r="H15" i="63"/>
  <c r="I15" i="63"/>
  <c r="J15" i="63"/>
  <c r="K15" i="63"/>
  <c r="D16" i="63"/>
  <c r="E16" i="63"/>
  <c r="F16" i="63"/>
  <c r="G16" i="63"/>
  <c r="H16" i="63"/>
  <c r="I16" i="63"/>
  <c r="J16" i="63"/>
  <c r="K16" i="63"/>
  <c r="D17" i="63"/>
  <c r="E17" i="63"/>
  <c r="F17" i="63"/>
  <c r="G17" i="63"/>
  <c r="H17" i="63"/>
  <c r="I17" i="63"/>
  <c r="J17" i="63"/>
  <c r="K17" i="63"/>
  <c r="D18" i="63"/>
  <c r="E18" i="63"/>
  <c r="F18" i="63"/>
  <c r="G18" i="63"/>
  <c r="H18" i="63"/>
  <c r="I18" i="63"/>
  <c r="J18" i="63"/>
  <c r="K18" i="63"/>
  <c r="D19" i="63"/>
  <c r="E19" i="63"/>
  <c r="F19" i="63"/>
  <c r="G19" i="63"/>
  <c r="H19" i="63"/>
  <c r="I19" i="63"/>
  <c r="J19" i="63"/>
  <c r="K19" i="63"/>
  <c r="D20" i="63"/>
  <c r="E20" i="63"/>
  <c r="F20" i="63"/>
  <c r="G20" i="63"/>
  <c r="H20" i="63"/>
  <c r="I20" i="63"/>
  <c r="J20" i="63"/>
  <c r="K20" i="63"/>
  <c r="D21" i="63"/>
  <c r="E21" i="63"/>
  <c r="F21" i="63"/>
  <c r="G21" i="63"/>
  <c r="H21" i="63"/>
  <c r="I21" i="63"/>
  <c r="J21" i="63"/>
  <c r="K21" i="63"/>
  <c r="D22" i="63"/>
  <c r="E22" i="63"/>
  <c r="F22" i="63"/>
  <c r="G22" i="63"/>
  <c r="H22" i="63"/>
  <c r="I22" i="63"/>
  <c r="J22" i="63"/>
  <c r="K22" i="63"/>
  <c r="D23" i="63"/>
  <c r="E23" i="63"/>
  <c r="F23" i="63"/>
  <c r="G23" i="63"/>
  <c r="H23" i="63"/>
  <c r="I23" i="63"/>
  <c r="J23" i="63"/>
  <c r="K23" i="63"/>
  <c r="D24" i="63"/>
  <c r="E24" i="63"/>
  <c r="F24" i="63"/>
  <c r="G24" i="63"/>
  <c r="H24" i="63"/>
  <c r="I24" i="63"/>
  <c r="J24" i="63"/>
  <c r="K24" i="63"/>
  <c r="D25" i="63"/>
  <c r="E25" i="63"/>
  <c r="F25" i="63"/>
  <c r="G25" i="63"/>
  <c r="H25" i="63"/>
  <c r="I25" i="63"/>
  <c r="J25" i="63"/>
  <c r="K25" i="63"/>
  <c r="D26" i="63"/>
  <c r="E26" i="63"/>
  <c r="F26" i="63"/>
  <c r="G26" i="63"/>
  <c r="H26" i="63"/>
  <c r="I26" i="63"/>
  <c r="J26" i="63"/>
  <c r="K26" i="63"/>
  <c r="D283" i="62" l="1"/>
  <c r="E283" i="62"/>
  <c r="F283" i="62"/>
  <c r="G283" i="62"/>
  <c r="H283" i="62"/>
  <c r="I283" i="62"/>
  <c r="J283" i="62"/>
  <c r="K283" i="62"/>
  <c r="D284" i="62"/>
  <c r="E284" i="62"/>
  <c r="F284" i="62"/>
  <c r="G284" i="62"/>
  <c r="H284" i="62"/>
  <c r="I284" i="62"/>
  <c r="J284" i="62"/>
  <c r="K284" i="62"/>
  <c r="D285" i="62"/>
  <c r="E285" i="62"/>
  <c r="F285" i="62"/>
  <c r="G285" i="62"/>
  <c r="H285" i="62"/>
  <c r="I285" i="62"/>
  <c r="J285" i="62"/>
  <c r="K285" i="62"/>
  <c r="D286" i="62"/>
  <c r="E286" i="62"/>
  <c r="F286" i="62"/>
  <c r="G286" i="62"/>
  <c r="H286" i="62"/>
  <c r="I286" i="62"/>
  <c r="J286" i="62"/>
  <c r="K286" i="62"/>
  <c r="D287" i="62"/>
  <c r="E287" i="62"/>
  <c r="F287" i="62"/>
  <c r="G287" i="62"/>
  <c r="H287" i="62"/>
  <c r="I287" i="62"/>
  <c r="J287" i="62"/>
  <c r="K287" i="62"/>
  <c r="D288" i="62"/>
  <c r="E288" i="62"/>
  <c r="F288" i="62"/>
  <c r="G288" i="62"/>
  <c r="H288" i="62"/>
  <c r="I288" i="62"/>
  <c r="J288" i="62"/>
  <c r="K288" i="62"/>
  <c r="D289" i="62"/>
  <c r="E289" i="62"/>
  <c r="F289" i="62"/>
  <c r="G289" i="62"/>
  <c r="H289" i="62"/>
  <c r="I289" i="62"/>
  <c r="J289" i="62"/>
  <c r="K289" i="62"/>
  <c r="D290" i="62"/>
  <c r="E290" i="62"/>
  <c r="F290" i="62"/>
  <c r="G290" i="62"/>
  <c r="H290" i="62"/>
  <c r="I290" i="62"/>
  <c r="J290" i="62"/>
  <c r="K290" i="62"/>
  <c r="D291" i="62"/>
  <c r="E291" i="62"/>
  <c r="F291" i="62"/>
  <c r="G291" i="62"/>
  <c r="H291" i="62"/>
  <c r="I291" i="62"/>
  <c r="J291" i="62"/>
  <c r="K291" i="62"/>
  <c r="D292" i="62"/>
  <c r="E292" i="62"/>
  <c r="F292" i="62"/>
  <c r="G292" i="62"/>
  <c r="H292" i="62"/>
  <c r="I292" i="62"/>
  <c r="J292" i="62"/>
  <c r="K292" i="62"/>
  <c r="D293" i="62"/>
  <c r="E293" i="62"/>
  <c r="F293" i="62"/>
  <c r="G293" i="62"/>
  <c r="H293" i="62"/>
  <c r="I293" i="62"/>
  <c r="J293" i="62"/>
  <c r="K293" i="62"/>
  <c r="D294" i="62"/>
  <c r="E294" i="62"/>
  <c r="F294" i="62"/>
  <c r="G294" i="62"/>
  <c r="H294" i="62"/>
  <c r="I294" i="62"/>
  <c r="J294" i="62"/>
  <c r="K294" i="62"/>
  <c r="D295" i="62"/>
  <c r="E295" i="62"/>
  <c r="F295" i="62"/>
  <c r="G295" i="62"/>
  <c r="H295" i="62"/>
  <c r="I295" i="62"/>
  <c r="J295" i="62"/>
  <c r="K295" i="62"/>
  <c r="D296" i="62"/>
  <c r="E296" i="62"/>
  <c r="F296" i="62"/>
  <c r="G296" i="62"/>
  <c r="H296" i="62"/>
  <c r="I296" i="62"/>
  <c r="J296" i="62"/>
  <c r="K296" i="62"/>
  <c r="D297" i="62"/>
  <c r="E297" i="62"/>
  <c r="F297" i="62"/>
  <c r="G297" i="62"/>
  <c r="H297" i="62"/>
  <c r="I297" i="62"/>
  <c r="J297" i="62"/>
  <c r="K297" i="62"/>
  <c r="D298" i="62"/>
  <c r="E298" i="62"/>
  <c r="F298" i="62"/>
  <c r="G298" i="62"/>
  <c r="H298" i="62"/>
  <c r="I298" i="62"/>
  <c r="J298" i="62"/>
  <c r="K298" i="62"/>
  <c r="D267" i="62"/>
  <c r="E267" i="62"/>
  <c r="F267" i="62"/>
  <c r="G267" i="62"/>
  <c r="H267" i="62"/>
  <c r="I267" i="62"/>
  <c r="J267" i="62"/>
  <c r="K267" i="62"/>
  <c r="D268" i="62"/>
  <c r="E268" i="62"/>
  <c r="F268" i="62"/>
  <c r="G268" i="62"/>
  <c r="H268" i="62"/>
  <c r="I268" i="62"/>
  <c r="J268" i="62"/>
  <c r="K268" i="62"/>
  <c r="D269" i="62"/>
  <c r="E269" i="62"/>
  <c r="F269" i="62"/>
  <c r="G269" i="62"/>
  <c r="H269" i="62"/>
  <c r="I269" i="62"/>
  <c r="J269" i="62"/>
  <c r="K269" i="62"/>
  <c r="D270" i="62"/>
  <c r="E270" i="62"/>
  <c r="F270" i="62"/>
  <c r="G270" i="62"/>
  <c r="H270" i="62"/>
  <c r="I270" i="62"/>
  <c r="J270" i="62"/>
  <c r="K270" i="62"/>
  <c r="D271" i="62"/>
  <c r="E271" i="62"/>
  <c r="F271" i="62"/>
  <c r="G271" i="62"/>
  <c r="H271" i="62"/>
  <c r="I271" i="62"/>
  <c r="J271" i="62"/>
  <c r="K271" i="62"/>
  <c r="D272" i="62"/>
  <c r="E272" i="62"/>
  <c r="F272" i="62"/>
  <c r="G272" i="62"/>
  <c r="H272" i="62"/>
  <c r="I272" i="62"/>
  <c r="J272" i="62"/>
  <c r="K272" i="62"/>
  <c r="D273" i="62"/>
  <c r="E273" i="62"/>
  <c r="F273" i="62"/>
  <c r="G273" i="62"/>
  <c r="H273" i="62"/>
  <c r="I273" i="62"/>
  <c r="J273" i="62"/>
  <c r="K273" i="62"/>
  <c r="D274" i="62"/>
  <c r="E274" i="62"/>
  <c r="F274" i="62"/>
  <c r="G274" i="62"/>
  <c r="H274" i="62"/>
  <c r="I274" i="62"/>
  <c r="J274" i="62"/>
  <c r="K274" i="62"/>
  <c r="D275" i="62"/>
  <c r="E275" i="62"/>
  <c r="F275" i="62"/>
  <c r="G275" i="62"/>
  <c r="H275" i="62"/>
  <c r="I275" i="62"/>
  <c r="J275" i="62"/>
  <c r="K275" i="62"/>
  <c r="D276" i="62"/>
  <c r="E276" i="62"/>
  <c r="F276" i="62"/>
  <c r="G276" i="62"/>
  <c r="H276" i="62"/>
  <c r="I276" i="62"/>
  <c r="J276" i="62"/>
  <c r="K276" i="62"/>
  <c r="D277" i="62"/>
  <c r="E277" i="62"/>
  <c r="F277" i="62"/>
  <c r="G277" i="62"/>
  <c r="H277" i="62"/>
  <c r="I277" i="62"/>
  <c r="J277" i="62"/>
  <c r="K277" i="62"/>
  <c r="D278" i="62"/>
  <c r="E278" i="62"/>
  <c r="F278" i="62"/>
  <c r="G278" i="62"/>
  <c r="H278" i="62"/>
  <c r="I278" i="62"/>
  <c r="J278" i="62"/>
  <c r="K278" i="62"/>
  <c r="D279" i="62"/>
  <c r="E279" i="62"/>
  <c r="F279" i="62"/>
  <c r="G279" i="62"/>
  <c r="H279" i="62"/>
  <c r="I279" i="62"/>
  <c r="J279" i="62"/>
  <c r="K279" i="62"/>
  <c r="D280" i="62"/>
  <c r="E280" i="62"/>
  <c r="F280" i="62"/>
  <c r="G280" i="62"/>
  <c r="H280" i="62"/>
  <c r="I280" i="62"/>
  <c r="J280" i="62"/>
  <c r="K280" i="62"/>
  <c r="D281" i="62"/>
  <c r="E281" i="62"/>
  <c r="F281" i="62"/>
  <c r="G281" i="62"/>
  <c r="H281" i="62"/>
  <c r="I281" i="62"/>
  <c r="J281" i="62"/>
  <c r="K281" i="62"/>
  <c r="D282" i="62"/>
  <c r="E282" i="62"/>
  <c r="F282" i="62"/>
  <c r="G282" i="62"/>
  <c r="H282" i="62"/>
  <c r="I282" i="62"/>
  <c r="J282" i="62"/>
  <c r="K282" i="62"/>
  <c r="D251" i="62"/>
  <c r="E251" i="62"/>
  <c r="F251" i="62"/>
  <c r="G251" i="62"/>
  <c r="H251" i="62"/>
  <c r="I251" i="62"/>
  <c r="J251" i="62"/>
  <c r="K251" i="62"/>
  <c r="D252" i="62"/>
  <c r="E252" i="62"/>
  <c r="F252" i="62"/>
  <c r="G252" i="62"/>
  <c r="H252" i="62"/>
  <c r="I252" i="62"/>
  <c r="J252" i="62"/>
  <c r="K252" i="62"/>
  <c r="D253" i="62"/>
  <c r="E253" i="62"/>
  <c r="F253" i="62"/>
  <c r="G253" i="62"/>
  <c r="H253" i="62"/>
  <c r="I253" i="62"/>
  <c r="J253" i="62"/>
  <c r="K253" i="62"/>
  <c r="D254" i="62"/>
  <c r="E254" i="62"/>
  <c r="F254" i="62"/>
  <c r="G254" i="62"/>
  <c r="H254" i="62"/>
  <c r="I254" i="62"/>
  <c r="J254" i="62"/>
  <c r="K254" i="62"/>
  <c r="D255" i="62"/>
  <c r="E255" i="62"/>
  <c r="F255" i="62"/>
  <c r="G255" i="62"/>
  <c r="H255" i="62"/>
  <c r="I255" i="62"/>
  <c r="J255" i="62"/>
  <c r="K255" i="62"/>
  <c r="D256" i="62"/>
  <c r="E256" i="62"/>
  <c r="F256" i="62"/>
  <c r="G256" i="62"/>
  <c r="H256" i="62"/>
  <c r="I256" i="62"/>
  <c r="J256" i="62"/>
  <c r="K256" i="62"/>
  <c r="D257" i="62"/>
  <c r="E257" i="62"/>
  <c r="F257" i="62"/>
  <c r="G257" i="62"/>
  <c r="H257" i="62"/>
  <c r="I257" i="62"/>
  <c r="J257" i="62"/>
  <c r="K257" i="62"/>
  <c r="D258" i="62"/>
  <c r="E258" i="62"/>
  <c r="F258" i="62"/>
  <c r="G258" i="62"/>
  <c r="H258" i="62"/>
  <c r="I258" i="62"/>
  <c r="J258" i="62"/>
  <c r="K258" i="62"/>
  <c r="D259" i="62"/>
  <c r="E259" i="62"/>
  <c r="F259" i="62"/>
  <c r="G259" i="62"/>
  <c r="H259" i="62"/>
  <c r="I259" i="62"/>
  <c r="J259" i="62"/>
  <c r="K259" i="62"/>
  <c r="D260" i="62"/>
  <c r="E260" i="62"/>
  <c r="F260" i="62"/>
  <c r="G260" i="62"/>
  <c r="H260" i="62"/>
  <c r="I260" i="62"/>
  <c r="J260" i="62"/>
  <c r="K260" i="62"/>
  <c r="D261" i="62"/>
  <c r="E261" i="62"/>
  <c r="F261" i="62"/>
  <c r="G261" i="62"/>
  <c r="H261" i="62"/>
  <c r="I261" i="62"/>
  <c r="J261" i="62"/>
  <c r="K261" i="62"/>
  <c r="D262" i="62"/>
  <c r="E262" i="62"/>
  <c r="F262" i="62"/>
  <c r="G262" i="62"/>
  <c r="H262" i="62"/>
  <c r="I262" i="62"/>
  <c r="J262" i="62"/>
  <c r="K262" i="62"/>
  <c r="D263" i="62"/>
  <c r="E263" i="62"/>
  <c r="F263" i="62"/>
  <c r="G263" i="62"/>
  <c r="H263" i="62"/>
  <c r="I263" i="62"/>
  <c r="J263" i="62"/>
  <c r="K263" i="62"/>
  <c r="D264" i="62"/>
  <c r="E264" i="62"/>
  <c r="F264" i="62"/>
  <c r="G264" i="62"/>
  <c r="H264" i="62"/>
  <c r="I264" i="62"/>
  <c r="J264" i="62"/>
  <c r="K264" i="62"/>
  <c r="D265" i="62"/>
  <c r="E265" i="62"/>
  <c r="F265" i="62"/>
  <c r="G265" i="62"/>
  <c r="H265" i="62"/>
  <c r="I265" i="62"/>
  <c r="J265" i="62"/>
  <c r="K265" i="62"/>
  <c r="D266" i="62"/>
  <c r="E266" i="62"/>
  <c r="F266" i="62"/>
  <c r="G266" i="62"/>
  <c r="H266" i="62"/>
  <c r="I266" i="62"/>
  <c r="J266" i="62"/>
  <c r="K266" i="62"/>
  <c r="D235" i="62"/>
  <c r="E235" i="62"/>
  <c r="F235" i="62"/>
  <c r="G235" i="62"/>
  <c r="H235" i="62"/>
  <c r="I235" i="62"/>
  <c r="J235" i="62"/>
  <c r="K235" i="62"/>
  <c r="D236" i="62"/>
  <c r="E236" i="62"/>
  <c r="F236" i="62"/>
  <c r="G236" i="62"/>
  <c r="H236" i="62"/>
  <c r="I236" i="62"/>
  <c r="J236" i="62"/>
  <c r="K236" i="62"/>
  <c r="D237" i="62"/>
  <c r="E237" i="62"/>
  <c r="F237" i="62"/>
  <c r="G237" i="62"/>
  <c r="H237" i="62"/>
  <c r="I237" i="62"/>
  <c r="J237" i="62"/>
  <c r="K237" i="62"/>
  <c r="D238" i="62"/>
  <c r="E238" i="62"/>
  <c r="F238" i="62"/>
  <c r="G238" i="62"/>
  <c r="H238" i="62"/>
  <c r="I238" i="62"/>
  <c r="J238" i="62"/>
  <c r="K238" i="62"/>
  <c r="D239" i="62"/>
  <c r="E239" i="62"/>
  <c r="F239" i="62"/>
  <c r="G239" i="62"/>
  <c r="H239" i="62"/>
  <c r="I239" i="62"/>
  <c r="J239" i="62"/>
  <c r="K239" i="62"/>
  <c r="D240" i="62"/>
  <c r="E240" i="62"/>
  <c r="F240" i="62"/>
  <c r="G240" i="62"/>
  <c r="H240" i="62"/>
  <c r="I240" i="62"/>
  <c r="J240" i="62"/>
  <c r="K240" i="62"/>
  <c r="D241" i="62"/>
  <c r="E241" i="62"/>
  <c r="F241" i="62"/>
  <c r="G241" i="62"/>
  <c r="H241" i="62"/>
  <c r="I241" i="62"/>
  <c r="J241" i="62"/>
  <c r="K241" i="62"/>
  <c r="D242" i="62"/>
  <c r="E242" i="62"/>
  <c r="F242" i="62"/>
  <c r="G242" i="62"/>
  <c r="H242" i="62"/>
  <c r="I242" i="62"/>
  <c r="J242" i="62"/>
  <c r="K242" i="62"/>
  <c r="D243" i="62"/>
  <c r="E243" i="62"/>
  <c r="F243" i="62"/>
  <c r="G243" i="62"/>
  <c r="H243" i="62"/>
  <c r="I243" i="62"/>
  <c r="J243" i="62"/>
  <c r="K243" i="62"/>
  <c r="D244" i="62"/>
  <c r="E244" i="62"/>
  <c r="F244" i="62"/>
  <c r="G244" i="62"/>
  <c r="H244" i="62"/>
  <c r="I244" i="62"/>
  <c r="J244" i="62"/>
  <c r="K244" i="62"/>
  <c r="D245" i="62"/>
  <c r="E245" i="62"/>
  <c r="F245" i="62"/>
  <c r="G245" i="62"/>
  <c r="H245" i="62"/>
  <c r="I245" i="62"/>
  <c r="J245" i="62"/>
  <c r="K245" i="62"/>
  <c r="D246" i="62"/>
  <c r="E246" i="62"/>
  <c r="F246" i="62"/>
  <c r="G246" i="62"/>
  <c r="H246" i="62"/>
  <c r="I246" i="62"/>
  <c r="J246" i="62"/>
  <c r="K246" i="62"/>
  <c r="D247" i="62"/>
  <c r="E247" i="62"/>
  <c r="F247" i="62"/>
  <c r="G247" i="62"/>
  <c r="H247" i="62"/>
  <c r="I247" i="62"/>
  <c r="J247" i="62"/>
  <c r="K247" i="62"/>
  <c r="D248" i="62"/>
  <c r="E248" i="62"/>
  <c r="F248" i="62"/>
  <c r="G248" i="62"/>
  <c r="H248" i="62"/>
  <c r="I248" i="62"/>
  <c r="J248" i="62"/>
  <c r="K248" i="62"/>
  <c r="D249" i="62"/>
  <c r="E249" i="62"/>
  <c r="F249" i="62"/>
  <c r="G249" i="62"/>
  <c r="H249" i="62"/>
  <c r="I249" i="62"/>
  <c r="J249" i="62"/>
  <c r="K249" i="62"/>
  <c r="D250" i="62"/>
  <c r="E250" i="62"/>
  <c r="F250" i="62"/>
  <c r="G250" i="62"/>
  <c r="H250" i="62"/>
  <c r="I250" i="62"/>
  <c r="J250" i="62"/>
  <c r="K250" i="62"/>
  <c r="D219" i="62"/>
  <c r="E219" i="62"/>
  <c r="F219" i="62"/>
  <c r="G219" i="62"/>
  <c r="H219" i="62"/>
  <c r="I219" i="62"/>
  <c r="J219" i="62"/>
  <c r="K219" i="62"/>
  <c r="D220" i="62"/>
  <c r="E220" i="62"/>
  <c r="F220" i="62"/>
  <c r="G220" i="62"/>
  <c r="H220" i="62"/>
  <c r="I220" i="62"/>
  <c r="J220" i="62"/>
  <c r="K220" i="62"/>
  <c r="D221" i="62"/>
  <c r="E221" i="62"/>
  <c r="F221" i="62"/>
  <c r="G221" i="62"/>
  <c r="H221" i="62"/>
  <c r="I221" i="62"/>
  <c r="J221" i="62"/>
  <c r="K221" i="62"/>
  <c r="D222" i="62"/>
  <c r="E222" i="62"/>
  <c r="F222" i="62"/>
  <c r="G222" i="62"/>
  <c r="H222" i="62"/>
  <c r="I222" i="62"/>
  <c r="J222" i="62"/>
  <c r="K222" i="62"/>
  <c r="D223" i="62"/>
  <c r="E223" i="62"/>
  <c r="F223" i="62"/>
  <c r="G223" i="62"/>
  <c r="H223" i="62"/>
  <c r="I223" i="62"/>
  <c r="J223" i="62"/>
  <c r="K223" i="62"/>
  <c r="D224" i="62"/>
  <c r="E224" i="62"/>
  <c r="F224" i="62"/>
  <c r="G224" i="62"/>
  <c r="H224" i="62"/>
  <c r="I224" i="62"/>
  <c r="J224" i="62"/>
  <c r="K224" i="62"/>
  <c r="D225" i="62"/>
  <c r="E225" i="62"/>
  <c r="F225" i="62"/>
  <c r="G225" i="62"/>
  <c r="H225" i="62"/>
  <c r="I225" i="62"/>
  <c r="J225" i="62"/>
  <c r="K225" i="62"/>
  <c r="D226" i="62"/>
  <c r="E226" i="62"/>
  <c r="F226" i="62"/>
  <c r="G226" i="62"/>
  <c r="H226" i="62"/>
  <c r="I226" i="62"/>
  <c r="J226" i="62"/>
  <c r="K226" i="62"/>
  <c r="D227" i="62"/>
  <c r="E227" i="62"/>
  <c r="F227" i="62"/>
  <c r="G227" i="62"/>
  <c r="H227" i="62"/>
  <c r="I227" i="62"/>
  <c r="J227" i="62"/>
  <c r="K227" i="62"/>
  <c r="D228" i="62"/>
  <c r="E228" i="62"/>
  <c r="F228" i="62"/>
  <c r="G228" i="62"/>
  <c r="H228" i="62"/>
  <c r="I228" i="62"/>
  <c r="J228" i="62"/>
  <c r="K228" i="62"/>
  <c r="D229" i="62"/>
  <c r="E229" i="62"/>
  <c r="F229" i="62"/>
  <c r="G229" i="62"/>
  <c r="H229" i="62"/>
  <c r="I229" i="62"/>
  <c r="J229" i="62"/>
  <c r="K229" i="62"/>
  <c r="D230" i="62"/>
  <c r="E230" i="62"/>
  <c r="F230" i="62"/>
  <c r="G230" i="62"/>
  <c r="H230" i="62"/>
  <c r="I230" i="62"/>
  <c r="J230" i="62"/>
  <c r="K230" i="62"/>
  <c r="D231" i="62"/>
  <c r="E231" i="62"/>
  <c r="F231" i="62"/>
  <c r="G231" i="62"/>
  <c r="H231" i="62"/>
  <c r="I231" i="62"/>
  <c r="J231" i="62"/>
  <c r="K231" i="62"/>
  <c r="D232" i="62"/>
  <c r="E232" i="62"/>
  <c r="F232" i="62"/>
  <c r="G232" i="62"/>
  <c r="H232" i="62"/>
  <c r="I232" i="62"/>
  <c r="J232" i="62"/>
  <c r="K232" i="62"/>
  <c r="D233" i="62"/>
  <c r="E233" i="62"/>
  <c r="F233" i="62"/>
  <c r="G233" i="62"/>
  <c r="H233" i="62"/>
  <c r="I233" i="62"/>
  <c r="J233" i="62"/>
  <c r="K233" i="62"/>
  <c r="D234" i="62"/>
  <c r="E234" i="62"/>
  <c r="F234" i="62"/>
  <c r="G234" i="62"/>
  <c r="H234" i="62"/>
  <c r="I234" i="62"/>
  <c r="J234" i="62"/>
  <c r="K234" i="62"/>
  <c r="D203" i="62"/>
  <c r="E203" i="62"/>
  <c r="F203" i="62"/>
  <c r="G203" i="62"/>
  <c r="H203" i="62"/>
  <c r="I203" i="62"/>
  <c r="J203" i="62"/>
  <c r="K203" i="62"/>
  <c r="D204" i="62"/>
  <c r="E204" i="62"/>
  <c r="F204" i="62"/>
  <c r="G204" i="62"/>
  <c r="H204" i="62"/>
  <c r="I204" i="62"/>
  <c r="J204" i="62"/>
  <c r="K204" i="62"/>
  <c r="D205" i="62"/>
  <c r="E205" i="62"/>
  <c r="F205" i="62"/>
  <c r="G205" i="62"/>
  <c r="H205" i="62"/>
  <c r="I205" i="62"/>
  <c r="J205" i="62"/>
  <c r="K205" i="62"/>
  <c r="D206" i="62"/>
  <c r="E206" i="62"/>
  <c r="F206" i="62"/>
  <c r="G206" i="62"/>
  <c r="H206" i="62"/>
  <c r="I206" i="62"/>
  <c r="J206" i="62"/>
  <c r="K206" i="62"/>
  <c r="D207" i="62"/>
  <c r="E207" i="62"/>
  <c r="F207" i="62"/>
  <c r="G207" i="62"/>
  <c r="H207" i="62"/>
  <c r="I207" i="62"/>
  <c r="J207" i="62"/>
  <c r="K207" i="62"/>
  <c r="D208" i="62"/>
  <c r="E208" i="62"/>
  <c r="F208" i="62"/>
  <c r="G208" i="62"/>
  <c r="H208" i="62"/>
  <c r="I208" i="62"/>
  <c r="J208" i="62"/>
  <c r="K208" i="62"/>
  <c r="D209" i="62"/>
  <c r="E209" i="62"/>
  <c r="F209" i="62"/>
  <c r="G209" i="62"/>
  <c r="H209" i="62"/>
  <c r="I209" i="62"/>
  <c r="J209" i="62"/>
  <c r="K209" i="62"/>
  <c r="D210" i="62"/>
  <c r="E210" i="62"/>
  <c r="F210" i="62"/>
  <c r="G210" i="62"/>
  <c r="H210" i="62"/>
  <c r="I210" i="62"/>
  <c r="J210" i="62"/>
  <c r="K210" i="62"/>
  <c r="D211" i="62"/>
  <c r="E211" i="62"/>
  <c r="F211" i="62"/>
  <c r="G211" i="62"/>
  <c r="H211" i="62"/>
  <c r="I211" i="62"/>
  <c r="J211" i="62"/>
  <c r="K211" i="62"/>
  <c r="D212" i="62"/>
  <c r="E212" i="62"/>
  <c r="F212" i="62"/>
  <c r="G212" i="62"/>
  <c r="H212" i="62"/>
  <c r="I212" i="62"/>
  <c r="J212" i="62"/>
  <c r="K212" i="62"/>
  <c r="D213" i="62"/>
  <c r="E213" i="62"/>
  <c r="F213" i="62"/>
  <c r="G213" i="62"/>
  <c r="H213" i="62"/>
  <c r="I213" i="62"/>
  <c r="J213" i="62"/>
  <c r="K213" i="62"/>
  <c r="D214" i="62"/>
  <c r="E214" i="62"/>
  <c r="F214" i="62"/>
  <c r="G214" i="62"/>
  <c r="H214" i="62"/>
  <c r="I214" i="62"/>
  <c r="J214" i="62"/>
  <c r="K214" i="62"/>
  <c r="D215" i="62"/>
  <c r="E215" i="62"/>
  <c r="F215" i="62"/>
  <c r="G215" i="62"/>
  <c r="H215" i="62"/>
  <c r="I215" i="62"/>
  <c r="J215" i="62"/>
  <c r="K215" i="62"/>
  <c r="D216" i="62"/>
  <c r="E216" i="62"/>
  <c r="F216" i="62"/>
  <c r="G216" i="62"/>
  <c r="H216" i="62"/>
  <c r="I216" i="62"/>
  <c r="J216" i="62"/>
  <c r="K216" i="62"/>
  <c r="D217" i="62"/>
  <c r="E217" i="62"/>
  <c r="F217" i="62"/>
  <c r="G217" i="62"/>
  <c r="H217" i="62"/>
  <c r="I217" i="62"/>
  <c r="J217" i="62"/>
  <c r="K217" i="62"/>
  <c r="D218" i="62"/>
  <c r="E218" i="62"/>
  <c r="F218" i="62"/>
  <c r="G218" i="62"/>
  <c r="H218" i="62"/>
  <c r="I218" i="62"/>
  <c r="J218" i="62"/>
  <c r="K218" i="62"/>
  <c r="D187" i="62"/>
  <c r="E187" i="62"/>
  <c r="F187" i="62"/>
  <c r="G187" i="62"/>
  <c r="H187" i="62"/>
  <c r="I187" i="62"/>
  <c r="J187" i="62"/>
  <c r="K187" i="62"/>
  <c r="D188" i="62"/>
  <c r="E188" i="62"/>
  <c r="F188" i="62"/>
  <c r="G188" i="62"/>
  <c r="H188" i="62"/>
  <c r="I188" i="62"/>
  <c r="J188" i="62"/>
  <c r="K188" i="62"/>
  <c r="D189" i="62"/>
  <c r="E189" i="62"/>
  <c r="F189" i="62"/>
  <c r="G189" i="62"/>
  <c r="H189" i="62"/>
  <c r="I189" i="62"/>
  <c r="J189" i="62"/>
  <c r="K189" i="62"/>
  <c r="D190" i="62"/>
  <c r="E190" i="62"/>
  <c r="F190" i="62"/>
  <c r="G190" i="62"/>
  <c r="H190" i="62"/>
  <c r="I190" i="62"/>
  <c r="J190" i="62"/>
  <c r="K190" i="62"/>
  <c r="D191" i="62"/>
  <c r="E191" i="62"/>
  <c r="F191" i="62"/>
  <c r="G191" i="62"/>
  <c r="H191" i="62"/>
  <c r="I191" i="62"/>
  <c r="J191" i="62"/>
  <c r="K191" i="62"/>
  <c r="D192" i="62"/>
  <c r="E192" i="62"/>
  <c r="F192" i="62"/>
  <c r="G192" i="62"/>
  <c r="H192" i="62"/>
  <c r="I192" i="62"/>
  <c r="J192" i="62"/>
  <c r="K192" i="62"/>
  <c r="D193" i="62"/>
  <c r="E193" i="62"/>
  <c r="F193" i="62"/>
  <c r="G193" i="62"/>
  <c r="H193" i="62"/>
  <c r="I193" i="62"/>
  <c r="J193" i="62"/>
  <c r="K193" i="62"/>
  <c r="D194" i="62"/>
  <c r="E194" i="62"/>
  <c r="F194" i="62"/>
  <c r="G194" i="62"/>
  <c r="H194" i="62"/>
  <c r="I194" i="62"/>
  <c r="J194" i="62"/>
  <c r="K194" i="62"/>
  <c r="D195" i="62"/>
  <c r="E195" i="62"/>
  <c r="F195" i="62"/>
  <c r="G195" i="62"/>
  <c r="H195" i="62"/>
  <c r="I195" i="62"/>
  <c r="J195" i="62"/>
  <c r="K195" i="62"/>
  <c r="D196" i="62"/>
  <c r="E196" i="62"/>
  <c r="F196" i="62"/>
  <c r="G196" i="62"/>
  <c r="H196" i="62"/>
  <c r="I196" i="62"/>
  <c r="J196" i="62"/>
  <c r="K196" i="62"/>
  <c r="D197" i="62"/>
  <c r="E197" i="62"/>
  <c r="F197" i="62"/>
  <c r="G197" i="62"/>
  <c r="H197" i="62"/>
  <c r="I197" i="62"/>
  <c r="J197" i="62"/>
  <c r="K197" i="62"/>
  <c r="D198" i="62"/>
  <c r="E198" i="62"/>
  <c r="F198" i="62"/>
  <c r="G198" i="62"/>
  <c r="H198" i="62"/>
  <c r="I198" i="62"/>
  <c r="J198" i="62"/>
  <c r="K198" i="62"/>
  <c r="D199" i="62"/>
  <c r="E199" i="62"/>
  <c r="F199" i="62"/>
  <c r="G199" i="62"/>
  <c r="H199" i="62"/>
  <c r="I199" i="62"/>
  <c r="J199" i="62"/>
  <c r="K199" i="62"/>
  <c r="D200" i="62"/>
  <c r="E200" i="62"/>
  <c r="F200" i="62"/>
  <c r="G200" i="62"/>
  <c r="H200" i="62"/>
  <c r="I200" i="62"/>
  <c r="J200" i="62"/>
  <c r="K200" i="62"/>
  <c r="D201" i="62"/>
  <c r="E201" i="62"/>
  <c r="F201" i="62"/>
  <c r="G201" i="62"/>
  <c r="H201" i="62"/>
  <c r="I201" i="62"/>
  <c r="J201" i="62"/>
  <c r="K201" i="62"/>
  <c r="D202" i="62"/>
  <c r="E202" i="62"/>
  <c r="F202" i="62"/>
  <c r="G202" i="62"/>
  <c r="H202" i="62"/>
  <c r="I202" i="62"/>
  <c r="J202" i="62"/>
  <c r="K202" i="62"/>
  <c r="D171" i="62"/>
  <c r="E171" i="62"/>
  <c r="F171" i="62"/>
  <c r="G171" i="62"/>
  <c r="H171" i="62"/>
  <c r="I171" i="62"/>
  <c r="J171" i="62"/>
  <c r="K171" i="62"/>
  <c r="D172" i="62"/>
  <c r="E172" i="62"/>
  <c r="F172" i="62"/>
  <c r="G172" i="62"/>
  <c r="H172" i="62"/>
  <c r="I172" i="62"/>
  <c r="J172" i="62"/>
  <c r="K172" i="62"/>
  <c r="D173" i="62"/>
  <c r="E173" i="62"/>
  <c r="F173" i="62"/>
  <c r="G173" i="62"/>
  <c r="H173" i="62"/>
  <c r="I173" i="62"/>
  <c r="J173" i="62"/>
  <c r="K173" i="62"/>
  <c r="D174" i="62"/>
  <c r="E174" i="62"/>
  <c r="F174" i="62"/>
  <c r="G174" i="62"/>
  <c r="H174" i="62"/>
  <c r="I174" i="62"/>
  <c r="J174" i="62"/>
  <c r="K174" i="62"/>
  <c r="D175" i="62"/>
  <c r="E175" i="62"/>
  <c r="F175" i="62"/>
  <c r="G175" i="62"/>
  <c r="H175" i="62"/>
  <c r="I175" i="62"/>
  <c r="J175" i="62"/>
  <c r="K175" i="62"/>
  <c r="D176" i="62"/>
  <c r="E176" i="62"/>
  <c r="F176" i="62"/>
  <c r="G176" i="62"/>
  <c r="H176" i="62"/>
  <c r="I176" i="62"/>
  <c r="J176" i="62"/>
  <c r="K176" i="62"/>
  <c r="D177" i="62"/>
  <c r="E177" i="62"/>
  <c r="F177" i="62"/>
  <c r="G177" i="62"/>
  <c r="H177" i="62"/>
  <c r="I177" i="62"/>
  <c r="J177" i="62"/>
  <c r="K177" i="62"/>
  <c r="D178" i="62"/>
  <c r="E178" i="62"/>
  <c r="F178" i="62"/>
  <c r="G178" i="62"/>
  <c r="H178" i="62"/>
  <c r="I178" i="62"/>
  <c r="J178" i="62"/>
  <c r="K178" i="62"/>
  <c r="D179" i="62"/>
  <c r="E179" i="62"/>
  <c r="F179" i="62"/>
  <c r="G179" i="62"/>
  <c r="H179" i="62"/>
  <c r="I179" i="62"/>
  <c r="J179" i="62"/>
  <c r="K179" i="62"/>
  <c r="D180" i="62"/>
  <c r="E180" i="62"/>
  <c r="F180" i="62"/>
  <c r="G180" i="62"/>
  <c r="H180" i="62"/>
  <c r="I180" i="62"/>
  <c r="J180" i="62"/>
  <c r="K180" i="62"/>
  <c r="D181" i="62"/>
  <c r="E181" i="62"/>
  <c r="F181" i="62"/>
  <c r="G181" i="62"/>
  <c r="H181" i="62"/>
  <c r="I181" i="62"/>
  <c r="J181" i="62"/>
  <c r="K181" i="62"/>
  <c r="D182" i="62"/>
  <c r="E182" i="62"/>
  <c r="F182" i="62"/>
  <c r="G182" i="62"/>
  <c r="H182" i="62"/>
  <c r="I182" i="62"/>
  <c r="J182" i="62"/>
  <c r="K182" i="62"/>
  <c r="D183" i="62"/>
  <c r="E183" i="62"/>
  <c r="F183" i="62"/>
  <c r="G183" i="62"/>
  <c r="H183" i="62"/>
  <c r="I183" i="62"/>
  <c r="J183" i="62"/>
  <c r="K183" i="62"/>
  <c r="D184" i="62"/>
  <c r="E184" i="62"/>
  <c r="F184" i="62"/>
  <c r="G184" i="62"/>
  <c r="H184" i="62"/>
  <c r="I184" i="62"/>
  <c r="J184" i="62"/>
  <c r="K184" i="62"/>
  <c r="D185" i="62"/>
  <c r="E185" i="62"/>
  <c r="F185" i="62"/>
  <c r="G185" i="62"/>
  <c r="H185" i="62"/>
  <c r="I185" i="62"/>
  <c r="J185" i="62"/>
  <c r="K185" i="62"/>
  <c r="D186" i="62"/>
  <c r="E186" i="62"/>
  <c r="F186" i="62"/>
  <c r="G186" i="62"/>
  <c r="H186" i="62"/>
  <c r="I186" i="62"/>
  <c r="J186" i="62"/>
  <c r="K186" i="62"/>
  <c r="D155" i="62"/>
  <c r="E155" i="62"/>
  <c r="F155" i="62"/>
  <c r="G155" i="62"/>
  <c r="H155" i="62"/>
  <c r="I155" i="62"/>
  <c r="J155" i="62"/>
  <c r="K155" i="62"/>
  <c r="D156" i="62"/>
  <c r="E156" i="62"/>
  <c r="F156" i="62"/>
  <c r="G156" i="62"/>
  <c r="H156" i="62"/>
  <c r="I156" i="62"/>
  <c r="J156" i="62"/>
  <c r="K156" i="62"/>
  <c r="D157" i="62"/>
  <c r="E157" i="62"/>
  <c r="F157" i="62"/>
  <c r="G157" i="62"/>
  <c r="H157" i="62"/>
  <c r="I157" i="62"/>
  <c r="J157" i="62"/>
  <c r="K157" i="62"/>
  <c r="D158" i="62"/>
  <c r="E158" i="62"/>
  <c r="F158" i="62"/>
  <c r="G158" i="62"/>
  <c r="H158" i="62"/>
  <c r="I158" i="62"/>
  <c r="J158" i="62"/>
  <c r="K158" i="62"/>
  <c r="D159" i="62"/>
  <c r="E159" i="62"/>
  <c r="F159" i="62"/>
  <c r="G159" i="62"/>
  <c r="H159" i="62"/>
  <c r="I159" i="62"/>
  <c r="J159" i="62"/>
  <c r="K159" i="62"/>
  <c r="D160" i="62"/>
  <c r="E160" i="62"/>
  <c r="F160" i="62"/>
  <c r="G160" i="62"/>
  <c r="H160" i="62"/>
  <c r="I160" i="62"/>
  <c r="J160" i="62"/>
  <c r="K160" i="62"/>
  <c r="D161" i="62"/>
  <c r="E161" i="62"/>
  <c r="F161" i="62"/>
  <c r="G161" i="62"/>
  <c r="H161" i="62"/>
  <c r="I161" i="62"/>
  <c r="J161" i="62"/>
  <c r="K161" i="62"/>
  <c r="D162" i="62"/>
  <c r="E162" i="62"/>
  <c r="F162" i="62"/>
  <c r="G162" i="62"/>
  <c r="H162" i="62"/>
  <c r="I162" i="62"/>
  <c r="J162" i="62"/>
  <c r="K162" i="62"/>
  <c r="D163" i="62"/>
  <c r="E163" i="62"/>
  <c r="F163" i="62"/>
  <c r="G163" i="62"/>
  <c r="H163" i="62"/>
  <c r="I163" i="62"/>
  <c r="J163" i="62"/>
  <c r="K163" i="62"/>
  <c r="D164" i="62"/>
  <c r="E164" i="62"/>
  <c r="F164" i="62"/>
  <c r="G164" i="62"/>
  <c r="H164" i="62"/>
  <c r="I164" i="62"/>
  <c r="J164" i="62"/>
  <c r="K164" i="62"/>
  <c r="D165" i="62"/>
  <c r="E165" i="62"/>
  <c r="F165" i="62"/>
  <c r="G165" i="62"/>
  <c r="H165" i="62"/>
  <c r="I165" i="62"/>
  <c r="J165" i="62"/>
  <c r="K165" i="62"/>
  <c r="D166" i="62"/>
  <c r="E166" i="62"/>
  <c r="F166" i="62"/>
  <c r="G166" i="62"/>
  <c r="H166" i="62"/>
  <c r="I166" i="62"/>
  <c r="J166" i="62"/>
  <c r="K166" i="62"/>
  <c r="D167" i="62"/>
  <c r="E167" i="62"/>
  <c r="F167" i="62"/>
  <c r="G167" i="62"/>
  <c r="H167" i="62"/>
  <c r="I167" i="62"/>
  <c r="J167" i="62"/>
  <c r="K167" i="62"/>
  <c r="D168" i="62"/>
  <c r="E168" i="62"/>
  <c r="F168" i="62"/>
  <c r="G168" i="62"/>
  <c r="H168" i="62"/>
  <c r="I168" i="62"/>
  <c r="J168" i="62"/>
  <c r="K168" i="62"/>
  <c r="D169" i="62"/>
  <c r="E169" i="62"/>
  <c r="F169" i="62"/>
  <c r="G169" i="62"/>
  <c r="H169" i="62"/>
  <c r="I169" i="62"/>
  <c r="J169" i="62"/>
  <c r="K169" i="62"/>
  <c r="D170" i="62"/>
  <c r="E170" i="62"/>
  <c r="F170" i="62"/>
  <c r="G170" i="62"/>
  <c r="H170" i="62"/>
  <c r="I170" i="62"/>
  <c r="J170" i="62"/>
  <c r="K170" i="62"/>
  <c r="D139" i="62"/>
  <c r="E139" i="62"/>
  <c r="F139" i="62"/>
  <c r="G139" i="62"/>
  <c r="H139" i="62"/>
  <c r="I139" i="62"/>
  <c r="J139" i="62"/>
  <c r="K139" i="62"/>
  <c r="D140" i="62"/>
  <c r="E140" i="62"/>
  <c r="F140" i="62"/>
  <c r="G140" i="62"/>
  <c r="H140" i="62"/>
  <c r="I140" i="62"/>
  <c r="J140" i="62"/>
  <c r="K140" i="62"/>
  <c r="D141" i="62"/>
  <c r="E141" i="62"/>
  <c r="F141" i="62"/>
  <c r="G141" i="62"/>
  <c r="H141" i="62"/>
  <c r="I141" i="62"/>
  <c r="J141" i="62"/>
  <c r="K141" i="62"/>
  <c r="D142" i="62"/>
  <c r="E142" i="62"/>
  <c r="F142" i="62"/>
  <c r="G142" i="62"/>
  <c r="H142" i="62"/>
  <c r="I142" i="62"/>
  <c r="J142" i="62"/>
  <c r="K142" i="62"/>
  <c r="D143" i="62"/>
  <c r="E143" i="62"/>
  <c r="F143" i="62"/>
  <c r="G143" i="62"/>
  <c r="H143" i="62"/>
  <c r="I143" i="62"/>
  <c r="J143" i="62"/>
  <c r="K143" i="62"/>
  <c r="D144" i="62"/>
  <c r="E144" i="62"/>
  <c r="F144" i="62"/>
  <c r="G144" i="62"/>
  <c r="H144" i="62"/>
  <c r="I144" i="62"/>
  <c r="J144" i="62"/>
  <c r="K144" i="62"/>
  <c r="D145" i="62"/>
  <c r="E145" i="62"/>
  <c r="F145" i="62"/>
  <c r="G145" i="62"/>
  <c r="H145" i="62"/>
  <c r="I145" i="62"/>
  <c r="J145" i="62"/>
  <c r="K145" i="62"/>
  <c r="D146" i="62"/>
  <c r="E146" i="62"/>
  <c r="F146" i="62"/>
  <c r="G146" i="62"/>
  <c r="H146" i="62"/>
  <c r="I146" i="62"/>
  <c r="J146" i="62"/>
  <c r="K146" i="62"/>
  <c r="D147" i="62"/>
  <c r="E147" i="62"/>
  <c r="F147" i="62"/>
  <c r="G147" i="62"/>
  <c r="H147" i="62"/>
  <c r="I147" i="62"/>
  <c r="J147" i="62"/>
  <c r="K147" i="62"/>
  <c r="D148" i="62"/>
  <c r="E148" i="62"/>
  <c r="F148" i="62"/>
  <c r="G148" i="62"/>
  <c r="H148" i="62"/>
  <c r="I148" i="62"/>
  <c r="J148" i="62"/>
  <c r="K148" i="62"/>
  <c r="D149" i="62"/>
  <c r="E149" i="62"/>
  <c r="F149" i="62"/>
  <c r="G149" i="62"/>
  <c r="H149" i="62"/>
  <c r="I149" i="62"/>
  <c r="J149" i="62"/>
  <c r="K149" i="62"/>
  <c r="D150" i="62"/>
  <c r="E150" i="62"/>
  <c r="F150" i="62"/>
  <c r="G150" i="62"/>
  <c r="H150" i="62"/>
  <c r="I150" i="62"/>
  <c r="J150" i="62"/>
  <c r="K150" i="62"/>
  <c r="D151" i="62"/>
  <c r="E151" i="62"/>
  <c r="F151" i="62"/>
  <c r="G151" i="62"/>
  <c r="H151" i="62"/>
  <c r="I151" i="62"/>
  <c r="J151" i="62"/>
  <c r="K151" i="62"/>
  <c r="D152" i="62"/>
  <c r="E152" i="62"/>
  <c r="F152" i="62"/>
  <c r="G152" i="62"/>
  <c r="H152" i="62"/>
  <c r="I152" i="62"/>
  <c r="J152" i="62"/>
  <c r="K152" i="62"/>
  <c r="D153" i="62"/>
  <c r="E153" i="62"/>
  <c r="F153" i="62"/>
  <c r="G153" i="62"/>
  <c r="H153" i="62"/>
  <c r="I153" i="62"/>
  <c r="J153" i="62"/>
  <c r="K153" i="62"/>
  <c r="D154" i="62"/>
  <c r="E154" i="62"/>
  <c r="F154" i="62"/>
  <c r="G154" i="62"/>
  <c r="H154" i="62"/>
  <c r="I154" i="62"/>
  <c r="J154" i="62"/>
  <c r="K154" i="62"/>
  <c r="D123" i="62"/>
  <c r="E123" i="62"/>
  <c r="F123" i="62"/>
  <c r="G123" i="62"/>
  <c r="H123" i="62"/>
  <c r="I123" i="62"/>
  <c r="J123" i="62"/>
  <c r="K123" i="62"/>
  <c r="D124" i="62"/>
  <c r="E124" i="62"/>
  <c r="F124" i="62"/>
  <c r="G124" i="62"/>
  <c r="H124" i="62"/>
  <c r="I124" i="62"/>
  <c r="J124" i="62"/>
  <c r="K124" i="62"/>
  <c r="D125" i="62"/>
  <c r="E125" i="62"/>
  <c r="F125" i="62"/>
  <c r="G125" i="62"/>
  <c r="H125" i="62"/>
  <c r="I125" i="62"/>
  <c r="J125" i="62"/>
  <c r="K125" i="62"/>
  <c r="D126" i="62"/>
  <c r="E126" i="62"/>
  <c r="F126" i="62"/>
  <c r="G126" i="62"/>
  <c r="H126" i="62"/>
  <c r="I126" i="62"/>
  <c r="J126" i="62"/>
  <c r="K126" i="62"/>
  <c r="D127" i="62"/>
  <c r="E127" i="62"/>
  <c r="F127" i="62"/>
  <c r="G127" i="62"/>
  <c r="H127" i="62"/>
  <c r="I127" i="62"/>
  <c r="J127" i="62"/>
  <c r="K127" i="62"/>
  <c r="D128" i="62"/>
  <c r="E128" i="62"/>
  <c r="F128" i="62"/>
  <c r="G128" i="62"/>
  <c r="H128" i="62"/>
  <c r="I128" i="62"/>
  <c r="J128" i="62"/>
  <c r="K128" i="62"/>
  <c r="D129" i="62"/>
  <c r="E129" i="62"/>
  <c r="F129" i="62"/>
  <c r="G129" i="62"/>
  <c r="H129" i="62"/>
  <c r="I129" i="62"/>
  <c r="J129" i="62"/>
  <c r="K129" i="62"/>
  <c r="D130" i="62"/>
  <c r="E130" i="62"/>
  <c r="F130" i="62"/>
  <c r="G130" i="62"/>
  <c r="H130" i="62"/>
  <c r="I130" i="62"/>
  <c r="J130" i="62"/>
  <c r="K130" i="62"/>
  <c r="D131" i="62"/>
  <c r="E131" i="62"/>
  <c r="F131" i="62"/>
  <c r="G131" i="62"/>
  <c r="H131" i="62"/>
  <c r="I131" i="62"/>
  <c r="J131" i="62"/>
  <c r="K131" i="62"/>
  <c r="D132" i="62"/>
  <c r="E132" i="62"/>
  <c r="F132" i="62"/>
  <c r="G132" i="62"/>
  <c r="H132" i="62"/>
  <c r="I132" i="62"/>
  <c r="J132" i="62"/>
  <c r="K132" i="62"/>
  <c r="D133" i="62"/>
  <c r="E133" i="62"/>
  <c r="F133" i="62"/>
  <c r="G133" i="62"/>
  <c r="H133" i="62"/>
  <c r="I133" i="62"/>
  <c r="J133" i="62"/>
  <c r="K133" i="62"/>
  <c r="D134" i="62"/>
  <c r="E134" i="62"/>
  <c r="F134" i="62"/>
  <c r="G134" i="62"/>
  <c r="H134" i="62"/>
  <c r="I134" i="62"/>
  <c r="J134" i="62"/>
  <c r="K134" i="62"/>
  <c r="D135" i="62"/>
  <c r="E135" i="62"/>
  <c r="F135" i="62"/>
  <c r="G135" i="62"/>
  <c r="H135" i="62"/>
  <c r="I135" i="62"/>
  <c r="J135" i="62"/>
  <c r="K135" i="62"/>
  <c r="D136" i="62"/>
  <c r="E136" i="62"/>
  <c r="F136" i="62"/>
  <c r="G136" i="62"/>
  <c r="H136" i="62"/>
  <c r="I136" i="62"/>
  <c r="J136" i="62"/>
  <c r="K136" i="62"/>
  <c r="D137" i="62"/>
  <c r="E137" i="62"/>
  <c r="F137" i="62"/>
  <c r="G137" i="62"/>
  <c r="H137" i="62"/>
  <c r="I137" i="62"/>
  <c r="J137" i="62"/>
  <c r="K137" i="62"/>
  <c r="D138" i="62"/>
  <c r="E138" i="62"/>
  <c r="F138" i="62"/>
  <c r="G138" i="62"/>
  <c r="H138" i="62"/>
  <c r="I138" i="62"/>
  <c r="J138" i="62"/>
  <c r="K138" i="62"/>
  <c r="D91" i="62"/>
  <c r="E91" i="62"/>
  <c r="F91" i="62"/>
  <c r="G91" i="62"/>
  <c r="H91" i="62"/>
  <c r="I91" i="62"/>
  <c r="J91" i="62"/>
  <c r="K91" i="62"/>
  <c r="D92" i="62"/>
  <c r="E92" i="62"/>
  <c r="F92" i="62"/>
  <c r="G92" i="62"/>
  <c r="H92" i="62"/>
  <c r="I92" i="62"/>
  <c r="J92" i="62"/>
  <c r="K92" i="62"/>
  <c r="D93" i="62"/>
  <c r="E93" i="62"/>
  <c r="F93" i="62"/>
  <c r="G93" i="62"/>
  <c r="H93" i="62"/>
  <c r="I93" i="62"/>
  <c r="J93" i="62"/>
  <c r="K93" i="62"/>
  <c r="D94" i="62"/>
  <c r="E94" i="62"/>
  <c r="F94" i="62"/>
  <c r="G94" i="62"/>
  <c r="H94" i="62"/>
  <c r="I94" i="62"/>
  <c r="J94" i="62"/>
  <c r="K94" i="62"/>
  <c r="D95" i="62"/>
  <c r="E95" i="62"/>
  <c r="F95" i="62"/>
  <c r="G95" i="62"/>
  <c r="H95" i="62"/>
  <c r="I95" i="62"/>
  <c r="J95" i="62"/>
  <c r="K95" i="62"/>
  <c r="D96" i="62"/>
  <c r="E96" i="62"/>
  <c r="F96" i="62"/>
  <c r="G96" i="62"/>
  <c r="H96" i="62"/>
  <c r="I96" i="62"/>
  <c r="J96" i="62"/>
  <c r="K96" i="62"/>
  <c r="D97" i="62"/>
  <c r="E97" i="62"/>
  <c r="F97" i="62"/>
  <c r="G97" i="62"/>
  <c r="H97" i="62"/>
  <c r="I97" i="62"/>
  <c r="J97" i="62"/>
  <c r="K97" i="62"/>
  <c r="D98" i="62"/>
  <c r="E98" i="62"/>
  <c r="F98" i="62"/>
  <c r="G98" i="62"/>
  <c r="H98" i="62"/>
  <c r="I98" i="62"/>
  <c r="J98" i="62"/>
  <c r="K98" i="62"/>
  <c r="D99" i="62"/>
  <c r="E99" i="62"/>
  <c r="F99" i="62"/>
  <c r="G99" i="62"/>
  <c r="H99" i="62"/>
  <c r="I99" i="62"/>
  <c r="J99" i="62"/>
  <c r="K99" i="62"/>
  <c r="D100" i="62"/>
  <c r="E100" i="62"/>
  <c r="F100" i="62"/>
  <c r="G100" i="62"/>
  <c r="H100" i="62"/>
  <c r="I100" i="62"/>
  <c r="J100" i="62"/>
  <c r="K100" i="62"/>
  <c r="D101" i="62"/>
  <c r="E101" i="62"/>
  <c r="F101" i="62"/>
  <c r="G101" i="62"/>
  <c r="H101" i="62"/>
  <c r="I101" i="62"/>
  <c r="J101" i="62"/>
  <c r="K101" i="62"/>
  <c r="D102" i="62"/>
  <c r="E102" i="62"/>
  <c r="F102" i="62"/>
  <c r="G102" i="62"/>
  <c r="H102" i="62"/>
  <c r="I102" i="62"/>
  <c r="J102" i="62"/>
  <c r="K102" i="62"/>
  <c r="D103" i="62"/>
  <c r="E103" i="62"/>
  <c r="F103" i="62"/>
  <c r="G103" i="62"/>
  <c r="H103" i="62"/>
  <c r="I103" i="62"/>
  <c r="J103" i="62"/>
  <c r="K103" i="62"/>
  <c r="D104" i="62"/>
  <c r="E104" i="62"/>
  <c r="F104" i="62"/>
  <c r="G104" i="62"/>
  <c r="H104" i="62"/>
  <c r="I104" i="62"/>
  <c r="J104" i="62"/>
  <c r="K104" i="62"/>
  <c r="D105" i="62"/>
  <c r="E105" i="62"/>
  <c r="F105" i="62"/>
  <c r="G105" i="62"/>
  <c r="H105" i="62"/>
  <c r="I105" i="62"/>
  <c r="J105" i="62"/>
  <c r="K105" i="62"/>
  <c r="D106" i="62"/>
  <c r="E106" i="62"/>
  <c r="F106" i="62"/>
  <c r="G106" i="62"/>
  <c r="H106" i="62"/>
  <c r="I106" i="62"/>
  <c r="J106" i="62"/>
  <c r="K106" i="62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J65" i="61"/>
  <c r="J66" i="61"/>
  <c r="J67" i="61"/>
  <c r="J68" i="61"/>
  <c r="J69" i="61"/>
  <c r="J70" i="61"/>
  <c r="J71" i="61"/>
  <c r="J72" i="61"/>
  <c r="J73" i="61"/>
  <c r="J74" i="61"/>
  <c r="J75" i="61"/>
  <c r="J76" i="61"/>
  <c r="J77" i="61"/>
  <c r="J78" i="61"/>
  <c r="J79" i="61"/>
  <c r="J80" i="61"/>
  <c r="H79" i="61"/>
  <c r="H80" i="61"/>
  <c r="J25" i="61"/>
  <c r="J26" i="61"/>
  <c r="J27" i="61"/>
  <c r="J28" i="61"/>
  <c r="J29" i="61"/>
  <c r="J30" i="61"/>
  <c r="J31" i="61"/>
  <c r="J32" i="61"/>
  <c r="J33" i="61"/>
  <c r="J34" i="61"/>
  <c r="J35" i="61"/>
  <c r="J36" i="61"/>
  <c r="J37" i="61"/>
  <c r="J38" i="61"/>
  <c r="J39" i="61"/>
  <c r="J40" i="61"/>
  <c r="H25" i="61"/>
  <c r="H26" i="61"/>
  <c r="H27" i="61"/>
  <c r="H28" i="61"/>
  <c r="H29" i="61"/>
  <c r="H30" i="61"/>
  <c r="H31" i="61"/>
  <c r="H32" i="61"/>
  <c r="H33" i="61"/>
  <c r="H34" i="61"/>
  <c r="H35" i="61"/>
  <c r="H36" i="61"/>
  <c r="H37" i="61"/>
  <c r="H38" i="61"/>
  <c r="H39" i="61"/>
  <c r="H40" i="61"/>
  <c r="F25" i="61"/>
  <c r="F26" i="61"/>
  <c r="F27" i="61"/>
  <c r="F28" i="61"/>
  <c r="F29" i="61"/>
  <c r="F30" i="61"/>
  <c r="F31" i="61"/>
  <c r="F32" i="61"/>
  <c r="F33" i="61"/>
  <c r="F34" i="61"/>
  <c r="F35" i="61"/>
  <c r="F36" i="61"/>
  <c r="F37" i="61"/>
  <c r="F38" i="61"/>
  <c r="F39" i="61"/>
  <c r="F40" i="61"/>
  <c r="D25" i="61"/>
  <c r="D26" i="61"/>
  <c r="D27" i="61"/>
  <c r="D28" i="61"/>
  <c r="D29" i="61"/>
  <c r="D30" i="61"/>
  <c r="D31" i="61"/>
  <c r="D32" i="61"/>
  <c r="D33" i="61"/>
  <c r="D34" i="61"/>
  <c r="D35" i="61"/>
  <c r="D36" i="61"/>
  <c r="D37" i="61"/>
  <c r="D38" i="61"/>
  <c r="D39" i="61"/>
  <c r="D40" i="61"/>
  <c r="I23" i="61"/>
  <c r="G23" i="61"/>
  <c r="E23" i="61"/>
  <c r="C23" i="61"/>
  <c r="B25" i="61"/>
  <c r="B26" i="61"/>
  <c r="B27" i="61"/>
  <c r="B28" i="61"/>
  <c r="B29" i="61"/>
  <c r="B30" i="61"/>
  <c r="B31" i="61"/>
  <c r="B32" i="61"/>
  <c r="B33" i="61"/>
  <c r="B34" i="61"/>
  <c r="B35" i="61"/>
  <c r="B36" i="61"/>
  <c r="B37" i="61"/>
  <c r="B38" i="61"/>
  <c r="B39" i="61"/>
  <c r="B40" i="61"/>
  <c r="R5" i="61"/>
  <c r="R6" i="61"/>
  <c r="R7" i="61"/>
  <c r="R8" i="61"/>
  <c r="R9" i="61"/>
  <c r="R10" i="61"/>
  <c r="R11" i="61"/>
  <c r="R12" i="61"/>
  <c r="R13" i="61"/>
  <c r="R14" i="61"/>
  <c r="R15" i="61"/>
  <c r="R16" i="61"/>
  <c r="R17" i="61"/>
  <c r="R18" i="61"/>
  <c r="R19" i="61"/>
  <c r="R20" i="61"/>
  <c r="A23" i="61"/>
  <c r="Q3" i="61"/>
  <c r="P5" i="61"/>
  <c r="P6" i="61"/>
  <c r="P7" i="61"/>
  <c r="P8" i="61"/>
  <c r="P9" i="61"/>
  <c r="P10" i="61"/>
  <c r="P11" i="61"/>
  <c r="P12" i="61"/>
  <c r="P13" i="61"/>
  <c r="P14" i="61"/>
  <c r="P15" i="61"/>
  <c r="P16" i="61"/>
  <c r="P17" i="61"/>
  <c r="P18" i="61"/>
  <c r="P19" i="61"/>
  <c r="P20" i="61"/>
  <c r="N5" i="61"/>
  <c r="N6" i="61"/>
  <c r="N7" i="61"/>
  <c r="N8" i="61"/>
  <c r="N9" i="61"/>
  <c r="N10" i="61"/>
  <c r="N11" i="61"/>
  <c r="N12" i="61"/>
  <c r="N13" i="61"/>
  <c r="N14" i="61"/>
  <c r="N15" i="61"/>
  <c r="N16" i="61"/>
  <c r="N17" i="61"/>
  <c r="N18" i="61"/>
  <c r="N19" i="61"/>
  <c r="N20" i="61"/>
  <c r="O3" i="61"/>
  <c r="M3" i="61"/>
  <c r="K3" i="61"/>
  <c r="L5" i="61"/>
  <c r="L6" i="61"/>
  <c r="L7" i="61"/>
  <c r="L8" i="61"/>
  <c r="L9" i="61"/>
  <c r="L10" i="61"/>
  <c r="L11" i="61"/>
  <c r="L12" i="61"/>
  <c r="L13" i="61"/>
  <c r="L14" i="61"/>
  <c r="L15" i="61"/>
  <c r="L16" i="61"/>
  <c r="L17" i="61"/>
  <c r="L18" i="61"/>
  <c r="L19" i="61"/>
  <c r="L20" i="61"/>
  <c r="I3" i="61"/>
  <c r="J5" i="61"/>
  <c r="J6" i="61"/>
  <c r="J7" i="61"/>
  <c r="J8" i="61"/>
  <c r="J9" i="61"/>
  <c r="J10" i="61"/>
  <c r="J11" i="61"/>
  <c r="J12" i="61"/>
  <c r="J13" i="61"/>
  <c r="J14" i="61"/>
  <c r="J15" i="61"/>
  <c r="J16" i="61"/>
  <c r="J17" i="61"/>
  <c r="J18" i="61"/>
  <c r="J19" i="61"/>
  <c r="J20" i="61"/>
  <c r="H5" i="61"/>
  <c r="H6" i="61"/>
  <c r="H7" i="61"/>
  <c r="H8" i="61"/>
  <c r="H9" i="61"/>
  <c r="H10" i="61"/>
  <c r="H11" i="61"/>
  <c r="H12" i="61"/>
  <c r="H13" i="61"/>
  <c r="H14" i="61"/>
  <c r="H15" i="61"/>
  <c r="H16" i="61"/>
  <c r="H17" i="61"/>
  <c r="H18" i="61"/>
  <c r="H19" i="61"/>
  <c r="H20" i="61"/>
  <c r="F5" i="61"/>
  <c r="F6" i="61"/>
  <c r="F7" i="61"/>
  <c r="F8" i="61"/>
  <c r="F9" i="61"/>
  <c r="F10" i="61"/>
  <c r="F11" i="61"/>
  <c r="F12" i="61"/>
  <c r="F13" i="61"/>
  <c r="F14" i="61"/>
  <c r="F15" i="61"/>
  <c r="F16" i="61"/>
  <c r="F17" i="61"/>
  <c r="F18" i="61"/>
  <c r="F19" i="61"/>
  <c r="F20" i="61"/>
  <c r="G3" i="61"/>
  <c r="E3" i="61"/>
  <c r="E32" i="49"/>
  <c r="G326" i="62" s="1"/>
  <c r="E31" i="49"/>
  <c r="G325" i="62" s="1"/>
  <c r="E30" i="49"/>
  <c r="G324" i="62" s="1"/>
  <c r="E29" i="49"/>
  <c r="G323" i="62" s="1"/>
  <c r="E28" i="49"/>
  <c r="G322" i="62" s="1"/>
  <c r="E27" i="49"/>
  <c r="G321" i="62" s="1"/>
  <c r="E39" i="37" l="1"/>
  <c r="K37" i="37"/>
  <c r="E37" i="37"/>
  <c r="K35" i="37"/>
  <c r="E35" i="37"/>
  <c r="K33" i="37"/>
  <c r="E33" i="37"/>
  <c r="K31" i="37"/>
  <c r="E31" i="37"/>
  <c r="K29" i="37"/>
  <c r="E29" i="37"/>
  <c r="K27" i="37"/>
  <c r="E27" i="37"/>
  <c r="K25" i="37"/>
  <c r="E25" i="37"/>
  <c r="K23" i="37"/>
  <c r="E23" i="37"/>
  <c r="K21" i="37"/>
  <c r="E21" i="37"/>
  <c r="K19" i="37"/>
  <c r="E19" i="37"/>
  <c r="K17" i="37"/>
  <c r="E17" i="37"/>
  <c r="K15" i="37"/>
  <c r="E15" i="37"/>
  <c r="K13" i="37"/>
  <c r="E13" i="37"/>
  <c r="K11" i="37"/>
  <c r="E11" i="37"/>
  <c r="K9" i="37"/>
  <c r="E9" i="37"/>
  <c r="K7" i="37"/>
  <c r="E7" i="37"/>
  <c r="K5" i="37"/>
  <c r="E5" i="37"/>
  <c r="K3" i="37"/>
  <c r="E3" i="37"/>
  <c r="E20" i="61"/>
  <c r="D20" i="61"/>
  <c r="B20" i="61"/>
  <c r="E19" i="61"/>
  <c r="D19" i="61"/>
  <c r="B19" i="61"/>
  <c r="E18" i="61"/>
  <c r="D18" i="61"/>
  <c r="B18" i="61"/>
  <c r="E17" i="61"/>
  <c r="D17" i="61"/>
  <c r="B17" i="61"/>
  <c r="E16" i="61"/>
  <c r="D16" i="61"/>
  <c r="B16" i="61"/>
  <c r="E15" i="61"/>
  <c r="D15" i="61"/>
  <c r="B15" i="61"/>
  <c r="E14" i="61"/>
  <c r="D14" i="61"/>
  <c r="B14" i="61"/>
  <c r="E13" i="61"/>
  <c r="D13" i="61"/>
  <c r="B13" i="61"/>
  <c r="E12" i="61"/>
  <c r="D12" i="61"/>
  <c r="B12" i="61"/>
  <c r="E11" i="61"/>
  <c r="D11" i="61"/>
  <c r="B11" i="61"/>
  <c r="E10" i="61"/>
  <c r="D10" i="61"/>
  <c r="B10" i="61"/>
  <c r="E9" i="61"/>
  <c r="D9" i="61"/>
  <c r="B9" i="61"/>
  <c r="E8" i="61"/>
  <c r="D8" i="61"/>
  <c r="B8" i="61"/>
  <c r="E7" i="61"/>
  <c r="D7" i="61"/>
  <c r="B7" i="61"/>
  <c r="E6" i="61"/>
  <c r="D6" i="61"/>
  <c r="B6" i="61"/>
  <c r="E5" i="61"/>
  <c r="D5" i="61"/>
  <c r="B5" i="61"/>
  <c r="C3" i="61"/>
  <c r="A3" i="61"/>
  <c r="A250" i="63"/>
  <c r="A249" i="63"/>
  <c r="A248" i="63"/>
  <c r="A247" i="63"/>
  <c r="A246" i="63"/>
  <c r="A245" i="63"/>
  <c r="A244" i="63"/>
  <c r="A243" i="63"/>
  <c r="A242" i="63"/>
  <c r="A241" i="63"/>
  <c r="A240" i="63"/>
  <c r="A239" i="63"/>
  <c r="A238" i="63"/>
  <c r="A237" i="63"/>
  <c r="A236" i="63"/>
  <c r="A235" i="63"/>
  <c r="A202" i="63"/>
  <c r="A201" i="63"/>
  <c r="A200" i="63"/>
  <c r="A199" i="63"/>
  <c r="A198" i="63"/>
  <c r="A197" i="63"/>
  <c r="A196" i="63"/>
  <c r="A195" i="63"/>
  <c r="A194" i="63"/>
  <c r="A193" i="63"/>
  <c r="A192" i="63"/>
  <c r="A191" i="63"/>
  <c r="A190" i="63"/>
  <c r="A189" i="63"/>
  <c r="A188" i="63"/>
  <c r="A187" i="63"/>
  <c r="A186" i="63"/>
  <c r="A185" i="63"/>
  <c r="A184" i="63"/>
  <c r="A183" i="63"/>
  <c r="A182" i="63"/>
  <c r="A181" i="63"/>
  <c r="A180" i="63"/>
  <c r="A179" i="63"/>
  <c r="A178" i="63"/>
  <c r="A177" i="63"/>
  <c r="A176" i="63"/>
  <c r="A175" i="63"/>
  <c r="A174" i="63"/>
  <c r="A173" i="63"/>
  <c r="A172" i="63"/>
  <c r="A171" i="63"/>
  <c r="A170" i="63"/>
  <c r="A169" i="63"/>
  <c r="A168" i="63"/>
  <c r="A167" i="63"/>
  <c r="A166" i="63"/>
  <c r="A165" i="63"/>
  <c r="A164" i="63"/>
  <c r="A163" i="63"/>
  <c r="A162" i="63"/>
  <c r="A161" i="63"/>
  <c r="A160" i="63"/>
  <c r="A159" i="63"/>
  <c r="A158" i="63"/>
  <c r="A157" i="63"/>
  <c r="A156" i="63"/>
  <c r="A155" i="63"/>
  <c r="A154" i="63"/>
  <c r="A153" i="63"/>
  <c r="A152" i="63"/>
  <c r="A151" i="63"/>
  <c r="A150" i="63"/>
  <c r="A149" i="63"/>
  <c r="A148" i="63"/>
  <c r="A147" i="63"/>
  <c r="A146" i="63"/>
  <c r="A145" i="63"/>
  <c r="A144" i="63"/>
  <c r="A143" i="63"/>
  <c r="A142" i="63"/>
  <c r="A141" i="63"/>
  <c r="A140" i="63"/>
  <c r="A139" i="63"/>
  <c r="A138" i="63"/>
  <c r="A137" i="63"/>
  <c r="A136" i="63"/>
  <c r="A135" i="63"/>
  <c r="A134" i="63"/>
  <c r="A133" i="63"/>
  <c r="A132" i="63"/>
  <c r="A131" i="63"/>
  <c r="A130" i="63"/>
  <c r="A129" i="63"/>
  <c r="A128" i="63"/>
  <c r="A127" i="63"/>
  <c r="A126" i="63"/>
  <c r="A125" i="63"/>
  <c r="A124" i="63"/>
  <c r="A123" i="63"/>
  <c r="A122" i="63"/>
  <c r="A121" i="63"/>
  <c r="A120" i="63"/>
  <c r="A119" i="63"/>
  <c r="A118" i="63"/>
  <c r="A117" i="63"/>
  <c r="A116" i="63"/>
  <c r="A115" i="63"/>
  <c r="A114" i="63"/>
  <c r="A113" i="63"/>
  <c r="A112" i="63"/>
  <c r="A111" i="63"/>
  <c r="A110" i="63"/>
  <c r="A109" i="63"/>
  <c r="A108" i="63"/>
  <c r="A107" i="63"/>
  <c r="A106" i="63"/>
  <c r="A105" i="63"/>
  <c r="A104" i="63"/>
  <c r="A103" i="63"/>
  <c r="A102" i="63"/>
  <c r="A101" i="63"/>
  <c r="A100" i="63"/>
  <c r="A99" i="63"/>
  <c r="A98" i="63"/>
  <c r="A97" i="63"/>
  <c r="A96" i="63"/>
  <c r="A95" i="63"/>
  <c r="A94" i="63"/>
  <c r="A93" i="63"/>
  <c r="A92" i="63"/>
  <c r="A91" i="63"/>
  <c r="A90" i="63"/>
  <c r="A89" i="63"/>
  <c r="A88" i="63"/>
  <c r="A87" i="63"/>
  <c r="A86" i="63"/>
  <c r="A85" i="63"/>
  <c r="A84" i="63"/>
  <c r="A83" i="63"/>
  <c r="A82" i="63"/>
  <c r="A81" i="63"/>
  <c r="A80" i="63"/>
  <c r="A79" i="63"/>
  <c r="A78" i="63"/>
  <c r="A77" i="63"/>
  <c r="A76" i="63"/>
  <c r="A75" i="63"/>
  <c r="A74" i="63"/>
  <c r="A73" i="63"/>
  <c r="A72" i="63"/>
  <c r="A71" i="63"/>
  <c r="A70" i="63"/>
  <c r="A69" i="63"/>
  <c r="A68" i="63"/>
  <c r="A67" i="63"/>
  <c r="A66" i="63"/>
  <c r="A65" i="63"/>
  <c r="A64" i="63"/>
  <c r="A63" i="63"/>
  <c r="A62" i="63"/>
  <c r="A61" i="63"/>
  <c r="A60" i="63"/>
  <c r="A59" i="63"/>
  <c r="A58" i="63"/>
  <c r="A57" i="63"/>
  <c r="A56" i="63"/>
  <c r="A55" i="63"/>
  <c r="A54" i="63"/>
  <c r="A53" i="63"/>
  <c r="A52" i="63"/>
  <c r="A51" i="63"/>
  <c r="A50" i="63"/>
  <c r="A49" i="63"/>
  <c r="A48" i="63"/>
  <c r="A47" i="63"/>
  <c r="A46" i="63"/>
  <c r="A45" i="63"/>
  <c r="A44" i="63"/>
  <c r="A43" i="63"/>
  <c r="A42" i="63"/>
  <c r="A41" i="63"/>
  <c r="A40" i="63"/>
  <c r="A39" i="63"/>
  <c r="A38" i="63"/>
  <c r="A37" i="63"/>
  <c r="A36" i="63"/>
  <c r="A35" i="63"/>
  <c r="A34" i="63"/>
  <c r="A33" i="63"/>
  <c r="A32" i="63"/>
  <c r="A31" i="63"/>
  <c r="A30" i="63"/>
  <c r="A29" i="63"/>
  <c r="A28" i="63"/>
  <c r="A27" i="63"/>
  <c r="A26" i="63"/>
  <c r="A25" i="63"/>
  <c r="A24" i="63"/>
  <c r="A23" i="63"/>
  <c r="A22" i="63"/>
  <c r="A21" i="63"/>
  <c r="A20" i="63"/>
  <c r="A19" i="63"/>
  <c r="A18" i="63"/>
  <c r="A17" i="63"/>
  <c r="A16" i="63"/>
  <c r="A15" i="63"/>
  <c r="A14" i="63"/>
  <c r="A13" i="63"/>
  <c r="A12" i="63"/>
  <c r="A11" i="63"/>
  <c r="K10" i="63"/>
  <c r="J10" i="63"/>
  <c r="I10" i="63"/>
  <c r="H10" i="63"/>
  <c r="G10" i="63"/>
  <c r="F10" i="63"/>
  <c r="E10" i="63"/>
  <c r="D10" i="63"/>
  <c r="A298" i="62"/>
  <c r="A297" i="62"/>
  <c r="A296" i="62"/>
  <c r="A295" i="62"/>
  <c r="A294" i="62"/>
  <c r="A293" i="62"/>
  <c r="A292" i="62"/>
  <c r="A291" i="62"/>
  <c r="A290" i="62"/>
  <c r="A289" i="62"/>
  <c r="A288" i="62"/>
  <c r="A287" i="62"/>
  <c r="A286" i="62"/>
  <c r="A285" i="62"/>
  <c r="A284" i="62"/>
  <c r="A283" i="62"/>
  <c r="A282" i="62"/>
  <c r="A281" i="62"/>
  <c r="A280" i="62"/>
  <c r="A279" i="62"/>
  <c r="A278" i="62"/>
  <c r="A277" i="62"/>
  <c r="A276" i="62"/>
  <c r="A275" i="62"/>
  <c r="A274" i="62"/>
  <c r="A273" i="62"/>
  <c r="A272" i="62"/>
  <c r="A271" i="62"/>
  <c r="A270" i="62"/>
  <c r="A269" i="62"/>
  <c r="A268" i="62"/>
  <c r="A267" i="62"/>
  <c r="A266" i="62"/>
  <c r="A265" i="62"/>
  <c r="A264" i="62"/>
  <c r="A263" i="62"/>
  <c r="A262" i="62"/>
  <c r="A261" i="62"/>
  <c r="A260" i="62"/>
  <c r="A259" i="62"/>
  <c r="A258" i="62"/>
  <c r="A257" i="62"/>
  <c r="A256" i="62"/>
  <c r="A255" i="62"/>
  <c r="A254" i="62"/>
  <c r="A253" i="62"/>
  <c r="A252" i="62"/>
  <c r="A251" i="62"/>
  <c r="A250" i="62"/>
  <c r="A249" i="62"/>
  <c r="A248" i="62"/>
  <c r="A247" i="62"/>
  <c r="A246" i="62"/>
  <c r="A245" i="62"/>
  <c r="A244" i="62"/>
  <c r="A243" i="62"/>
  <c r="A242" i="62"/>
  <c r="A241" i="62"/>
  <c r="A240" i="62"/>
  <c r="A239" i="62"/>
  <c r="A238" i="62"/>
  <c r="A237" i="62"/>
  <c r="A236" i="62"/>
  <c r="A235" i="62"/>
  <c r="A234" i="62"/>
  <c r="A233" i="62"/>
  <c r="A232" i="62"/>
  <c r="A231" i="62"/>
  <c r="A230" i="62"/>
  <c r="A229" i="62"/>
  <c r="A228" i="62"/>
  <c r="A227" i="62"/>
  <c r="A226" i="62"/>
  <c r="A225" i="62"/>
  <c r="A224" i="62"/>
  <c r="A223" i="62"/>
  <c r="A222" i="62"/>
  <c r="A221" i="62"/>
  <c r="A220" i="62"/>
  <c r="A219" i="62"/>
  <c r="A218" i="62"/>
  <c r="A217" i="62"/>
  <c r="A216" i="62"/>
  <c r="A215" i="62"/>
  <c r="A214" i="62"/>
  <c r="A213" i="62"/>
  <c r="A212" i="62"/>
  <c r="A211" i="62"/>
  <c r="A210" i="62"/>
  <c r="A209" i="62"/>
  <c r="A208" i="62"/>
  <c r="A207" i="62"/>
  <c r="A206" i="62"/>
  <c r="A205" i="62"/>
  <c r="A204" i="62"/>
  <c r="A203" i="62"/>
  <c r="A202" i="62"/>
  <c r="A201" i="62"/>
  <c r="A200" i="62"/>
  <c r="A199" i="62"/>
  <c r="A198" i="62"/>
  <c r="A197" i="62"/>
  <c r="A196" i="62"/>
  <c r="A195" i="62"/>
  <c r="A194" i="62"/>
  <c r="A193" i="62"/>
  <c r="A192" i="62"/>
  <c r="A191" i="62"/>
  <c r="A190" i="62"/>
  <c r="A189" i="62"/>
  <c r="A188" i="62"/>
  <c r="A187" i="62"/>
  <c r="A186" i="62"/>
  <c r="A185" i="62"/>
  <c r="A184" i="62"/>
  <c r="A183" i="62"/>
  <c r="A182" i="62"/>
  <c r="A181" i="62"/>
  <c r="A180" i="62"/>
  <c r="A179" i="62"/>
  <c r="A178" i="62"/>
  <c r="A177" i="62"/>
  <c r="A176" i="62"/>
  <c r="A175" i="62"/>
  <c r="A174" i="62"/>
  <c r="A173" i="62"/>
  <c r="A172" i="62"/>
  <c r="A171" i="62"/>
  <c r="A170" i="62"/>
  <c r="A169" i="62"/>
  <c r="A168" i="62"/>
  <c r="A167" i="62"/>
  <c r="A166" i="62"/>
  <c r="A165" i="62"/>
  <c r="A164" i="62"/>
  <c r="A163" i="62"/>
  <c r="A162" i="62"/>
  <c r="A161" i="62"/>
  <c r="A160" i="62"/>
  <c r="A159" i="62"/>
  <c r="A158" i="62"/>
  <c r="A157" i="62"/>
  <c r="A156" i="62"/>
  <c r="A155" i="62"/>
  <c r="A154" i="62"/>
  <c r="A153" i="62"/>
  <c r="A152" i="62"/>
  <c r="A151" i="62"/>
  <c r="A150" i="62"/>
  <c r="A149" i="62"/>
  <c r="A148" i="62"/>
  <c r="A147" i="62"/>
  <c r="A146" i="62"/>
  <c r="A145" i="62"/>
  <c r="A144" i="62"/>
  <c r="A143" i="62"/>
  <c r="A142" i="62"/>
  <c r="A141" i="62"/>
  <c r="A140" i="62"/>
  <c r="A139" i="62"/>
  <c r="A138" i="62"/>
  <c r="A137" i="62"/>
  <c r="A136" i="62"/>
  <c r="A135" i="62"/>
  <c r="A134" i="62"/>
  <c r="A133" i="62"/>
  <c r="A132" i="62"/>
  <c r="A131" i="62"/>
  <c r="A130" i="62"/>
  <c r="A129" i="62"/>
  <c r="A128" i="62"/>
  <c r="A127" i="62"/>
  <c r="A126" i="62"/>
  <c r="A125" i="62"/>
  <c r="A124" i="62"/>
  <c r="A123" i="62"/>
  <c r="A122" i="62"/>
  <c r="A121" i="62"/>
  <c r="A120" i="62"/>
  <c r="A119" i="62"/>
  <c r="A118" i="62"/>
  <c r="A117" i="62"/>
  <c r="A116" i="62"/>
  <c r="A115" i="62"/>
  <c r="A114" i="62"/>
  <c r="A113" i="62"/>
  <c r="A112" i="62"/>
  <c r="A111" i="62"/>
  <c r="A110" i="62"/>
  <c r="A109" i="62"/>
  <c r="A108" i="62"/>
  <c r="A107" i="62"/>
  <c r="A106" i="62"/>
  <c r="A105" i="62"/>
  <c r="A104" i="62"/>
  <c r="A103" i="62"/>
  <c r="A102" i="62"/>
  <c r="A101" i="62"/>
  <c r="A100" i="62"/>
  <c r="A99" i="62"/>
  <c r="A98" i="62"/>
  <c r="A97" i="62"/>
  <c r="A96" i="62"/>
  <c r="A95" i="62"/>
  <c r="A94" i="62"/>
  <c r="A93" i="62"/>
  <c r="A92" i="62"/>
  <c r="A91" i="62"/>
  <c r="A90" i="62"/>
  <c r="A89" i="62"/>
  <c r="A88" i="62"/>
  <c r="A87" i="62"/>
  <c r="A86" i="62"/>
  <c r="A85" i="62"/>
  <c r="A84" i="62"/>
  <c r="A83" i="62"/>
  <c r="A82" i="62"/>
  <c r="A81" i="62"/>
  <c r="A80" i="62"/>
  <c r="A79" i="62"/>
  <c r="A78" i="62"/>
  <c r="A77" i="62"/>
  <c r="A76" i="62"/>
  <c r="A75" i="62"/>
  <c r="A74" i="62"/>
  <c r="A73" i="62"/>
  <c r="A72" i="62"/>
  <c r="A71" i="62"/>
  <c r="A70" i="62"/>
  <c r="A69" i="62"/>
  <c r="A68" i="62"/>
  <c r="A67" i="62"/>
  <c r="A66" i="62"/>
  <c r="A65" i="62"/>
  <c r="A64" i="62"/>
  <c r="A63" i="62"/>
  <c r="A62" i="62"/>
  <c r="A61" i="62"/>
  <c r="A60" i="62"/>
  <c r="A59" i="62"/>
  <c r="A58" i="62"/>
  <c r="A57" i="62"/>
  <c r="A56" i="62"/>
  <c r="A55" i="62"/>
  <c r="A54" i="62"/>
  <c r="A53" i="62"/>
  <c r="A52" i="62"/>
  <c r="A51" i="62"/>
  <c r="A50" i="62"/>
  <c r="A49" i="62"/>
  <c r="A48" i="62"/>
  <c r="A47" i="62"/>
  <c r="A46" i="62"/>
  <c r="A45" i="62"/>
  <c r="A44" i="62"/>
  <c r="A43" i="62"/>
  <c r="K10" i="62"/>
  <c r="J10" i="62"/>
  <c r="I10" i="62"/>
  <c r="H10" i="62"/>
  <c r="G10" i="62"/>
  <c r="F10" i="62"/>
  <c r="E10" i="62"/>
  <c r="D10" i="62"/>
</calcChain>
</file>

<file path=xl/sharedStrings.xml><?xml version="1.0" encoding="utf-8"?>
<sst xmlns="http://schemas.openxmlformats.org/spreadsheetml/2006/main" count="5369" uniqueCount="1770">
  <si>
    <t>CAL FIRE Mendocino Unit Local</t>
  </si>
  <si>
    <t>Humboldt Del Norte Local</t>
  </si>
  <si>
    <t>Sonoma Lake Napa Local East</t>
  </si>
  <si>
    <t>Sonoma Lake Napa Local West</t>
  </si>
  <si>
    <t xml:space="preserve">Marin County Mutual Aid </t>
  </si>
  <si>
    <t>Santa Clara Unit Local</t>
  </si>
  <si>
    <t>San Mateo Santa Cruz Local</t>
  </si>
  <si>
    <t xml:space="preserve">CDF NEU-E L       </t>
  </si>
  <si>
    <t>Shasta Trinity Unit Local</t>
  </si>
  <si>
    <t>Tehama Glenn Unit Local</t>
  </si>
  <si>
    <t>Siskiyou Unit Local</t>
  </si>
  <si>
    <t>Amador El Dorado Unit Local</t>
  </si>
  <si>
    <t>CAL FIRE Butte Unit Local</t>
  </si>
  <si>
    <t>Butte County Fire Support</t>
  </si>
  <si>
    <t>Lassen Modoc Unit Local</t>
  </si>
  <si>
    <t>Nevada Yuba Placer Local East</t>
  </si>
  <si>
    <t>Nevada Yuba Placer Local West</t>
  </si>
  <si>
    <t>Placer County Fire Support</t>
  </si>
  <si>
    <t xml:space="preserve">CDF FKU -1  </t>
  </si>
  <si>
    <t xml:space="preserve">CDF FKU -2        </t>
  </si>
  <si>
    <t>TLU Cmd</t>
  </si>
  <si>
    <t>CAL FIRE Tulare Unit Local</t>
  </si>
  <si>
    <t>Fresno Kings Unit Local 1</t>
  </si>
  <si>
    <t>Fresno Kings Unit Local 2</t>
  </si>
  <si>
    <t>Tuolumne Calaveras Unit Local</t>
  </si>
  <si>
    <t>Tuolumne County Command</t>
  </si>
  <si>
    <t>San Benito Monterey Unit Local</t>
  </si>
  <si>
    <t>CAL FIRE Riverside Unit West Local</t>
  </si>
  <si>
    <t xml:space="preserve">Riverside Unit </t>
  </si>
  <si>
    <t>San Diego Unit Local</t>
  </si>
  <si>
    <t>San Luis Obispo Unit Local</t>
  </si>
  <si>
    <t>San Luis Obispo County Dispatch</t>
  </si>
  <si>
    <t>Orange County VHF Access</t>
  </si>
  <si>
    <t>CDF RRU L-1W</t>
  </si>
  <si>
    <t>CDF RRU -2</t>
  </si>
  <si>
    <t>CDF RRU L-3E</t>
  </si>
  <si>
    <t>CDF BDU -1</t>
  </si>
  <si>
    <t>CDF BDU -2</t>
  </si>
  <si>
    <t>CDF BDU -3</t>
  </si>
  <si>
    <t xml:space="preserve">National Interoperability VHF Calling </t>
  </si>
  <si>
    <t>National Interoperability VHF Tactical</t>
  </si>
  <si>
    <t>CAL EMA Fire Rescue Branch</t>
  </si>
  <si>
    <t>Federal Agency Tactical</t>
  </si>
  <si>
    <t>US Coast Guard Marine Channel</t>
  </si>
  <si>
    <t>Marine 9</t>
  </si>
  <si>
    <t>Riverside County Fire Command</t>
  </si>
  <si>
    <t>Riverside County Fire Tactical</t>
  </si>
  <si>
    <t>Los Angeles Co Fire Tac and Air to Ground</t>
  </si>
  <si>
    <t xml:space="preserve">LA Area Fire Chiefs </t>
  </si>
  <si>
    <t>Angeles National Forest Net</t>
  </si>
  <si>
    <t>San Bernardino NF Net</t>
  </si>
  <si>
    <t>El Dorado National Forest Net</t>
  </si>
  <si>
    <t>FS INF F-Net N</t>
  </si>
  <si>
    <t>Inyo National Forest Net North</t>
  </si>
  <si>
    <t>FS INF F-Net S</t>
  </si>
  <si>
    <t>Inyo National Forest Net South</t>
  </si>
  <si>
    <t>Klamath Forest Net</t>
  </si>
  <si>
    <t>Lassen National Forest Net</t>
  </si>
  <si>
    <t>Los Padres National Forest Net</t>
  </si>
  <si>
    <t>FS LPF Tac 3</t>
  </si>
  <si>
    <t>Los Padres NF Tac Net 3</t>
  </si>
  <si>
    <t>FS LPF Tac 4</t>
  </si>
  <si>
    <t>Los Padres NF Tac Net 4</t>
  </si>
  <si>
    <t>Modoc National Forest Net</t>
  </si>
  <si>
    <t>Plumas National Forest Net</t>
  </si>
  <si>
    <t>Shasta Trinity National Forest Net</t>
  </si>
  <si>
    <t>Sierra National Forest Net</t>
  </si>
  <si>
    <t>FS SQF F-Net</t>
  </si>
  <si>
    <t>FS SRF ADM</t>
  </si>
  <si>
    <t>Six Rivers National Forest Admin Net</t>
  </si>
  <si>
    <t>FS SRF F-Net</t>
  </si>
  <si>
    <t>Six Rivers National Forest Net</t>
  </si>
  <si>
    <t>Stanislaus National Forest Net</t>
  </si>
  <si>
    <t>Lake Tahoe Basin Mmgt Unit Net</t>
  </si>
  <si>
    <t>FS TNF F-Net</t>
  </si>
  <si>
    <t>Big Sur Brigade</t>
  </si>
  <si>
    <t>Mid Coast Fire Brigade</t>
  </si>
  <si>
    <t>Mid Coast Fire Brigade Tone 7</t>
  </si>
  <si>
    <t>Kern County Fire</t>
  </si>
  <si>
    <t>San Diego City Fire</t>
  </si>
  <si>
    <t>Cleveland National Forest Service Net</t>
  </si>
  <si>
    <t>Cleveland National Forest Admin Net</t>
  </si>
  <si>
    <t>Merced County Fire</t>
  </si>
  <si>
    <t>Madera County Fire</t>
  </si>
  <si>
    <t>National Interagency Fire Center</t>
  </si>
  <si>
    <t>CDF MEU L</t>
  </si>
  <si>
    <t>CDF HUU L</t>
  </si>
  <si>
    <t>Field Program Bank 1</t>
  </si>
  <si>
    <t>BLM Tac</t>
  </si>
  <si>
    <t>FS MDF  F-Net</t>
  </si>
  <si>
    <t>FS MNF F-Net</t>
  </si>
  <si>
    <t>FS PNF F-Net</t>
  </si>
  <si>
    <t>FS SHF F-Net</t>
  </si>
  <si>
    <t>FS SNF F-Net</t>
  </si>
  <si>
    <t>FS STF F-Net</t>
  </si>
  <si>
    <t>FS TMU F-Net</t>
  </si>
  <si>
    <t>V-Call 10</t>
  </si>
  <si>
    <t>Zone 34</t>
  </si>
  <si>
    <t>CSQ</t>
  </si>
  <si>
    <t>PWR</t>
  </si>
  <si>
    <t>OC Access</t>
  </si>
  <si>
    <t>SBC Dispatch</t>
  </si>
  <si>
    <t>OST</t>
  </si>
  <si>
    <t>Marina</t>
  </si>
  <si>
    <t>Santa Cruz</t>
  </si>
  <si>
    <t>CDF Tac-3</t>
  </si>
  <si>
    <t>CDF Tac-4</t>
  </si>
  <si>
    <t>Camp Roberts</t>
  </si>
  <si>
    <t>None</t>
  </si>
  <si>
    <t>DISPLAY</t>
  </si>
  <si>
    <t>RX CTCSS</t>
  </si>
  <si>
    <t>W/N</t>
  </si>
  <si>
    <t>H</t>
  </si>
  <si>
    <t>W</t>
  </si>
  <si>
    <t>TX CTCSS</t>
  </si>
  <si>
    <t>CDF Tac-1</t>
  </si>
  <si>
    <t>CDF Tac-2</t>
  </si>
  <si>
    <t>CDF Tac-5</t>
  </si>
  <si>
    <t>CDF Tac-6</t>
  </si>
  <si>
    <t>CDF Tac-7</t>
  </si>
  <si>
    <t>CDF Tac-8</t>
  </si>
  <si>
    <t>CDF Tac-9</t>
  </si>
  <si>
    <t>CDF Tac-10</t>
  </si>
  <si>
    <t>CDF Tac-11</t>
  </si>
  <si>
    <t>CDF Tac-12</t>
  </si>
  <si>
    <t>CDF Tac-13</t>
  </si>
  <si>
    <t>CDF Tac-14</t>
  </si>
  <si>
    <t>CDF Tac-15</t>
  </si>
  <si>
    <t>CDF Tac-16</t>
  </si>
  <si>
    <t>CDF Tac-17</t>
  </si>
  <si>
    <t>CDF Tac-18</t>
  </si>
  <si>
    <t>CDF Tac-19</t>
  </si>
  <si>
    <t>CDF Tac-20</t>
  </si>
  <si>
    <t xml:space="preserve">CDF Tac-21 </t>
  </si>
  <si>
    <t xml:space="preserve">CDF Tac-22 </t>
  </si>
  <si>
    <t xml:space="preserve">CDF Tac-23 </t>
  </si>
  <si>
    <t>FS ComU 1</t>
  </si>
  <si>
    <t>FS ComU 2</t>
  </si>
  <si>
    <t>OES 1A</t>
  </si>
  <si>
    <t>OES 1B</t>
  </si>
  <si>
    <t>OES 2B</t>
  </si>
  <si>
    <t>OES 2A</t>
  </si>
  <si>
    <t>Napa County Fire</t>
  </si>
  <si>
    <t>PCF Supp</t>
  </si>
  <si>
    <t>V Tac-11</t>
  </si>
  <si>
    <t>V Tac-12</t>
  </si>
  <si>
    <t>V Tac-13</t>
  </si>
  <si>
    <t>V Tac-14</t>
  </si>
  <si>
    <t>XMY Scramp</t>
  </si>
  <si>
    <t>XMY L-Seca</t>
  </si>
  <si>
    <t>XCZ Blue Tac</t>
  </si>
  <si>
    <t>XCZ Black Tac</t>
  </si>
  <si>
    <t>XCZ Green Tac</t>
  </si>
  <si>
    <t>XBE Hollister</t>
  </si>
  <si>
    <t>Big Sur Local</t>
  </si>
  <si>
    <t>146.2</t>
  </si>
  <si>
    <t>167.9</t>
  </si>
  <si>
    <t>103.5</t>
  </si>
  <si>
    <t>NIFC Tac-1</t>
  </si>
  <si>
    <t>NIFC Tac-2</t>
  </si>
  <si>
    <t>NIFC Tac-3</t>
  </si>
  <si>
    <t>NIFC Tac-5</t>
  </si>
  <si>
    <t>NIFC Tac-6</t>
  </si>
  <si>
    <t>NIFC Tac-7</t>
  </si>
  <si>
    <t>KRN Tac-1</t>
  </si>
  <si>
    <t>RVC Tac-1</t>
  </si>
  <si>
    <t>RVC Tac-2</t>
  </si>
  <si>
    <t>RVC Tac-3</t>
  </si>
  <si>
    <t>RVC Tac-4</t>
  </si>
  <si>
    <t>RVC Tac-5</t>
  </si>
  <si>
    <t>Zone 36</t>
  </si>
  <si>
    <t>BLM Tac-3</t>
  </si>
  <si>
    <t>Merced Disp</t>
  </si>
  <si>
    <t>MDRA Purple</t>
  </si>
  <si>
    <t>SB City DSP</t>
  </si>
  <si>
    <t>SB City Tac</t>
  </si>
  <si>
    <t>Hollister</t>
  </si>
  <si>
    <t>N</t>
  </si>
  <si>
    <t>L</t>
  </si>
  <si>
    <t>X</t>
  </si>
  <si>
    <t>OES</t>
  </si>
  <si>
    <t>RX FREQ</t>
  </si>
  <si>
    <t>TX FREQ</t>
  </si>
  <si>
    <t>NOTES</t>
  </si>
  <si>
    <t>Butte Sup</t>
  </si>
  <si>
    <t>Ch.</t>
  </si>
  <si>
    <t>CDF SCU L</t>
  </si>
  <si>
    <t xml:space="preserve">H </t>
  </si>
  <si>
    <t>CDF SLU L</t>
  </si>
  <si>
    <t>Big Sur</t>
  </si>
  <si>
    <t>Ch #</t>
  </si>
  <si>
    <t>Tone 1= 110.9</t>
  </si>
  <si>
    <t>Tone 3=  131.8</t>
  </si>
  <si>
    <t>Tone 4=  136.5</t>
  </si>
  <si>
    <t>Tone 6=  156.7</t>
  </si>
  <si>
    <t>Tone 7=  167.9</t>
  </si>
  <si>
    <t>Tone 8= 103.5</t>
  </si>
  <si>
    <t>Tone 9=  100.0</t>
  </si>
  <si>
    <t>Tone 10=  107.2</t>
  </si>
  <si>
    <t>Tone 11=  114.8</t>
  </si>
  <si>
    <t>Tone 12=  127.3</t>
  </si>
  <si>
    <t>Tone 5=  146.2</t>
  </si>
  <si>
    <t>Tone 13=  141.3</t>
  </si>
  <si>
    <t>Tone 15=  162.2</t>
  </si>
  <si>
    <t>Tone 16=  192.8</t>
  </si>
  <si>
    <t>Tone 14=  151.4</t>
  </si>
  <si>
    <t>Calcord</t>
  </si>
  <si>
    <t>Marine 16</t>
  </si>
  <si>
    <t xml:space="preserve"> </t>
  </si>
  <si>
    <t>Name</t>
  </si>
  <si>
    <t>State Wide PL Tones</t>
  </si>
  <si>
    <t>162.2 5B</t>
  </si>
  <si>
    <t>Kenwood Fleet Group ID</t>
  </si>
  <si>
    <t>MDC 1200 Low</t>
  </si>
  <si>
    <t>MDC 1200 High</t>
  </si>
  <si>
    <t>Reserved</t>
  </si>
  <si>
    <t>Carmel City</t>
  </si>
  <si>
    <t>Watsonville</t>
  </si>
  <si>
    <t>Pacific Grove</t>
  </si>
  <si>
    <t>Monterey City</t>
  </si>
  <si>
    <t>Aromas</t>
  </si>
  <si>
    <t>Seaside</t>
  </si>
  <si>
    <t>Monterey Airport</t>
  </si>
  <si>
    <t>Carmel Highlands</t>
  </si>
  <si>
    <t>Cachuaga</t>
  </si>
  <si>
    <t>Soledad</t>
  </si>
  <si>
    <t>Pebble Beach</t>
  </si>
  <si>
    <t>Gonzales</t>
  </si>
  <si>
    <t>Greenfield</t>
  </si>
  <si>
    <t>San Ardo</t>
  </si>
  <si>
    <t>King City</t>
  </si>
  <si>
    <t>South County</t>
  </si>
  <si>
    <t>CTF</t>
  </si>
  <si>
    <t>San Benito Cnty</t>
  </si>
  <si>
    <t>Salinas City</t>
  </si>
  <si>
    <t>CDF</t>
  </si>
  <si>
    <t>North County</t>
  </si>
  <si>
    <t>Spreckles</t>
  </si>
  <si>
    <t>Air EMS</t>
  </si>
  <si>
    <t>POM</t>
  </si>
  <si>
    <t>EMS</t>
  </si>
  <si>
    <t>Hunter Ligget</t>
  </si>
  <si>
    <t>IR-6</t>
  </si>
  <si>
    <t>IR-7</t>
  </si>
  <si>
    <t>IR-8</t>
  </si>
  <si>
    <t>IR-9</t>
  </si>
  <si>
    <t>Mode #</t>
  </si>
  <si>
    <t>CDF LNU East</t>
  </si>
  <si>
    <t>CDF LNU West</t>
  </si>
  <si>
    <t>POM RED Cmd</t>
  </si>
  <si>
    <t>POM GRAY Cmd</t>
  </si>
  <si>
    <t>POM Tac-1</t>
  </si>
  <si>
    <t>POM Tac-2</t>
  </si>
  <si>
    <t>CERT Cmd</t>
  </si>
  <si>
    <t>CERT Tac-1</t>
  </si>
  <si>
    <t>CERT Tac-2</t>
  </si>
  <si>
    <t>Air Guard</t>
  </si>
  <si>
    <t>XCZ Red Cmd</t>
  </si>
  <si>
    <t>XCZ Yell Cmd</t>
  </si>
  <si>
    <t>CDF Cmd-1</t>
  </si>
  <si>
    <t>CDF Cmd-2</t>
  </si>
  <si>
    <t>CDF Cmd-3</t>
  </si>
  <si>
    <t>CDF Cmd-4</t>
  </si>
  <si>
    <t>CDF Cmd-6</t>
  </si>
  <si>
    <t>CDF Cmd-7</t>
  </si>
  <si>
    <t>CDF Cmd-8</t>
  </si>
  <si>
    <t>CDF Cmd-9</t>
  </si>
  <si>
    <t>CDF Cmd-10</t>
  </si>
  <si>
    <t>RVC Cmd-1</t>
  </si>
  <si>
    <t>RVC Cmd-2</t>
  </si>
  <si>
    <t>KRN Cmd-1</t>
  </si>
  <si>
    <t>KRN Cmd-3</t>
  </si>
  <si>
    <t>KRN Cmd-4</t>
  </si>
  <si>
    <t>KRN Cmd-5</t>
  </si>
  <si>
    <t>NIFC Cmd-1</t>
  </si>
  <si>
    <t>NIFC Cmd-2</t>
  </si>
  <si>
    <t>NIFC Cmd-3</t>
  </si>
  <si>
    <t>NIFC Cmd-4</t>
  </si>
  <si>
    <t>NIFC Cmd-5</t>
  </si>
  <si>
    <t>NIFC Cmd-6</t>
  </si>
  <si>
    <t>NIFC Cmd-8</t>
  </si>
  <si>
    <t>NIFC Cmd-9</t>
  </si>
  <si>
    <t>NIFC Cmd-10</t>
  </si>
  <si>
    <t>NIFC Cmd-11</t>
  </si>
  <si>
    <t>NIFC Cmd-12</t>
  </si>
  <si>
    <t>D445</t>
  </si>
  <si>
    <t>CDF CZU L</t>
  </si>
  <si>
    <t>CDF LMU L</t>
  </si>
  <si>
    <t>CDF NEU-W L</t>
  </si>
  <si>
    <t>Marine 5</t>
  </si>
  <si>
    <t>100.0</t>
  </si>
  <si>
    <t>La Regional Tactical Channel</t>
  </si>
  <si>
    <t>FS ANF F-Net</t>
  </si>
  <si>
    <t>FS BDF F-Net</t>
  </si>
  <si>
    <t>FS CNF F-Net</t>
  </si>
  <si>
    <t>FS ENF F-Net</t>
  </si>
  <si>
    <t>FS KNF F-Net</t>
  </si>
  <si>
    <t>FS LNF F-Net</t>
  </si>
  <si>
    <t>FS LPF F-Net</t>
  </si>
  <si>
    <t>KRN Cmd-2</t>
  </si>
  <si>
    <t>CDF TUU L</t>
  </si>
  <si>
    <t>CDF TCU L</t>
  </si>
  <si>
    <t>CDF BTU L</t>
  </si>
  <si>
    <t>CDF SHU L</t>
  </si>
  <si>
    <t>CDF TGU L</t>
  </si>
  <si>
    <t>CDF SKU L</t>
  </si>
  <si>
    <t>CDF AEU L</t>
  </si>
  <si>
    <t>CDF MVU L</t>
  </si>
  <si>
    <t>Laguna Seca</t>
  </si>
  <si>
    <t>Hollister Fire Department</t>
  </si>
  <si>
    <t>California Fire Travel Direct</t>
  </si>
  <si>
    <t>Presidio Monterey Red Repeat</t>
  </si>
  <si>
    <t>Presidio Monterey Gray Direct</t>
  </si>
  <si>
    <t>Monterey City CERT</t>
  </si>
  <si>
    <t>Santa Cruz County Fire Red</t>
  </si>
  <si>
    <t>Santa Cruz County Fire Blue</t>
  </si>
  <si>
    <t>Santa Cruz County Fire Black</t>
  </si>
  <si>
    <t>Santa Cruz County Fire Yellow</t>
  </si>
  <si>
    <t>Santa Cruz County Fire Green</t>
  </si>
  <si>
    <t>CAL FIRE Statewide Tactical</t>
  </si>
  <si>
    <t xml:space="preserve">CAL FIRE Statewide Command </t>
  </si>
  <si>
    <t>XCZ Silver Tac</t>
  </si>
  <si>
    <t>Santa Cruz Tactical Channel</t>
  </si>
  <si>
    <t>XCZ Orange Tac</t>
  </si>
  <si>
    <t>BLM Admin Net North West</t>
  </si>
  <si>
    <t>BLM Admin NW</t>
  </si>
  <si>
    <t>BLM FIRE NE</t>
  </si>
  <si>
    <t>BLM Fire North East</t>
  </si>
  <si>
    <t xml:space="preserve">BLM MLF       </t>
  </si>
  <si>
    <t>BLM Net Mother Load</t>
  </si>
  <si>
    <t>BLM CND-F</t>
  </si>
  <si>
    <t>BLM Fire Bakersfield</t>
  </si>
  <si>
    <t>BLM CDD-F</t>
  </si>
  <si>
    <t>BLM Fire Net South</t>
  </si>
  <si>
    <t>BLM SOA</t>
  </si>
  <si>
    <t>SHA CMD</t>
  </si>
  <si>
    <t>Shasta County Command</t>
  </si>
  <si>
    <t xml:space="preserve"> XED Cmd</t>
  </si>
  <si>
    <t>El Dorado OA Command Net</t>
  </si>
  <si>
    <t>XAM Cmd</t>
  </si>
  <si>
    <t>Amadaor OA Command Net</t>
  </si>
  <si>
    <t>82.5</t>
  </si>
  <si>
    <t>79.7</t>
  </si>
  <si>
    <t>110.9</t>
  </si>
  <si>
    <t>Fort Hunter Liggett Tac</t>
  </si>
  <si>
    <t>131.8</t>
  </si>
  <si>
    <t>123.0</t>
  </si>
  <si>
    <t>South Net</t>
  </si>
  <si>
    <t>South Cmd A</t>
  </si>
  <si>
    <t>South Cmd B</t>
  </si>
  <si>
    <t>South SLC Command B</t>
  </si>
  <si>
    <t>South SLC Command A</t>
  </si>
  <si>
    <t>Merced County Fire Orange</t>
  </si>
  <si>
    <t>SBC Cmd-2</t>
  </si>
  <si>
    <t>SBC Cmd-3</t>
  </si>
  <si>
    <t>SBC Cmd-4</t>
  </si>
  <si>
    <t>SBC Cmd-5</t>
  </si>
  <si>
    <t>SBC Cmd-6</t>
  </si>
  <si>
    <t>SBC Tac-7</t>
  </si>
  <si>
    <t>SBC Tac-8</t>
  </si>
  <si>
    <t>SBC Tac-9</t>
  </si>
  <si>
    <t>SBC Tac-12</t>
  </si>
  <si>
    <t>SBC Tac-13</t>
  </si>
  <si>
    <t>SBC Tac-15</t>
  </si>
  <si>
    <t>Santa Barbara County Fire Dispatch</t>
  </si>
  <si>
    <t>Santa Barbara County Fire Command 2</t>
  </si>
  <si>
    <t>Santa Barbara County Fire Command 3</t>
  </si>
  <si>
    <t>Santa Barbara County Fire Command 4</t>
  </si>
  <si>
    <t>Santa Barbara County Fire  Command 5</t>
  </si>
  <si>
    <t>Santa Barbara County Fire Command 6</t>
  </si>
  <si>
    <t>Santa Barbara County Tactical Channel 7</t>
  </si>
  <si>
    <t>Santa Barbara County Tactical Channel 8</t>
  </si>
  <si>
    <t>Santa Barbara County Tactical Channel 9</t>
  </si>
  <si>
    <t>Santa Barbara County Tactical Channel 12</t>
  </si>
  <si>
    <t>Santa Barbara County Tactical Channel 13</t>
  </si>
  <si>
    <t>Santa Barbara County Tactical Channel 15</t>
  </si>
  <si>
    <t>Santa Barbara City Dispatch</t>
  </si>
  <si>
    <t>Santa Barbara City Tactical</t>
  </si>
  <si>
    <t>MRN</t>
  </si>
  <si>
    <t>Mid Coast</t>
  </si>
  <si>
    <t>Cypress</t>
  </si>
  <si>
    <t>Regional  Fire</t>
  </si>
  <si>
    <t>Regional Fire</t>
  </si>
  <si>
    <t>FCO Dist 1</t>
  </si>
  <si>
    <t>FCO Dist 2</t>
  </si>
  <si>
    <t>FCO Dist 3</t>
  </si>
  <si>
    <t>FKU/FCO District 1 Dispatch</t>
  </si>
  <si>
    <t>FCO DIST 2 Command</t>
  </si>
  <si>
    <t>FCO DIST 3 Tactical</t>
  </si>
  <si>
    <t>BDU LOCAL NET 1</t>
  </si>
  <si>
    <t>BDU LOCAL NET 2</t>
  </si>
  <si>
    <t>BDU LOCAL NET 3 (OWENS VALLEY)</t>
  </si>
  <si>
    <t>SDFD 1</t>
  </si>
  <si>
    <t>SDFD 2</t>
  </si>
  <si>
    <t>SAN DIEGO CO TAC 1</t>
  </si>
  <si>
    <t xml:space="preserve">USFS Region 5 Tac-4 </t>
  </si>
  <si>
    <t>USFS Region 5 Tac-5</t>
  </si>
  <si>
    <t>USFS Region 5 Tac-6</t>
  </si>
  <si>
    <t>Scramp</t>
  </si>
  <si>
    <t>FHL Tac 1</t>
  </si>
  <si>
    <t>FHL Tac 2</t>
  </si>
  <si>
    <t>FHL Tac 3</t>
  </si>
  <si>
    <t>Camp Bob Cmd</t>
  </si>
  <si>
    <t>SLC South Net</t>
  </si>
  <si>
    <t>Merced Org</t>
  </si>
  <si>
    <t>XSD Tac 1</t>
  </si>
  <si>
    <t>023</t>
  </si>
  <si>
    <t>071</t>
  </si>
  <si>
    <t>054</t>
  </si>
  <si>
    <t>047</t>
  </si>
  <si>
    <t>043</t>
  </si>
  <si>
    <t>051</t>
  </si>
  <si>
    <t>Law / Fremont</t>
  </si>
  <si>
    <t>Law / Toro</t>
  </si>
  <si>
    <t>Law / Point Sur</t>
  </si>
  <si>
    <t>Law / Post Ranch</t>
  </si>
  <si>
    <t>032</t>
  </si>
  <si>
    <t>Law / Williams</t>
  </si>
  <si>
    <t>Law / Anderson</t>
  </si>
  <si>
    <t>073</t>
  </si>
  <si>
    <t>Law / Roberts</t>
  </si>
  <si>
    <t>Law / Table Mnt.</t>
  </si>
  <si>
    <t>025</t>
  </si>
  <si>
    <t xml:space="preserve">VHF FIRE INTEROP </t>
  </si>
  <si>
    <t>VFire 21</t>
  </si>
  <si>
    <t>VFire 22</t>
  </si>
  <si>
    <t>VFire 23</t>
  </si>
  <si>
    <t>VFire 24</t>
  </si>
  <si>
    <t>VFire 25</t>
  </si>
  <si>
    <t>VFire 26</t>
  </si>
  <si>
    <t>California Multi-Agency Cord</t>
  </si>
  <si>
    <t>FHL Pr Bld</t>
  </si>
  <si>
    <t>FHL Bald Mtn. South/Primary</t>
  </si>
  <si>
    <t>FHL Alder</t>
  </si>
  <si>
    <t>FHL Middle/West</t>
  </si>
  <si>
    <t>FHL Wizard</t>
  </si>
  <si>
    <t>FHL North-Indians</t>
  </si>
  <si>
    <t>FHL Alpha</t>
  </si>
  <si>
    <t>FHL Direct</t>
  </si>
  <si>
    <t>Hollister Tac Freq</t>
  </si>
  <si>
    <t>H Tac 1</t>
  </si>
  <si>
    <t>H Tac 2</t>
  </si>
  <si>
    <t>KRN Tac-2C</t>
  </si>
  <si>
    <t>KRN Tac-3C</t>
  </si>
  <si>
    <t>KRN Tac-4C</t>
  </si>
  <si>
    <t>KRN Tac-5C</t>
  </si>
  <si>
    <t>KRN Tac-16</t>
  </si>
  <si>
    <t>R5 T-6</t>
  </si>
  <si>
    <t>R5 T-5</t>
  </si>
  <si>
    <t>R5 T-4</t>
  </si>
  <si>
    <t>LAC V-6D</t>
  </si>
  <si>
    <t>LAC V-11D</t>
  </si>
  <si>
    <t>LAC V-9D</t>
  </si>
  <si>
    <t>LACo Tactical/ Old T-17W</t>
  </si>
  <si>
    <t>LACo Tactical/ Old T-18W</t>
  </si>
  <si>
    <t>LACo Tactical/ Old T-20W</t>
  </si>
  <si>
    <t>LACo Tactical/ Old T-23W</t>
  </si>
  <si>
    <t>LAC V-10D</t>
  </si>
  <si>
    <t>LAC V-8D</t>
  </si>
  <si>
    <t>LACo Tactical/ Old T-21W</t>
  </si>
  <si>
    <t>LAC V-13D</t>
  </si>
  <si>
    <t>LACo Tactical/ Old T-22W</t>
  </si>
  <si>
    <t>LACo Tactical/ Old T-24W</t>
  </si>
  <si>
    <t>LAC V-12D</t>
  </si>
  <si>
    <t>LAC A/G</t>
  </si>
  <si>
    <t>LAR Tcs-3V</t>
  </si>
  <si>
    <t>Mt. Lee (100.0), Castro Peak (156.7)</t>
  </si>
  <si>
    <t>LAR Tcs-4V</t>
  </si>
  <si>
    <t>LAR Tcs-5V</t>
  </si>
  <si>
    <t>LAC V-14D</t>
  </si>
  <si>
    <t>Life Guard Southern Section</t>
  </si>
  <si>
    <t>LAC V-15D</t>
  </si>
  <si>
    <t>Life Guard Central Section</t>
  </si>
  <si>
    <t>LAC V-16D</t>
  </si>
  <si>
    <t>Lifeguard Northern Section</t>
  </si>
  <si>
    <t>LAC V-17D</t>
  </si>
  <si>
    <t>LAC V-18</t>
  </si>
  <si>
    <t>LAC V-19</t>
  </si>
  <si>
    <t>151.4</t>
  </si>
  <si>
    <t>Coastal Battalions</t>
  </si>
  <si>
    <t>LAC V-7D</t>
  </si>
  <si>
    <t>LACo Tactical/ Old T-16W</t>
  </si>
  <si>
    <t>LAC V-5</t>
  </si>
  <si>
    <t>MPL</t>
  </si>
  <si>
    <t>Ventura Co (Cmd 2)</t>
  </si>
  <si>
    <t>Simulcast Command</t>
  </si>
  <si>
    <t>VNC Cmd 40</t>
  </si>
  <si>
    <t>LAC V-1</t>
  </si>
  <si>
    <t>LAC V-2</t>
  </si>
  <si>
    <t>LAC V-3</t>
  </si>
  <si>
    <t>LAC V-4</t>
  </si>
  <si>
    <t>Voter Steered</t>
  </si>
  <si>
    <t>Marine 21A</t>
  </si>
  <si>
    <t>Marine 20A</t>
  </si>
  <si>
    <t>CDF A/T-4</t>
  </si>
  <si>
    <t>CDF A/T-5</t>
  </si>
  <si>
    <t>CDF A/T-6</t>
  </si>
  <si>
    <t>CDF A/T-21</t>
  </si>
  <si>
    <t>CDF A/T-22</t>
  </si>
  <si>
    <t>CDF A/T-23</t>
  </si>
  <si>
    <t>LA FCA T-1</t>
  </si>
  <si>
    <t>LA FCA T-2</t>
  </si>
  <si>
    <t>LA FCA T-3</t>
  </si>
  <si>
    <t>LA FCA T-4</t>
  </si>
  <si>
    <t>VNC Cmd 33</t>
  </si>
  <si>
    <t>Ventura Co Fire Dispatch Simulcast</t>
  </si>
  <si>
    <t>85.4</t>
  </si>
  <si>
    <t>Command 40</t>
  </si>
  <si>
    <t>VNC A/G</t>
  </si>
  <si>
    <t>Marine 22A</t>
  </si>
  <si>
    <t>Marine 23A</t>
  </si>
  <si>
    <t>CAL FIRE Santa Cruz Local</t>
  </si>
  <si>
    <t>V Tac-36</t>
  </si>
  <si>
    <t>Presidio Monterey Tactical</t>
  </si>
  <si>
    <t>A/A-A/G (NIFC)</t>
  </si>
  <si>
    <t>166.6750</t>
  </si>
  <si>
    <t>167.9500</t>
  </si>
  <si>
    <t>169.1500</t>
  </si>
  <si>
    <t>169.2000</t>
  </si>
  <si>
    <t>FED Common User</t>
  </si>
  <si>
    <t>SCC CMD</t>
  </si>
  <si>
    <t>Santa Clara CMD</t>
  </si>
  <si>
    <t>XMA CMD</t>
  </si>
  <si>
    <t>Madera Command</t>
  </si>
  <si>
    <t>CAL CMD</t>
  </si>
  <si>
    <t>Calaveras Command</t>
  </si>
  <si>
    <t>RVC A-G</t>
  </si>
  <si>
    <t xml:space="preserve">L </t>
  </si>
  <si>
    <t>RVC Air to Ground</t>
  </si>
  <si>
    <t>VNC Cmd 8</t>
  </si>
  <si>
    <t>Command 8</t>
  </si>
  <si>
    <t>San Bernadino CO 2</t>
  </si>
  <si>
    <t>San Bernadino CO 3</t>
  </si>
  <si>
    <t>031</t>
  </si>
  <si>
    <t>Command 5</t>
  </si>
  <si>
    <t>I-A  A/G Pri. (CA01)</t>
  </si>
  <si>
    <t>I-A  A/G Sec. (CA01)</t>
  </si>
  <si>
    <t>I-A  A/G Pri (CA02)</t>
  </si>
  <si>
    <t>I-A  A/G Pri. (CA03)</t>
  </si>
  <si>
    <t>I-A  A/G Sec. (CA02 &amp; CA04 Pri)</t>
  </si>
  <si>
    <t>I-A  A/G Sec. (CA03)</t>
  </si>
  <si>
    <t>I-A  A/G Sec. (CA04)</t>
  </si>
  <si>
    <t>VNC Tac-3</t>
  </si>
  <si>
    <t>Tac 3</t>
  </si>
  <si>
    <t>VNC Tac-6</t>
  </si>
  <si>
    <t>Tac 6</t>
  </si>
  <si>
    <t>VNC Tac-9</t>
  </si>
  <si>
    <t>Tac 9</t>
  </si>
  <si>
    <t>Big Sur Direct</t>
  </si>
  <si>
    <t>Marine 6</t>
  </si>
  <si>
    <t>Big Sur Cert Channel 1</t>
  </si>
  <si>
    <t>Big Sur Cert Direct</t>
  </si>
  <si>
    <t xml:space="preserve">BSur Cert </t>
  </si>
  <si>
    <t>BSur Cert Dir</t>
  </si>
  <si>
    <t>Law Lewis</t>
  </si>
  <si>
    <t>Law Piedras Blancas</t>
  </si>
  <si>
    <t>XBE Holl Ncnty</t>
  </si>
  <si>
    <t>XBE Holl Scnty</t>
  </si>
  <si>
    <t>RVC Cmd 5</t>
  </si>
  <si>
    <t>RVC Cmd 6</t>
  </si>
  <si>
    <t>RVC Cmd 7</t>
  </si>
  <si>
    <t>RVC Cmd 8</t>
  </si>
  <si>
    <t>RVC Cmd 9</t>
  </si>
  <si>
    <t>RVC Cmd 10</t>
  </si>
  <si>
    <t>RVC Cmd 11</t>
  </si>
  <si>
    <t>RVC Cmd 12</t>
  </si>
  <si>
    <t>Fld 1 Ch. 1</t>
  </si>
  <si>
    <t>Fld 1 Ch. 2</t>
  </si>
  <si>
    <t>Fld 1 Ch. 3</t>
  </si>
  <si>
    <t>Fld 1 Ch. 4</t>
  </si>
  <si>
    <t>Fld 1 Ch. 5</t>
  </si>
  <si>
    <t>Fld 1 Ch. 6</t>
  </si>
  <si>
    <t>Fld 1 Ch. 7</t>
  </si>
  <si>
    <t>Fld 1 Ch. 8</t>
  </si>
  <si>
    <t>Fld 1 Ch. 9</t>
  </si>
  <si>
    <t>Fld 1 Ch. 10</t>
  </si>
  <si>
    <t>Fld 1 Ch. 11</t>
  </si>
  <si>
    <t>Fld 1 Ch. 12</t>
  </si>
  <si>
    <t>Fld 1 Ch. 13</t>
  </si>
  <si>
    <t>Fld 1 Ch. 14</t>
  </si>
  <si>
    <t>Fld 1 Ch. 15</t>
  </si>
  <si>
    <t>Fld 1 Ch. 16</t>
  </si>
  <si>
    <t>Mid Cst Bonny</t>
  </si>
  <si>
    <t>System 1 Frequencies</t>
  </si>
  <si>
    <t>System 2 Frequencies</t>
  </si>
  <si>
    <t xml:space="preserve"> System 3 Frequencies</t>
  </si>
  <si>
    <t>Mid Cst Gln Dvn</t>
  </si>
  <si>
    <t>Zone 33</t>
  </si>
  <si>
    <t xml:space="preserve">Agency </t>
  </si>
  <si>
    <t>Agency Specific</t>
  </si>
  <si>
    <t>CDF Tac-24</t>
  </si>
  <si>
    <t>CDF Tac-25</t>
  </si>
  <si>
    <t>TLC 1</t>
  </si>
  <si>
    <t>Tulare County Fire Dispatch</t>
  </si>
  <si>
    <t>LA County Command 1</t>
  </si>
  <si>
    <t>Fire OC</t>
  </si>
  <si>
    <t>Orange County Fire Channel</t>
  </si>
  <si>
    <t>XSL Rivr Cmd</t>
  </si>
  <si>
    <t>XSL River Command</t>
  </si>
  <si>
    <t>Holl Pub Wrks/Fire N-County</t>
  </si>
  <si>
    <t>Holl Pub Wrks/Fire S-County</t>
  </si>
  <si>
    <t>XSL Cmd 4</t>
  </si>
  <si>
    <t>VNC Air to Ground</t>
  </si>
  <si>
    <t>Tone 17= 67.0</t>
  </si>
  <si>
    <t>Tone 18 = 71.9</t>
  </si>
  <si>
    <t>Tone 19 = 74.4</t>
  </si>
  <si>
    <t>Tone 20 = 77.0</t>
  </si>
  <si>
    <t>Tone 21 = 79.7</t>
  </si>
  <si>
    <t>Tone 22 = 82.5</t>
  </si>
  <si>
    <t>Tone 23 = 85.4</t>
  </si>
  <si>
    <t>Tone 24 = 88.5</t>
  </si>
  <si>
    <t>Tone 25 = 91.5</t>
  </si>
  <si>
    <t>Tone 26 = 94.8</t>
  </si>
  <si>
    <t>Tone 27 = 97.4</t>
  </si>
  <si>
    <t>Tone 28 = 118.8</t>
  </si>
  <si>
    <t>Tone 29 = 173.8</t>
  </si>
  <si>
    <t>Tone 30 = 179.9</t>
  </si>
  <si>
    <t>Tone 31 =186.2</t>
  </si>
  <si>
    <t>Tone 32 = 203.5</t>
  </si>
  <si>
    <t>Tone 2= 123.0</t>
  </si>
  <si>
    <t>CESR Travel</t>
  </si>
  <si>
    <t>Los Padres NF Admin Net</t>
  </si>
  <si>
    <t>Law / Huckleberry</t>
  </si>
  <si>
    <t>FHL North, Sulpher Springs, Indians</t>
  </si>
  <si>
    <t>156.7</t>
  </si>
  <si>
    <t>Federal Common Tac Frequency</t>
  </si>
  <si>
    <t>CU 168.3500</t>
  </si>
  <si>
    <t>CU 163.1000</t>
  </si>
  <si>
    <t xml:space="preserve">Air Guard Emergency </t>
  </si>
  <si>
    <t>CDF BEU W</t>
  </si>
  <si>
    <t>BEU East Current Command</t>
  </si>
  <si>
    <t>CDF BEU E</t>
  </si>
  <si>
    <t>CDF Cmd-11</t>
  </si>
  <si>
    <t>CDF Portables</t>
  </si>
  <si>
    <t>CDF A/G 1</t>
  </si>
  <si>
    <t>CDF A/G 2</t>
  </si>
  <si>
    <t>CDF A/G 3</t>
  </si>
  <si>
    <t>CDF A/T-24</t>
  </si>
  <si>
    <t>CDF Tac-26</t>
  </si>
  <si>
    <t>CDF Tac-27</t>
  </si>
  <si>
    <t>CDF Tac-28</t>
  </si>
  <si>
    <t>CDF Tac-29</t>
  </si>
  <si>
    <t>CDF Statewide Air to Air, No TX</t>
  </si>
  <si>
    <t>CDF BEU East</t>
  </si>
  <si>
    <t>CDF BEU West</t>
  </si>
  <si>
    <t>San Benito Monterey West</t>
  </si>
  <si>
    <t>V Tac-33</t>
  </si>
  <si>
    <t>V-Tac-34</t>
  </si>
  <si>
    <t>V-Tac-35</t>
  </si>
  <si>
    <t>V Tac-37</t>
  </si>
  <si>
    <t>V Tac-38</t>
  </si>
  <si>
    <t>136.5</t>
  </si>
  <si>
    <t>Federal Common User</t>
  </si>
  <si>
    <t>XNA Fire</t>
  </si>
  <si>
    <t>Placer County Cmd</t>
  </si>
  <si>
    <t>SND CMD</t>
  </si>
  <si>
    <t>San Diego City Command</t>
  </si>
  <si>
    <t>CDF MVU 2</t>
  </si>
  <si>
    <t>CDF MVU 1</t>
  </si>
  <si>
    <t>San Diego Unit Local 2 Net</t>
  </si>
  <si>
    <t>San Diego Unit Local 1 Net</t>
  </si>
  <si>
    <t>CA-Mexico Border Fire Operations</t>
  </si>
  <si>
    <t>XSD Cmd2</t>
  </si>
  <si>
    <t>107.2</t>
  </si>
  <si>
    <t>San Diego Co Cmd 2</t>
  </si>
  <si>
    <t>San Diego North Command</t>
  </si>
  <si>
    <t>BDC Co 2</t>
  </si>
  <si>
    <t>BDC Co3</t>
  </si>
  <si>
    <t>San Bernardino County 2</t>
  </si>
  <si>
    <t>San Bernardino County 3</t>
  </si>
  <si>
    <t>CDF MMU 1</t>
  </si>
  <si>
    <t>CDF MMU 2</t>
  </si>
  <si>
    <t>Madera Mariposa Merced Unit L- 1</t>
  </si>
  <si>
    <t>Madera Mariposa Merced Unit L- 2</t>
  </si>
  <si>
    <t>VSAR 16</t>
  </si>
  <si>
    <t>Search and Rescue Common</t>
  </si>
  <si>
    <t>BEU West L New Freq</t>
  </si>
  <si>
    <t>A/G-43</t>
  </si>
  <si>
    <t>A/G-08</t>
  </si>
  <si>
    <t>A/G-14</t>
  </si>
  <si>
    <t>A/G-59</t>
  </si>
  <si>
    <t>A/G-41</t>
  </si>
  <si>
    <t>A/G-24</t>
  </si>
  <si>
    <t>A/G-53</t>
  </si>
  <si>
    <t>162.2</t>
  </si>
  <si>
    <t>Fed Com User</t>
  </si>
  <si>
    <t>XSD Cmd1</t>
  </si>
  <si>
    <t>San Diego Co Cmd 1</t>
  </si>
  <si>
    <t>CDF Tac-30</t>
  </si>
  <si>
    <t>CDF Tac-31</t>
  </si>
  <si>
    <t>XSD Cmd 3</t>
  </si>
  <si>
    <t>XSD A/G</t>
  </si>
  <si>
    <t>San Diego Co. Air/Ground</t>
  </si>
  <si>
    <t>KRN A/G</t>
  </si>
  <si>
    <t>Kern Co. Air/Ground</t>
  </si>
  <si>
    <t>Nev Co</t>
  </si>
  <si>
    <t>Nevada County Fire</t>
  </si>
  <si>
    <t>Foothill</t>
  </si>
  <si>
    <t>186.2</t>
  </si>
  <si>
    <t>Fooothill Fire</t>
  </si>
  <si>
    <t>XSD Cmd 5</t>
  </si>
  <si>
    <t>San Diego Co Cmd 3</t>
  </si>
  <si>
    <t>BDC V 2</t>
  </si>
  <si>
    <t>BDC V 3</t>
  </si>
  <si>
    <t>SLC/SLU</t>
  </si>
  <si>
    <t>Cnty Command 4</t>
  </si>
  <si>
    <t>North Tree Fire</t>
  </si>
  <si>
    <t>MRB Fire</t>
  </si>
  <si>
    <t>XSL Bay Cmd</t>
  </si>
  <si>
    <t xml:space="preserve">San Luis Obispo Unit </t>
  </si>
  <si>
    <t>XSL  Bay Cmd</t>
  </si>
  <si>
    <t>XSL Fiv City Cmd</t>
  </si>
  <si>
    <t>XIV City Cmd</t>
  </si>
  <si>
    <t>FS ANF Admin</t>
  </si>
  <si>
    <t>FS ANF Ser</t>
  </si>
  <si>
    <t>Angeles Forest Service Net</t>
  </si>
  <si>
    <t>Angeles Forest Admin</t>
  </si>
  <si>
    <t>Mendocino Forest Service Net</t>
  </si>
  <si>
    <t>FS MNF Ser</t>
  </si>
  <si>
    <t>FS MNF Adm</t>
  </si>
  <si>
    <t>Mendocino Forest Admin Net (Oct)</t>
  </si>
  <si>
    <t>Cleveland National Forest Net</t>
  </si>
  <si>
    <t>Mendocino National Fire Net</t>
  </si>
  <si>
    <t>Plumas National Fire Net (June)</t>
  </si>
  <si>
    <t>FS SQF Emer</t>
  </si>
  <si>
    <t>Sequoia Forest Emer Net (May)</t>
  </si>
  <si>
    <t>FS SQF Ser</t>
  </si>
  <si>
    <t>Sequoia Service Net</t>
  </si>
  <si>
    <t>Shasta Trinity Service Net</t>
  </si>
  <si>
    <t>FS SHF Serv</t>
  </si>
  <si>
    <t>FS STF Adm</t>
  </si>
  <si>
    <t>Stanislaus Forest Admin</t>
  </si>
  <si>
    <t>FS SNF Adm</t>
  </si>
  <si>
    <t>Sierra Forest Admin Net</t>
  </si>
  <si>
    <t>FS SNF Serv</t>
  </si>
  <si>
    <t>Sierra Service Net</t>
  </si>
  <si>
    <t>Tahoe Forest Service Net</t>
  </si>
  <si>
    <t>FS TNF Ser</t>
  </si>
  <si>
    <t>FS KNF Blk</t>
  </si>
  <si>
    <t>Klamath Forest Black Net</t>
  </si>
  <si>
    <t>FS KNF Orng</t>
  </si>
  <si>
    <t>Klamath Forest Orange</t>
  </si>
  <si>
    <t>FS KNF Salm</t>
  </si>
  <si>
    <t>Klamath Forest Salamon Net</t>
  </si>
  <si>
    <t>FS KNF Sage</t>
  </si>
  <si>
    <t>Klamath Forest Sage Net</t>
  </si>
  <si>
    <t>FS KNF Rvr</t>
  </si>
  <si>
    <t>Klamath Forest River</t>
  </si>
  <si>
    <t>Sequoia National F Net</t>
  </si>
  <si>
    <t>FS CNF SVC</t>
  </si>
  <si>
    <t>FS CNF ADM</t>
  </si>
  <si>
    <t>026</t>
  </si>
  <si>
    <t>FIREDISP</t>
  </si>
  <si>
    <t>200</t>
  </si>
  <si>
    <t>CMD_31</t>
  </si>
  <si>
    <t>CMD_32</t>
  </si>
  <si>
    <t>CMD_33</t>
  </si>
  <si>
    <t>CMD_34</t>
  </si>
  <si>
    <t>CMD_35</t>
  </si>
  <si>
    <t>Agency</t>
  </si>
  <si>
    <t>OPS_52</t>
  </si>
  <si>
    <t>OPS_55</t>
  </si>
  <si>
    <t>OPS_62</t>
  </si>
  <si>
    <t>OPS_64</t>
  </si>
  <si>
    <t>OPS_81</t>
  </si>
  <si>
    <t>OPS_84</t>
  </si>
  <si>
    <t>OPS_85</t>
  </si>
  <si>
    <t>500</t>
  </si>
  <si>
    <t>Monterey County NGEN</t>
  </si>
  <si>
    <t>UAS Agency I.D.'s</t>
  </si>
  <si>
    <t>FIRE AGENCY</t>
  </si>
  <si>
    <t>MACS ID</t>
  </si>
  <si>
    <r>
      <t xml:space="preserve">                </t>
    </r>
    <r>
      <rPr>
        <u/>
        <sz val="11"/>
        <color indexed="8"/>
        <rFont val="Calibri"/>
        <family val="2"/>
      </rPr>
      <t>Organization</t>
    </r>
  </si>
  <si>
    <t>UAS ID</t>
  </si>
  <si>
    <t>Talk Group Range</t>
  </si>
  <si>
    <t>LAW AGENCY</t>
  </si>
  <si>
    <t>LOCAL GOVT</t>
  </si>
  <si>
    <t>MoCo Fire ALL</t>
  </si>
  <si>
    <t>257 - 307</t>
  </si>
  <si>
    <t>MoCo Sheriff</t>
  </si>
  <si>
    <t>002 - 052</t>
  </si>
  <si>
    <t>County of Monterey</t>
  </si>
  <si>
    <t>1178 - 1208</t>
  </si>
  <si>
    <t>Aromas Tri-County FPD *</t>
  </si>
  <si>
    <t>ATC</t>
  </si>
  <si>
    <t xml:space="preserve">Aromas Fire </t>
  </si>
  <si>
    <t>650 - 655</t>
  </si>
  <si>
    <t>Salinas PD</t>
  </si>
  <si>
    <t>053 - 103</t>
  </si>
  <si>
    <t>City of Salinas</t>
  </si>
  <si>
    <t>1209 - 1239</t>
  </si>
  <si>
    <t>North County FPD</t>
  </si>
  <si>
    <t>NCD</t>
  </si>
  <si>
    <t>656- 686</t>
  </si>
  <si>
    <t>Monterey PD</t>
  </si>
  <si>
    <t>104 - 134</t>
  </si>
  <si>
    <t>City of Monterey</t>
  </si>
  <si>
    <t>1240 - 1270</t>
  </si>
  <si>
    <t>Salinas FD</t>
  </si>
  <si>
    <t>SLS</t>
  </si>
  <si>
    <t>Salinas Fire</t>
  </si>
  <si>
    <t>687 - 717</t>
  </si>
  <si>
    <t>Carmel PD</t>
  </si>
  <si>
    <t>135 - 165</t>
  </si>
  <si>
    <t>City of Carmel</t>
  </si>
  <si>
    <t>1271 - 1301</t>
  </si>
  <si>
    <t>Marina FD</t>
  </si>
  <si>
    <t>MAR</t>
  </si>
  <si>
    <t>Marina Fire</t>
  </si>
  <si>
    <t>718 - 748</t>
  </si>
  <si>
    <t>Pacific Grove PD</t>
  </si>
  <si>
    <t>166 - 196</t>
  </si>
  <si>
    <t>City of Pacific Grove</t>
  </si>
  <si>
    <t>1302 - 1332</t>
  </si>
  <si>
    <t>MoCo Regional FPD</t>
  </si>
  <si>
    <t>MCF</t>
  </si>
  <si>
    <t>Monterey Regional</t>
  </si>
  <si>
    <t>749 -789</t>
  </si>
  <si>
    <t>Seaside PD</t>
  </si>
  <si>
    <t>197 - 227</t>
  </si>
  <si>
    <t>City of Seaside</t>
  </si>
  <si>
    <t>1333 - 1363</t>
  </si>
  <si>
    <t>Presidio of Monterey FD *</t>
  </si>
  <si>
    <t>Presidio of Monterey</t>
  </si>
  <si>
    <t>821 - 826</t>
  </si>
  <si>
    <t>CSUMB PD</t>
  </si>
  <si>
    <t>228 - 256</t>
  </si>
  <si>
    <t>City of Marina</t>
  </si>
  <si>
    <t>1364 - 1394</t>
  </si>
  <si>
    <t>Seaside FD</t>
  </si>
  <si>
    <t>SEA</t>
  </si>
  <si>
    <t>Seaside Fire</t>
  </si>
  <si>
    <t>827 - 857</t>
  </si>
  <si>
    <t>Marina PD</t>
  </si>
  <si>
    <t>308 - 329</t>
  </si>
  <si>
    <t>City of Del Rey Oaks</t>
  </si>
  <si>
    <t>1395 - 1425</t>
  </si>
  <si>
    <t>Monterey FD</t>
  </si>
  <si>
    <t>MNT</t>
  </si>
  <si>
    <t>Monterey City Fire</t>
  </si>
  <si>
    <t>864- 894</t>
  </si>
  <si>
    <t>Del Rey Oaks PD</t>
  </si>
  <si>
    <t>330 - 360</t>
  </si>
  <si>
    <t>City of Sand</t>
  </si>
  <si>
    <t>1426 - 1456</t>
  </si>
  <si>
    <t>Pebble Beach Fire CSD *</t>
  </si>
  <si>
    <t>PBF</t>
  </si>
  <si>
    <t>Fire</t>
  </si>
  <si>
    <t>895 - 900</t>
  </si>
  <si>
    <t>Sand City PD</t>
  </si>
  <si>
    <t>361 - 391</t>
  </si>
  <si>
    <t>City of Gonzales</t>
  </si>
  <si>
    <t>1457 - 1487</t>
  </si>
  <si>
    <t>Carmel By The Sea FD *</t>
  </si>
  <si>
    <t>CBS</t>
  </si>
  <si>
    <t>Carmel by the Sea Fire</t>
  </si>
  <si>
    <t>901 - 906</t>
  </si>
  <si>
    <t>Monterey Airport PD</t>
  </si>
  <si>
    <t>392 - 422</t>
  </si>
  <si>
    <t>City of Soledad</t>
  </si>
  <si>
    <t>1488 - 1518</t>
  </si>
  <si>
    <t>Cypress FPD *</t>
  </si>
  <si>
    <t>CYP</t>
  </si>
  <si>
    <t>Cypress fire</t>
  </si>
  <si>
    <t>907 - 912</t>
  </si>
  <si>
    <t>Gonzales PD</t>
  </si>
  <si>
    <t>423 - 453</t>
  </si>
  <si>
    <t>City of Greenfield</t>
  </si>
  <si>
    <t>1519 - 1549</t>
  </si>
  <si>
    <t>Carmel Highlands FPD *</t>
  </si>
  <si>
    <t>CHF</t>
  </si>
  <si>
    <t>913- 918</t>
  </si>
  <si>
    <t>Soledad PD</t>
  </si>
  <si>
    <t>454 - 484</t>
  </si>
  <si>
    <t>City of King</t>
  </si>
  <si>
    <t>1550 - 1580</t>
  </si>
  <si>
    <t>Mid Coast VFB *</t>
  </si>
  <si>
    <t>MCC</t>
  </si>
  <si>
    <t>Mid Coast Fire</t>
  </si>
  <si>
    <t>919 - 924</t>
  </si>
  <si>
    <t>Greenfield PD</t>
  </si>
  <si>
    <t>485 - 488</t>
  </si>
  <si>
    <t>Cachagua FPD *</t>
  </si>
  <si>
    <t>CFC</t>
  </si>
  <si>
    <t>Cachagua Fire</t>
  </si>
  <si>
    <t>925 - 930</t>
  </si>
  <si>
    <t>King City PD</t>
  </si>
  <si>
    <t>489 - 519</t>
  </si>
  <si>
    <t>Big Sur VFB</t>
  </si>
  <si>
    <t>BSB</t>
  </si>
  <si>
    <t>Big Sur Fire Brigade</t>
  </si>
  <si>
    <t>931- 961</t>
  </si>
  <si>
    <t>Presidio of Monterey PD</t>
  </si>
  <si>
    <t>520 - 550</t>
  </si>
  <si>
    <t>MoCo ECD</t>
  </si>
  <si>
    <t xml:space="preserve">Gonzales FD </t>
  </si>
  <si>
    <t>GNZ</t>
  </si>
  <si>
    <t>Gonzales Fire</t>
  </si>
  <si>
    <t>962 - 992</t>
  </si>
  <si>
    <t>MoCo Probation</t>
  </si>
  <si>
    <t>551 - 581</t>
  </si>
  <si>
    <t>CWIDE Interop</t>
  </si>
  <si>
    <t>3000 - 3100</t>
  </si>
  <si>
    <t>CTF FD *</t>
  </si>
  <si>
    <t>CTF-Soledad</t>
  </si>
  <si>
    <t>993 - 998</t>
  </si>
  <si>
    <t>MoCo Dist Atty.</t>
  </si>
  <si>
    <t>582 - 612</t>
  </si>
  <si>
    <t>Consoles/Gateways, ETC.</t>
  </si>
  <si>
    <t>4000 - 4100</t>
  </si>
  <si>
    <t>Soledad FD *</t>
  </si>
  <si>
    <t>SLD</t>
  </si>
  <si>
    <t>Soledad Fire</t>
  </si>
  <si>
    <t>999 - 1004</t>
  </si>
  <si>
    <t>MoCo GTF</t>
  </si>
  <si>
    <t>613 - 618</t>
  </si>
  <si>
    <t>Greenfield FPD</t>
  </si>
  <si>
    <t>GRN</t>
  </si>
  <si>
    <t>Greenfield Fire</t>
  </si>
  <si>
    <t>1005- 1035</t>
  </si>
  <si>
    <t>FHL P.D.*</t>
  </si>
  <si>
    <t>619 - 624</t>
  </si>
  <si>
    <t xml:space="preserve">EMERGENCY MEDICAL </t>
  </si>
  <si>
    <t>King City FD</t>
  </si>
  <si>
    <t>KIN</t>
  </si>
  <si>
    <t>King City Fire</t>
  </si>
  <si>
    <t>1036 - 1066</t>
  </si>
  <si>
    <t>Regional Law Groups</t>
  </si>
  <si>
    <t>624 - 649</t>
  </si>
  <si>
    <t>MoCo EMS</t>
  </si>
  <si>
    <t>1631 - 1661</t>
  </si>
  <si>
    <t>South MoCo FPD *</t>
  </si>
  <si>
    <t>SMY</t>
  </si>
  <si>
    <t>South Monterey County</t>
  </si>
  <si>
    <t>1067 - 1072</t>
  </si>
  <si>
    <t>AMR</t>
  </si>
  <si>
    <t>1662 - 1692</t>
  </si>
  <si>
    <t>San Ardo VFC *</t>
  </si>
  <si>
    <t>SAV</t>
  </si>
  <si>
    <t>San Ardo Fire</t>
  </si>
  <si>
    <t>1073- 1078</t>
  </si>
  <si>
    <t>Allied Agency</t>
  </si>
  <si>
    <t>Calstar*</t>
  </si>
  <si>
    <t>1693 - 1698</t>
  </si>
  <si>
    <t>Fort Hunter Liggett FD *</t>
  </si>
  <si>
    <t>FHL</t>
  </si>
  <si>
    <t>Fort Hunter Leggett</t>
  </si>
  <si>
    <t>1079 - 1084</t>
  </si>
  <si>
    <t>MoCo OES</t>
  </si>
  <si>
    <t>1858 - 1888</t>
  </si>
  <si>
    <t>Life Flight*</t>
  </si>
  <si>
    <t>1699 - 1704</t>
  </si>
  <si>
    <t>Camp Roberts FD *</t>
  </si>
  <si>
    <t>BOB</t>
  </si>
  <si>
    <t>1085 - 1090</t>
  </si>
  <si>
    <t>FBI*</t>
  </si>
  <si>
    <t>1889 - 1904</t>
  </si>
  <si>
    <t>NMC</t>
  </si>
  <si>
    <t>1705 - 1735</t>
  </si>
  <si>
    <t>CalFire BEU *</t>
  </si>
  <si>
    <t>BEU</t>
  </si>
  <si>
    <t>Cal Fire BEU</t>
  </si>
  <si>
    <t>1091 - 1096</t>
  </si>
  <si>
    <t>U.S. Marshalls*</t>
  </si>
  <si>
    <t>1905 - 1910</t>
  </si>
  <si>
    <t>CHOMP</t>
  </si>
  <si>
    <t>1736 - 1766</t>
  </si>
  <si>
    <t>ATF*</t>
  </si>
  <si>
    <t>1911 - 1916</t>
  </si>
  <si>
    <t>SVMH</t>
  </si>
  <si>
    <t>1767 - 1797</t>
  </si>
  <si>
    <t>CHP*</t>
  </si>
  <si>
    <t>1917 - 1922</t>
  </si>
  <si>
    <t>MMH</t>
  </si>
  <si>
    <t>1798 -1828</t>
  </si>
  <si>
    <t>* : Non-NGEN Agencies but may require access for interoperability (no talkgroup assignment needed)</t>
  </si>
  <si>
    <t>Legacy Talk Group assignments from the original plan</t>
  </si>
  <si>
    <t>JA</t>
  </si>
  <si>
    <t>UAC Interoperable Gateway Configuration</t>
  </si>
  <si>
    <t>UAC</t>
  </si>
  <si>
    <t>Site ID</t>
  </si>
  <si>
    <t>IP</t>
  </si>
  <si>
    <t>Region</t>
  </si>
  <si>
    <t>AOC</t>
  </si>
  <si>
    <t>Analog Name</t>
  </si>
  <si>
    <t>TG Name</t>
  </si>
  <si>
    <t>Agency ID</t>
  </si>
  <si>
    <t>TG ID</t>
  </si>
  <si>
    <t>UID</t>
  </si>
  <si>
    <t>INPUT Mode</t>
  </si>
  <si>
    <t>Output Mode</t>
  </si>
  <si>
    <t>66 Block location</t>
  </si>
  <si>
    <t>UAC 1</t>
  </si>
  <si>
    <t>DSP1</t>
  </si>
  <si>
    <t>10.128.6.65</t>
  </si>
  <si>
    <t>C-FIRE BS CNTRL</t>
  </si>
  <si>
    <t>COR</t>
  </si>
  <si>
    <t>TRC</t>
  </si>
  <si>
    <t>DISPATCH CONSOLE ONLY</t>
  </si>
  <si>
    <t>DSP2</t>
  </si>
  <si>
    <t>County Law</t>
  </si>
  <si>
    <t>MCSO_1</t>
  </si>
  <si>
    <t>002</t>
  </si>
  <si>
    <t>5</t>
  </si>
  <si>
    <t>DSP3</t>
  </si>
  <si>
    <t>BEU LOCAL</t>
  </si>
  <si>
    <t>N/A</t>
  </si>
  <si>
    <t>DSP4</t>
  </si>
  <si>
    <t>VFIRE21</t>
  </si>
  <si>
    <t>7</t>
  </si>
  <si>
    <t>UAC 2</t>
  </si>
  <si>
    <t>10.128.6.66</t>
  </si>
  <si>
    <t>CLEMARS SLS</t>
  </si>
  <si>
    <t>County Fire</t>
  </si>
  <si>
    <t>258</t>
  </si>
  <si>
    <t>8</t>
  </si>
  <si>
    <t>CLEMARS MCH</t>
  </si>
  <si>
    <t>260</t>
  </si>
  <si>
    <t>10</t>
  </si>
  <si>
    <t>UAC 3</t>
  </si>
  <si>
    <t>10.128.6.67</t>
  </si>
  <si>
    <t>FIRE PAGING 1</t>
  </si>
  <si>
    <t>SO-2</t>
  </si>
  <si>
    <t>MCSO_2</t>
  </si>
  <si>
    <t>003</t>
  </si>
  <si>
    <t>11</t>
  </si>
  <si>
    <t>FIRE PAGING 2</t>
  </si>
  <si>
    <t>Co. Interop</t>
  </si>
  <si>
    <t>CWIDE4</t>
  </si>
  <si>
    <t>206</t>
  </si>
  <si>
    <t>13</t>
  </si>
  <si>
    <t>UAC 4</t>
  </si>
  <si>
    <t>MED 1</t>
  </si>
  <si>
    <t>EMSCMD2</t>
  </si>
  <si>
    <t>1633</t>
  </si>
  <si>
    <t>MED 5</t>
  </si>
  <si>
    <t>EMSCMD3</t>
  </si>
  <si>
    <t>1634</t>
  </si>
  <si>
    <t>MED 9</t>
  </si>
  <si>
    <t>EMDCMD1</t>
  </si>
  <si>
    <t>1631</t>
  </si>
  <si>
    <t>CMD7 TX</t>
  </si>
  <si>
    <t>TALK GROUP BANNER</t>
  </si>
  <si>
    <t>Rec</t>
  </si>
  <si>
    <t>Disp</t>
  </si>
  <si>
    <t>TG ID#</t>
  </si>
  <si>
    <t>Monterey Co Agencies</t>
  </si>
  <si>
    <t>Peninsula Police Depts</t>
  </si>
  <si>
    <t>Fire Talk Group</t>
  </si>
  <si>
    <t xml:space="preserve">      Public Works </t>
  </si>
  <si>
    <t>County-Wide INTEROP</t>
  </si>
  <si>
    <t>101</t>
  </si>
  <si>
    <t>MPD</t>
  </si>
  <si>
    <t>103</t>
  </si>
  <si>
    <t>MAR_PW</t>
  </si>
  <si>
    <t>408</t>
  </si>
  <si>
    <t>1364</t>
  </si>
  <si>
    <t>SS_SC</t>
  </si>
  <si>
    <t>106</t>
  </si>
  <si>
    <t>PG_PW</t>
  </si>
  <si>
    <t>405</t>
  </si>
  <si>
    <t>1302</t>
  </si>
  <si>
    <t>OPS_53</t>
  </si>
  <si>
    <t>MCSO_3</t>
  </si>
  <si>
    <t>004</t>
  </si>
  <si>
    <t>MAR_CSU</t>
  </si>
  <si>
    <t>601</t>
  </si>
  <si>
    <t>AIR_PW</t>
  </si>
  <si>
    <t>112</t>
  </si>
  <si>
    <t>393</t>
  </si>
  <si>
    <t>OPS_54</t>
  </si>
  <si>
    <t>MCSO_4</t>
  </si>
  <si>
    <t>005</t>
  </si>
  <si>
    <t>PGPD</t>
  </si>
  <si>
    <t>105</t>
  </si>
  <si>
    <t>SAND_PW</t>
  </si>
  <si>
    <t>411</t>
  </si>
  <si>
    <t>1426</t>
  </si>
  <si>
    <t>SO DIC_1</t>
  </si>
  <si>
    <t>006</t>
  </si>
  <si>
    <t>MAD_DRO</t>
  </si>
  <si>
    <t>SS_PW</t>
  </si>
  <si>
    <t>406</t>
  </si>
  <si>
    <t>1333</t>
  </si>
  <si>
    <t>SO DIC_2</t>
  </si>
  <si>
    <t>007</t>
  </si>
  <si>
    <t>CRML_PD</t>
  </si>
  <si>
    <t>104</t>
  </si>
  <si>
    <t>DRO_PW</t>
  </si>
  <si>
    <t>409</t>
  </si>
  <si>
    <t>1395</t>
  </si>
  <si>
    <t>SO_NARC_1</t>
  </si>
  <si>
    <t>008</t>
  </si>
  <si>
    <t>MPD_INV</t>
  </si>
  <si>
    <t>SAL_MNT</t>
  </si>
  <si>
    <t>402</t>
  </si>
  <si>
    <t>1209</t>
  </si>
  <si>
    <t>SO_NARC_2</t>
  </si>
  <si>
    <t>009</t>
  </si>
  <si>
    <t>MPD_CAT</t>
  </si>
  <si>
    <t>SAL_GOV</t>
  </si>
  <si>
    <t>1210</t>
  </si>
  <si>
    <t>SO_SWAT_1</t>
  </si>
  <si>
    <t>010</t>
  </si>
  <si>
    <t>MPD_EVENT</t>
  </si>
  <si>
    <t>107</t>
  </si>
  <si>
    <t>MC_PW</t>
  </si>
  <si>
    <t>401</t>
  </si>
  <si>
    <t>1179</t>
  </si>
  <si>
    <t>SO_SWAT_2</t>
  </si>
  <si>
    <t>011</t>
  </si>
  <si>
    <t>PSRU_1</t>
  </si>
  <si>
    <t>123</t>
  </si>
  <si>
    <t>624</t>
  </si>
  <si>
    <t>MC_PARK</t>
  </si>
  <si>
    <t>1180</t>
  </si>
  <si>
    <t>SO_SAR_1</t>
  </si>
  <si>
    <t>012</t>
  </si>
  <si>
    <t>PSRU_2</t>
  </si>
  <si>
    <t>625</t>
  </si>
  <si>
    <t>MC_ANIM</t>
  </si>
  <si>
    <t>1181</t>
  </si>
  <si>
    <t>SO_SAR_2</t>
  </si>
  <si>
    <t>013</t>
  </si>
  <si>
    <t>PSRU_3</t>
  </si>
  <si>
    <t>626</t>
  </si>
  <si>
    <t>CO_WRA</t>
  </si>
  <si>
    <t>1182</t>
  </si>
  <si>
    <t>SO_BOMB_1</t>
  </si>
  <si>
    <t>014</t>
  </si>
  <si>
    <t>PTAC_1</t>
  </si>
  <si>
    <t>627</t>
  </si>
  <si>
    <t>MC_Radio Shop1</t>
  </si>
  <si>
    <t>1183</t>
  </si>
  <si>
    <t>SO_BOMB_2</t>
  </si>
  <si>
    <t>015</t>
  </si>
  <si>
    <t>PTAC_2</t>
  </si>
  <si>
    <t>628</t>
  </si>
  <si>
    <t>MC_Radio Shop2</t>
  </si>
  <si>
    <t>1184</t>
  </si>
  <si>
    <t>SO_GTF_1</t>
  </si>
  <si>
    <t>016</t>
  </si>
  <si>
    <t>DRO_PDB</t>
  </si>
  <si>
    <t>109</t>
  </si>
  <si>
    <t>331</t>
  </si>
  <si>
    <t>City Fire Ops</t>
  </si>
  <si>
    <t>SO_GTF_2</t>
  </si>
  <si>
    <t>017</t>
  </si>
  <si>
    <t>DRO_OPS</t>
  </si>
  <si>
    <t>252</t>
  </si>
  <si>
    <t>656</t>
  </si>
  <si>
    <t>WARRANTS</t>
  </si>
  <si>
    <t>018</t>
  </si>
  <si>
    <t>AIR_PD</t>
  </si>
  <si>
    <t>253</t>
  </si>
  <si>
    <t>687</t>
  </si>
  <si>
    <t>EMS Talkgroups</t>
  </si>
  <si>
    <t>SO HNT_1</t>
  </si>
  <si>
    <t>019</t>
  </si>
  <si>
    <t>SS_INV</t>
  </si>
  <si>
    <t>198</t>
  </si>
  <si>
    <t>254</t>
  </si>
  <si>
    <t>718</t>
  </si>
  <si>
    <t>EMSCMD1</t>
  </si>
  <si>
    <t>301</t>
  </si>
  <si>
    <t>SO HNT_2</t>
  </si>
  <si>
    <t>020</t>
  </si>
  <si>
    <t>SS_OPS</t>
  </si>
  <si>
    <t>199</t>
  </si>
  <si>
    <t>255</t>
  </si>
  <si>
    <t>749</t>
  </si>
  <si>
    <t>1632</t>
  </si>
  <si>
    <t>County-Wide Law</t>
  </si>
  <si>
    <t>JAIL_1</t>
  </si>
  <si>
    <t>021</t>
  </si>
  <si>
    <t>PEN_WARR</t>
  </si>
  <si>
    <t>629</t>
  </si>
  <si>
    <t>262</t>
  </si>
  <si>
    <t>827</t>
  </si>
  <si>
    <t>CO_SWAT</t>
  </si>
  <si>
    <t>631</t>
  </si>
  <si>
    <t>JAIL_2</t>
  </si>
  <si>
    <t>022</t>
  </si>
  <si>
    <t>SAND_OPS</t>
  </si>
  <si>
    <t>111</t>
  </si>
  <si>
    <t>361</t>
  </si>
  <si>
    <t>264</t>
  </si>
  <si>
    <t>862</t>
  </si>
  <si>
    <t>EMSCMD4</t>
  </si>
  <si>
    <t>CO_DET</t>
  </si>
  <si>
    <t>632</t>
  </si>
  <si>
    <t>BAILIFF_1</t>
  </si>
  <si>
    <t>SAND_TAC</t>
  </si>
  <si>
    <t>362</t>
  </si>
  <si>
    <t>281</t>
  </si>
  <si>
    <t>962</t>
  </si>
  <si>
    <t>EMSOPS1 (AMR)</t>
  </si>
  <si>
    <t>302</t>
  </si>
  <si>
    <t>1662</t>
  </si>
  <si>
    <t>CO_NARC</t>
  </si>
  <si>
    <t>633</t>
  </si>
  <si>
    <t>BAILIFF_2</t>
  </si>
  <si>
    <t>024</t>
  </si>
  <si>
    <t>CSU_OPS</t>
  </si>
  <si>
    <t>228</t>
  </si>
  <si>
    <t>284</t>
  </si>
  <si>
    <t>1005</t>
  </si>
  <si>
    <t>EMSOPS2 (AMR)</t>
  </si>
  <si>
    <t>1663</t>
  </si>
  <si>
    <t>CO_OPS</t>
  </si>
  <si>
    <t>JAIL_COOKS</t>
  </si>
  <si>
    <t>CSU_CSO</t>
  </si>
  <si>
    <t>229</t>
  </si>
  <si>
    <t>285</t>
  </si>
  <si>
    <t>1036</t>
  </si>
  <si>
    <t>PRUNEMS</t>
  </si>
  <si>
    <t>1637</t>
  </si>
  <si>
    <t>JAIL_ISS</t>
  </si>
  <si>
    <t>CSU_FTO</t>
  </si>
  <si>
    <t>230</t>
  </si>
  <si>
    <t>SOLEMS</t>
  </si>
  <si>
    <t>1638</t>
  </si>
  <si>
    <t>JAIL_MED</t>
  </si>
  <si>
    <t>027</t>
  </si>
  <si>
    <t>MAR_OPS</t>
  </si>
  <si>
    <t>108</t>
  </si>
  <si>
    <t>309</t>
  </si>
  <si>
    <t>KINGEMS</t>
  </si>
  <si>
    <t>1639</t>
  </si>
  <si>
    <t xml:space="preserve"> MoCO ECD</t>
  </si>
  <si>
    <t>Probation</t>
  </si>
  <si>
    <t>119</t>
  </si>
  <si>
    <t>551</t>
  </si>
  <si>
    <t>MAR_CSO</t>
  </si>
  <si>
    <t>310</t>
  </si>
  <si>
    <t>South Cities LG/PW</t>
  </si>
  <si>
    <t>PGEMS</t>
  </si>
  <si>
    <t>1640</t>
  </si>
  <si>
    <t>Console 1</t>
  </si>
  <si>
    <t>DA_1</t>
  </si>
  <si>
    <t>120</t>
  </si>
  <si>
    <t>582</t>
  </si>
  <si>
    <t>MAR_FTO</t>
  </si>
  <si>
    <t>311</t>
  </si>
  <si>
    <t>GONZ_LG</t>
  </si>
  <si>
    <t>MAREMS</t>
  </si>
  <si>
    <t>1641</t>
  </si>
  <si>
    <t>Console 2</t>
  </si>
  <si>
    <t>DA_2</t>
  </si>
  <si>
    <t>583</t>
  </si>
  <si>
    <t>PG_OPS</t>
  </si>
  <si>
    <t>167</t>
  </si>
  <si>
    <t>SOL_PW</t>
  </si>
  <si>
    <t>BIGSUREMS</t>
  </si>
  <si>
    <t>1642</t>
  </si>
  <si>
    <t>Console 3</t>
  </si>
  <si>
    <t>DA_3</t>
  </si>
  <si>
    <t>584</t>
  </si>
  <si>
    <t>PG_Events</t>
  </si>
  <si>
    <t>168</t>
  </si>
  <si>
    <t>GFLD_PW</t>
  </si>
  <si>
    <t>LAMESA1</t>
  </si>
  <si>
    <t>1643</t>
  </si>
  <si>
    <t>Console 4</t>
  </si>
  <si>
    <t>PEN_EVNTS</t>
  </si>
  <si>
    <t>630</t>
  </si>
  <si>
    <t>KC_PW</t>
  </si>
  <si>
    <t>417</t>
  </si>
  <si>
    <t>1550</t>
  </si>
  <si>
    <t>LAMESA2</t>
  </si>
  <si>
    <t>1644</t>
  </si>
  <si>
    <t>Console 5</t>
  </si>
  <si>
    <t>CTYWIDE1</t>
  </si>
  <si>
    <t>BASENMC</t>
  </si>
  <si>
    <t>305</t>
  </si>
  <si>
    <t>1705</t>
  </si>
  <si>
    <t>Console 6</t>
  </si>
  <si>
    <t>SPD</t>
  </si>
  <si>
    <t>CTYWIDE2</t>
  </si>
  <si>
    <t>BASECHMP</t>
  </si>
  <si>
    <t>306</t>
  </si>
  <si>
    <t>1736</t>
  </si>
  <si>
    <t>Console 7</t>
  </si>
  <si>
    <t>SPD_1</t>
  </si>
  <si>
    <t>102</t>
  </si>
  <si>
    <t>053</t>
  </si>
  <si>
    <t>BASESVMH</t>
  </si>
  <si>
    <t>307</t>
  </si>
  <si>
    <t>1767</t>
  </si>
  <si>
    <t>Console 8</t>
  </si>
  <si>
    <t>SPD_2</t>
  </si>
  <si>
    <t>BASEMMH</t>
  </si>
  <si>
    <t>308</t>
  </si>
  <si>
    <t>1798</t>
  </si>
  <si>
    <t>Console 9</t>
  </si>
  <si>
    <t>SPD_3</t>
  </si>
  <si>
    <t>055</t>
  </si>
  <si>
    <t>South Cities Police Depts</t>
  </si>
  <si>
    <t>BASEMCI</t>
  </si>
  <si>
    <t>Console 10</t>
  </si>
  <si>
    <t>SPD_4</t>
  </si>
  <si>
    <t>056</t>
  </si>
  <si>
    <t>SOCT</t>
  </si>
  <si>
    <t>BASEHLTH</t>
  </si>
  <si>
    <t>Console 11</t>
  </si>
  <si>
    <t>SPD_5</t>
  </si>
  <si>
    <t>057</t>
  </si>
  <si>
    <t xml:space="preserve">SOCT_OPS      </t>
  </si>
  <si>
    <t>4097</t>
  </si>
  <si>
    <t>Console 12</t>
  </si>
  <si>
    <t>SPD_6</t>
  </si>
  <si>
    <t>058</t>
  </si>
  <si>
    <t>SOCT_DICS_1</t>
  </si>
  <si>
    <t>117</t>
  </si>
  <si>
    <t>490</t>
  </si>
  <si>
    <t>Console 13</t>
  </si>
  <si>
    <t>SPD_7</t>
  </si>
  <si>
    <t>059</t>
  </si>
  <si>
    <t>SOCT_DICS_2</t>
  </si>
  <si>
    <t>491</t>
  </si>
  <si>
    <t>Console 14</t>
  </si>
  <si>
    <t>SPD_8</t>
  </si>
  <si>
    <t>060</t>
  </si>
  <si>
    <r>
      <t>KC_OPS</t>
    </r>
    <r>
      <rPr>
        <b/>
        <sz val="12"/>
        <color indexed="49"/>
        <rFont val="Calibri"/>
        <family val="2"/>
      </rPr>
      <t xml:space="preserve">    </t>
    </r>
  </si>
  <si>
    <t>489</t>
  </si>
  <si>
    <t>Console 15</t>
  </si>
  <si>
    <t>SPD_9</t>
  </si>
  <si>
    <t>061</t>
  </si>
  <si>
    <t>GFLD_OPS</t>
  </si>
  <si>
    <t>116</t>
  </si>
  <si>
    <t>Console 16</t>
  </si>
  <si>
    <t>SPD_10</t>
  </si>
  <si>
    <t>062</t>
  </si>
  <si>
    <r>
      <t>SOL_OPS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49"/>
        <rFont val="Calibri"/>
        <family val="2"/>
      </rPr>
      <t xml:space="preserve">   </t>
    </r>
  </si>
  <si>
    <t>115</t>
  </si>
  <si>
    <t>454</t>
  </si>
  <si>
    <t>Console 17</t>
  </si>
  <si>
    <t>SPD_11</t>
  </si>
  <si>
    <t>063</t>
  </si>
  <si>
    <t>GZ_OPS</t>
  </si>
  <si>
    <t>114</t>
  </si>
  <si>
    <t>Console 18</t>
  </si>
  <si>
    <t>SPD_12</t>
  </si>
  <si>
    <t>064</t>
  </si>
  <si>
    <t>GZ_PTAC_1</t>
  </si>
  <si>
    <t>426</t>
  </si>
  <si>
    <t>Console 19</t>
  </si>
  <si>
    <t>SPD_13</t>
  </si>
  <si>
    <t>065</t>
  </si>
  <si>
    <t>Console 20</t>
  </si>
  <si>
    <t>SPD_14</t>
  </si>
  <si>
    <t>066</t>
  </si>
  <si>
    <t>Console 21</t>
  </si>
  <si>
    <t>SPD_15</t>
  </si>
  <si>
    <t>067</t>
  </si>
  <si>
    <t>Console 22</t>
  </si>
  <si>
    <t>Console 23</t>
  </si>
  <si>
    <t>Console 24</t>
  </si>
  <si>
    <t>Recorded</t>
  </si>
  <si>
    <t>Dispatch</t>
  </si>
  <si>
    <t>Agency ID#</t>
  </si>
  <si>
    <t>Tlk Grp#</t>
  </si>
  <si>
    <t>Cnty Interop</t>
  </si>
  <si>
    <t>Digital Tac</t>
  </si>
  <si>
    <t>NCD Operations</t>
  </si>
  <si>
    <t>SLS Operations</t>
  </si>
  <si>
    <t>MAR Operations</t>
  </si>
  <si>
    <t>MCF Operations</t>
  </si>
  <si>
    <t>SEA Operations</t>
  </si>
  <si>
    <t>MNT Operations</t>
  </si>
  <si>
    <t>GNZ Operations</t>
  </si>
  <si>
    <t>GRN Operations</t>
  </si>
  <si>
    <t>KNC Operatons</t>
  </si>
  <si>
    <t>Cal Law 1</t>
  </si>
  <si>
    <t>154.920</t>
  </si>
  <si>
    <t>Cal Law 2</t>
  </si>
  <si>
    <t>154.935</t>
  </si>
  <si>
    <t>155.475</t>
  </si>
  <si>
    <t>L Law</t>
  </si>
  <si>
    <t>D026N</t>
  </si>
  <si>
    <t>Bridge W Cwide4</t>
  </si>
  <si>
    <t>LFD A/G</t>
  </si>
  <si>
    <t>LA CITY A/G Shared w/ LAPD</t>
  </si>
  <si>
    <t>Tac_41</t>
  </si>
  <si>
    <t>Tac_42</t>
  </si>
  <si>
    <t>Tac_43</t>
  </si>
  <si>
    <t>Tac_44</t>
  </si>
  <si>
    <t>Tac_45</t>
  </si>
  <si>
    <t>Tac_46</t>
  </si>
  <si>
    <t>TAC_71</t>
  </si>
  <si>
    <t>TAC_72</t>
  </si>
  <si>
    <t>TAC_73</t>
  </si>
  <si>
    <t>TAC_74</t>
  </si>
  <si>
    <t>TAC_75</t>
  </si>
  <si>
    <t>TAC_76</t>
  </si>
  <si>
    <t>G-1 Agency</t>
  </si>
  <si>
    <t>G-8 BSB-FHL</t>
  </si>
  <si>
    <t>G-10 Cnty Law</t>
  </si>
  <si>
    <t>G-12 CDF Tacs 1</t>
  </si>
  <si>
    <t>G-13 CDF Tacs 2</t>
  </si>
  <si>
    <t>G-14 Air/Gnd</t>
  </si>
  <si>
    <t>G-33 Fld P-1</t>
  </si>
  <si>
    <t>Group 1</t>
  </si>
  <si>
    <t>Group 2</t>
  </si>
  <si>
    <t>Group 3</t>
  </si>
  <si>
    <t>Group 4</t>
  </si>
  <si>
    <t>Group 5</t>
  </si>
  <si>
    <t>Group 6</t>
  </si>
  <si>
    <t>Group 7</t>
  </si>
  <si>
    <t>Group 8</t>
  </si>
  <si>
    <t>Group 9</t>
  </si>
  <si>
    <t>Group 10</t>
  </si>
  <si>
    <t>Group 11</t>
  </si>
  <si>
    <t>Group 12</t>
  </si>
  <si>
    <t>Group 13</t>
  </si>
  <si>
    <t>Group 14</t>
  </si>
  <si>
    <t>Group 15</t>
  </si>
  <si>
    <t>Group 16</t>
  </si>
  <si>
    <t>Group 17</t>
  </si>
  <si>
    <t>Group 18</t>
  </si>
  <si>
    <t>Group 19</t>
  </si>
  <si>
    <t>Group 20</t>
  </si>
  <si>
    <t>Group 21</t>
  </si>
  <si>
    <t>Group 22</t>
  </si>
  <si>
    <t>Group 23</t>
  </si>
  <si>
    <t>Group 24</t>
  </si>
  <si>
    <t>Group 25</t>
  </si>
  <si>
    <t>Group 26</t>
  </si>
  <si>
    <t>Group 27</t>
  </si>
  <si>
    <t>Group 29</t>
  </si>
  <si>
    <t>Group 30</t>
  </si>
  <si>
    <t>Group 31</t>
  </si>
  <si>
    <t>Group 32</t>
  </si>
  <si>
    <t>Group 35</t>
  </si>
  <si>
    <t>Group 36</t>
  </si>
  <si>
    <t>G-4 XMY</t>
  </si>
  <si>
    <t>263</t>
  </si>
  <si>
    <t>CMD_36</t>
  </si>
  <si>
    <t>G-36 XCZ Santa Cruz</t>
  </si>
  <si>
    <t>Cwide 4</t>
  </si>
  <si>
    <t>Analog Interop Bridge W/CWide4</t>
  </si>
  <si>
    <t>Cwide 4-A</t>
  </si>
  <si>
    <t>Fremont=Bridge W/Cmd 31</t>
  </si>
  <si>
    <t>Huckleberry=Bridge W/Cmd 31</t>
  </si>
  <si>
    <t>Toro = Bridge W/Cmd 31</t>
  </si>
  <si>
    <t>Pinion Peak=Bridge W/Cmd 31</t>
  </si>
  <si>
    <t>Pt. Sur = Bridge W/Cmd 31</t>
  </si>
  <si>
    <t>Post Ranch = Bridge W/Cmd 31</t>
  </si>
  <si>
    <t>Williams = Bridge W/Cmd 31</t>
  </si>
  <si>
    <t>Roberts = Bridge W/Cmd 31</t>
  </si>
  <si>
    <t>Lewis-K/C=Bridge W/Cmd 31</t>
  </si>
  <si>
    <t>Manzanita Park=Bridge W/Cmd 31</t>
  </si>
  <si>
    <t>Group 34</t>
  </si>
  <si>
    <t>Cwide-1</t>
  </si>
  <si>
    <t>Cwide-4</t>
  </si>
  <si>
    <t>Cwide-5</t>
  </si>
  <si>
    <t>Cwide-6</t>
  </si>
  <si>
    <t>Cwide-7</t>
  </si>
  <si>
    <t>Cwide-8</t>
  </si>
  <si>
    <t>Cwide-9</t>
  </si>
  <si>
    <t>Cwide-10</t>
  </si>
  <si>
    <t>Cwide-11</t>
  </si>
  <si>
    <t>Cwide-12</t>
  </si>
  <si>
    <t>Cwide-13</t>
  </si>
  <si>
    <t>Cwide-14</t>
  </si>
  <si>
    <t>Cwide-15</t>
  </si>
  <si>
    <t>Cwide-16</t>
  </si>
  <si>
    <t>Moco Analog Tac</t>
  </si>
  <si>
    <t>Cwide-2</t>
  </si>
  <si>
    <t>Cwide-3</t>
  </si>
  <si>
    <t>G-9 VTac OES</t>
  </si>
  <si>
    <t>Law L1 Frmt</t>
  </si>
  <si>
    <t>Law  L2 Huck</t>
  </si>
  <si>
    <t>Law  L3 Toro</t>
  </si>
  <si>
    <t>Law  L4 PTSur</t>
  </si>
  <si>
    <t>Law L5 Post</t>
  </si>
  <si>
    <t>Law L6 Will</t>
  </si>
  <si>
    <t>Law L7 Ander</t>
  </si>
  <si>
    <t>Law L8 Robt</t>
  </si>
  <si>
    <t>Law L9 Table</t>
  </si>
  <si>
    <t>Law L10 Lewis</t>
  </si>
  <si>
    <t>Law L11 K/C</t>
  </si>
  <si>
    <t>Moco SO 2</t>
  </si>
  <si>
    <t>Moco SO Channel 2</t>
  </si>
  <si>
    <t>VNC Cmd 2</t>
  </si>
  <si>
    <t>Group 37</t>
  </si>
  <si>
    <t>G-5 XMY/Tacs</t>
  </si>
  <si>
    <t>G-6 Vfire/Hol/Pom</t>
  </si>
  <si>
    <t>G-7 OPS/Tacs</t>
  </si>
  <si>
    <t>Group</t>
  </si>
  <si>
    <t>CRZ TAC</t>
  </si>
  <si>
    <t>Santa Cruz County Fire Tac</t>
  </si>
  <si>
    <t>BLM CND</t>
  </si>
  <si>
    <t>BLM Scene of Action</t>
  </si>
  <si>
    <t>G-3 County Interop</t>
  </si>
  <si>
    <t>G-2 Agency Specific</t>
  </si>
  <si>
    <t>T-1 Fremont T-6 Wildcat Fort Ord</t>
  </si>
  <si>
    <t>FS BDF A-Net</t>
  </si>
  <si>
    <t>San Bernardino Admin Net</t>
  </si>
  <si>
    <t>FS ENF S-Net</t>
  </si>
  <si>
    <t>El Dorado National Forest Service Net</t>
  </si>
  <si>
    <t>FS LPF S-Net</t>
  </si>
  <si>
    <t>Los Padres NF Service Net</t>
  </si>
  <si>
    <t>FS LPF Admin</t>
  </si>
  <si>
    <t>G-11 CDF Cmds/Tac</t>
  </si>
  <si>
    <t>CDF Tac-32</t>
  </si>
  <si>
    <t>CDF Tac-33</t>
  </si>
  <si>
    <t>CDF Tac-34</t>
  </si>
  <si>
    <t>CDF Tac-35</t>
  </si>
  <si>
    <t>CDF Tac-36</t>
  </si>
  <si>
    <t>CDF Tac-37</t>
  </si>
  <si>
    <t>PCF CMD</t>
  </si>
  <si>
    <t>192.8</t>
  </si>
  <si>
    <t>CDF Cmd-12</t>
  </si>
  <si>
    <t>CDF FIRE Statewide Cmd 12</t>
  </si>
  <si>
    <t>DPL 026</t>
  </si>
  <si>
    <t>CMD_33-A</t>
  </si>
  <si>
    <t>Fire Page TG</t>
  </si>
  <si>
    <t>FirePage 1-A</t>
  </si>
  <si>
    <t>FirePage 2-A</t>
  </si>
  <si>
    <t>Bridge W/Cmd 33-A Salinas Fire</t>
  </si>
  <si>
    <t>Analog Bridge W/Cmd 33 Salinas Fire</t>
  </si>
  <si>
    <t>Cmd 35-A</t>
  </si>
  <si>
    <t>Bridge W/Cmd 31-A County Fire Agencies</t>
  </si>
  <si>
    <t>Alternate Digital-Only Cmd</t>
  </si>
  <si>
    <t>Bridge W/Cmd 35-A Peninsula Agencies</t>
  </si>
  <si>
    <t>Fire Page Talk Group</t>
  </si>
  <si>
    <t xml:space="preserve">Analog Bridge W/Cmd 35 Peninsula </t>
  </si>
  <si>
    <t>Digital Cnty Interop</t>
  </si>
  <si>
    <t>Analog Fire Page Channel Primary</t>
  </si>
  <si>
    <t>Analog Fire Page Channel Secondary</t>
  </si>
  <si>
    <t>Cmd 31-A Frmt</t>
  </si>
  <si>
    <t>Cmd 31-A Huck</t>
  </si>
  <si>
    <t>Cmd 31-A Toro</t>
  </si>
  <si>
    <t>Cmd 31-A Pin</t>
  </si>
  <si>
    <t>Cmd 31-A PSur</t>
  </si>
  <si>
    <t>Cmd 31-A Post</t>
  </si>
  <si>
    <t>Cmd 31-A Wlms</t>
  </si>
  <si>
    <t>Cmd 31-A Rob</t>
  </si>
  <si>
    <t>Cmd 31-A Lew</t>
  </si>
  <si>
    <t>Cmd 31-A Manz</t>
  </si>
  <si>
    <t>CDF A/G 3 (Correction)</t>
  </si>
  <si>
    <t>VNC Cmd-5</t>
  </si>
  <si>
    <t>XMY 2019 Frequency List</t>
  </si>
  <si>
    <t>Cmd 31-A Grn</t>
  </si>
  <si>
    <t>Greenfield = Bridge W/Cmd 31</t>
  </si>
  <si>
    <t>Humbolt Toiyabe National Forest</t>
  </si>
  <si>
    <t>FS HTF Adm</t>
  </si>
  <si>
    <t>FS TNF Adm</t>
  </si>
  <si>
    <t>Tahoe National Admin</t>
  </si>
  <si>
    <t xml:space="preserve">Tahoe National Forest </t>
  </si>
  <si>
    <t>G-30 FS Net 3</t>
  </si>
  <si>
    <t>G-29 FS Net 2</t>
  </si>
  <si>
    <t>G-27 BLM-FS</t>
  </si>
  <si>
    <t>G-28 FS Nets 1</t>
  </si>
  <si>
    <t>G-25 LAC Tac</t>
  </si>
  <si>
    <t>G-26 Lar/San Diego</t>
  </si>
  <si>
    <t>G-24 VNC</t>
  </si>
  <si>
    <t>G-23 RVC</t>
  </si>
  <si>
    <t>G-21 NIFC Cmd</t>
  </si>
  <si>
    <t>G-22 NIFC Tac-Fed</t>
  </si>
  <si>
    <t>G-20 CDF Reg 4</t>
  </si>
  <si>
    <t>G-19 CDF Reg 3</t>
  </si>
  <si>
    <t>G-18 CDF Reg 2</t>
  </si>
  <si>
    <t>G-17 CDF Reg 1</t>
  </si>
  <si>
    <t>G-15 CDF A/A Tacs</t>
  </si>
  <si>
    <t>G-16 Misc</t>
  </si>
  <si>
    <t>G-35 Marine/Cert</t>
  </si>
  <si>
    <t>G-34 SBC Cnty</t>
  </si>
  <si>
    <t>G-32 KRN Cnty</t>
  </si>
  <si>
    <t>G-31 FS Net 4</t>
  </si>
  <si>
    <t>USFS Modoc NF</t>
  </si>
  <si>
    <t>MDF F-Net</t>
  </si>
  <si>
    <t>ENF Admin</t>
  </si>
  <si>
    <t>LNF Admin</t>
  </si>
  <si>
    <t>MDF Admin</t>
  </si>
  <si>
    <t>Modoc Admin</t>
  </si>
  <si>
    <t>El Dorado Admin</t>
  </si>
  <si>
    <t>Lassen Admin</t>
  </si>
  <si>
    <t>PNF Admin</t>
  </si>
  <si>
    <t>Plumas NF Admin</t>
  </si>
  <si>
    <t>TMU1 ADM</t>
  </si>
  <si>
    <t>Lake Tahoe Basin Mgmt Unit</t>
  </si>
  <si>
    <t xml:space="preserve">USFS Inyo NF </t>
  </si>
  <si>
    <t>USFS Lassen NF</t>
  </si>
  <si>
    <t>INF SVC</t>
  </si>
  <si>
    <t>LNF SVC</t>
  </si>
  <si>
    <t>MDF SVC</t>
  </si>
  <si>
    <t xml:space="preserve">Modoc Service </t>
  </si>
  <si>
    <t>SRF SVC</t>
  </si>
  <si>
    <t>Six Rivers NF Service</t>
  </si>
  <si>
    <t>PNF SVC</t>
  </si>
  <si>
    <t>Tac N/F3</t>
  </si>
  <si>
    <t>LPF Tac Net F3</t>
  </si>
  <si>
    <t>Plumus Service Net</t>
  </si>
  <si>
    <t>County ID</t>
  </si>
  <si>
    <t>MDC 1200 County Fire PTT ID's</t>
  </si>
  <si>
    <t>Group 33</t>
  </si>
  <si>
    <t>Group 38</t>
  </si>
  <si>
    <t>Group 39</t>
  </si>
  <si>
    <t>Group 40</t>
  </si>
  <si>
    <t>Group 41</t>
  </si>
  <si>
    <t>Group 42</t>
  </si>
  <si>
    <t>Group 43</t>
  </si>
  <si>
    <t>Group 44</t>
  </si>
  <si>
    <t>Group 45</t>
  </si>
  <si>
    <t>G-45 Agency Specific</t>
  </si>
  <si>
    <t>G-46 Agency Specific</t>
  </si>
  <si>
    <t>7CALL50</t>
  </si>
  <si>
    <t>7TAC51</t>
  </si>
  <si>
    <t>7TAC52</t>
  </si>
  <si>
    <t>7TAC53</t>
  </si>
  <si>
    <t>7TAC54</t>
  </si>
  <si>
    <t>7TAC55</t>
  </si>
  <si>
    <t>7TAC56</t>
  </si>
  <si>
    <t>7GTAC57</t>
  </si>
  <si>
    <t>7MOB59</t>
  </si>
  <si>
    <t>7LAW61</t>
  </si>
  <si>
    <t>7LAW62</t>
  </si>
  <si>
    <t>7FIRE63</t>
  </si>
  <si>
    <t>7FIRE64</t>
  </si>
  <si>
    <t>7MED65</t>
  </si>
  <si>
    <t>7MED66</t>
  </si>
  <si>
    <t>7DATA69</t>
  </si>
  <si>
    <t>ALL Public Safety</t>
  </si>
  <si>
    <t>Other Public Service</t>
  </si>
  <si>
    <t>Mobile Repeater</t>
  </si>
  <si>
    <t>LAW Interop ONLY</t>
  </si>
  <si>
    <t>Fire Interop ONLY</t>
  </si>
  <si>
    <t>EMS Interop ONLY</t>
  </si>
  <si>
    <t>Mobile Data</t>
  </si>
  <si>
    <t>$F7E</t>
  </si>
  <si>
    <t>P25</t>
  </si>
  <si>
    <t>Digital</t>
  </si>
  <si>
    <t>7CALL70</t>
  </si>
  <si>
    <t>7TAC71</t>
  </si>
  <si>
    <t>7TAC72</t>
  </si>
  <si>
    <t>7TAC73</t>
  </si>
  <si>
    <t>7TAC74</t>
  </si>
  <si>
    <t>7TAC75</t>
  </si>
  <si>
    <t>7TAC76</t>
  </si>
  <si>
    <t>7GTAC77</t>
  </si>
  <si>
    <t>7MOB79</t>
  </si>
  <si>
    <t>7LAW81</t>
  </si>
  <si>
    <t>7LAW82</t>
  </si>
  <si>
    <t>7FIRE83</t>
  </si>
  <si>
    <t>7FIRE84</t>
  </si>
  <si>
    <t>7MED86</t>
  </si>
  <si>
    <t>7MED87</t>
  </si>
  <si>
    <t>7DATA89</t>
  </si>
  <si>
    <t>G-37 700/800 -1</t>
  </si>
  <si>
    <t>G-38 700/800 -2</t>
  </si>
  <si>
    <t>8CAFIRE1</t>
  </si>
  <si>
    <t>8CAFIRE2</t>
  </si>
  <si>
    <t>FIREMARS</t>
  </si>
  <si>
    <t>FIREMARS2</t>
  </si>
  <si>
    <t>8CALL90</t>
  </si>
  <si>
    <t>8TAC91</t>
  </si>
  <si>
    <t>8TAC92</t>
  </si>
  <si>
    <t>8TAC93</t>
  </si>
  <si>
    <t>8TAC94</t>
  </si>
  <si>
    <t>ICALL</t>
  </si>
  <si>
    <t>ITAC1</t>
  </si>
  <si>
    <t>ITAC2</t>
  </si>
  <si>
    <t>ITAC3</t>
  </si>
  <si>
    <t>ITAC4</t>
  </si>
  <si>
    <t>FIRE Interop ONLY</t>
  </si>
  <si>
    <t>Analog</t>
  </si>
  <si>
    <t>G-39 700/800 Analog</t>
  </si>
  <si>
    <t>CALAW4</t>
  </si>
  <si>
    <t>CALAW4D</t>
  </si>
  <si>
    <t>CALAW5D</t>
  </si>
  <si>
    <t>FDUMA</t>
  </si>
  <si>
    <t>UCALL40</t>
  </si>
  <si>
    <t>UTAC41</t>
  </si>
  <si>
    <t>UTAC42</t>
  </si>
  <si>
    <t>UTAC43</t>
  </si>
  <si>
    <t>NC 2 CALL</t>
  </si>
  <si>
    <t>IR 10</t>
  </si>
  <si>
    <t>IR 11</t>
  </si>
  <si>
    <t>IR 12</t>
  </si>
  <si>
    <t>IR 13</t>
  </si>
  <si>
    <t>IR 14</t>
  </si>
  <si>
    <t>IR 15</t>
  </si>
  <si>
    <t>IR 16</t>
  </si>
  <si>
    <t>Law Enforcement</t>
  </si>
  <si>
    <t>FD Interop ONLY</t>
  </si>
  <si>
    <t>All Public Safety</t>
  </si>
  <si>
    <t>LE Calling</t>
  </si>
  <si>
    <t>LE Tactical</t>
  </si>
  <si>
    <t>G-40 UHF -1</t>
  </si>
  <si>
    <t>G-41 UHF -2</t>
  </si>
  <si>
    <t>IR 17</t>
  </si>
  <si>
    <t>IR 18</t>
  </si>
  <si>
    <t>MED 11</t>
  </si>
  <si>
    <t>MED 12</t>
  </si>
  <si>
    <t>MED 13</t>
  </si>
  <si>
    <t>MED 2</t>
  </si>
  <si>
    <t>MED 21</t>
  </si>
  <si>
    <t>Fire/EMS</t>
  </si>
  <si>
    <t>MED 22</t>
  </si>
  <si>
    <t>MED 23</t>
  </si>
  <si>
    <t>MED 3</t>
  </si>
  <si>
    <t>MED 31</t>
  </si>
  <si>
    <t>MED 32</t>
  </si>
  <si>
    <t>MED 33</t>
  </si>
  <si>
    <t>MED 4</t>
  </si>
  <si>
    <t>MED 41</t>
  </si>
  <si>
    <t>G-42 UHF -3</t>
  </si>
  <si>
    <t>MED 42</t>
  </si>
  <si>
    <t>MED 43</t>
  </si>
  <si>
    <t>MED 51</t>
  </si>
  <si>
    <t>MED 52</t>
  </si>
  <si>
    <t>MED 53</t>
  </si>
  <si>
    <t>MED 6</t>
  </si>
  <si>
    <t>MED 61</t>
  </si>
  <si>
    <t>MED 62</t>
  </si>
  <si>
    <t>MED 63</t>
  </si>
  <si>
    <t>MED 7</t>
  </si>
  <si>
    <t>MED 71</t>
  </si>
  <si>
    <t>MED 72</t>
  </si>
  <si>
    <t>MED 73</t>
  </si>
  <si>
    <t>MED 8</t>
  </si>
  <si>
    <t>MED 81</t>
  </si>
  <si>
    <t>MED 82</t>
  </si>
  <si>
    <t>G-43 UHF -4</t>
  </si>
  <si>
    <t>MED 83</t>
  </si>
  <si>
    <t>MED 91</t>
  </si>
  <si>
    <t>MED 92</t>
  </si>
  <si>
    <t>MED 93</t>
  </si>
  <si>
    <t>MED 10</t>
  </si>
  <si>
    <t>MED 101</t>
  </si>
  <si>
    <t>MED 102</t>
  </si>
  <si>
    <t>MED 103</t>
  </si>
  <si>
    <t>CU 166.6750</t>
  </si>
  <si>
    <t>CU 167.9500</t>
  </si>
  <si>
    <t>CU 168.55</t>
  </si>
  <si>
    <t>CU 169.15</t>
  </si>
  <si>
    <t>CU 169.2</t>
  </si>
  <si>
    <t>G-44 UHF NIFC -1</t>
  </si>
  <si>
    <t>NIFC L-1</t>
  </si>
  <si>
    <t>NIFC L-2</t>
  </si>
  <si>
    <t>NIFC L-4</t>
  </si>
  <si>
    <t>NIFC L-5</t>
  </si>
  <si>
    <t>NIFC L-6</t>
  </si>
  <si>
    <t>NIFC L-7</t>
  </si>
  <si>
    <t>NTIA 8 Repeat</t>
  </si>
  <si>
    <t>NTIA 8 Simplex</t>
  </si>
  <si>
    <t>NTIA 9 Repeat</t>
  </si>
  <si>
    <t>NTIA 9 Simplex</t>
  </si>
  <si>
    <t>NTIA 10 Repeat</t>
  </si>
  <si>
    <t>NTIA 10 Simplex</t>
  </si>
  <si>
    <t>NTIA 11 Repeat</t>
  </si>
  <si>
    <t>NTIA 11 Simplex</t>
  </si>
  <si>
    <t>NIFC L-3</t>
  </si>
  <si>
    <t>SAME AS NTIA "NC 2 CALL"</t>
  </si>
  <si>
    <t>SAME AS NTIA "IR 15"</t>
  </si>
  <si>
    <t>SAME AS NTIA "IR 10"</t>
  </si>
  <si>
    <t>SAME AS NTIA "IR 16"</t>
  </si>
  <si>
    <t>SAME AS NTIA "IR 11"</t>
  </si>
  <si>
    <t>SAME AS NTIA "IR 17"</t>
  </si>
  <si>
    <t>SAME AS NTIA "IR 12"</t>
  </si>
  <si>
    <t>SAME AS NTIA "IR 18"</t>
  </si>
  <si>
    <t>Camp Net</t>
  </si>
  <si>
    <t>Camp Net 1</t>
  </si>
  <si>
    <t>SBC A/G</t>
  </si>
  <si>
    <t>SBC Air to Ground</t>
  </si>
  <si>
    <t>Aquarium</t>
  </si>
  <si>
    <t>168.26250</t>
  </si>
  <si>
    <t>163.71250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</si>
</sst>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0.000"/>
    <numFmt numFmtId="165" formatCode="0.0000"/>
    <numFmt numFmtId="166" formatCode="0.0"/>
    <numFmt numFmtId="167" formatCode="mm/dd/yy;@"/>
    <numFmt numFmtId="168" formatCode="0.00000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2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i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rgb="FF7030A0"/>
      <name val="Calibri"/>
      <family val="2"/>
    </font>
    <font>
      <b/>
      <sz val="12"/>
      <color theme="9" tint="-0.249977111117893"/>
      <name val="Calibri"/>
      <family val="2"/>
      <scheme val="minor"/>
    </font>
    <font>
      <b/>
      <sz val="12"/>
      <color indexed="49"/>
      <name val="Calibri"/>
      <family val="2"/>
    </font>
    <font>
      <sz val="12"/>
      <color rgb="FF7030A0"/>
      <name val="Calibri"/>
      <family val="2"/>
      <scheme val="minor"/>
    </font>
    <font>
      <b/>
      <sz val="12"/>
      <color theme="2" tint="-0.499984740745262"/>
      <name val="Calibri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15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Verdana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46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2" borderId="1" applyNumberFormat="0" applyAlignment="0" applyProtection="0"/>
    <xf numFmtId="0" fontId="16" fillId="2" borderId="1" applyNumberFormat="0" applyAlignment="0" applyProtection="0"/>
    <xf numFmtId="0" fontId="16" fillId="2" borderId="1" applyNumberFormat="0" applyAlignment="0" applyProtection="0"/>
    <xf numFmtId="0" fontId="16" fillId="2" borderId="1" applyNumberFormat="0" applyAlignment="0" applyProtection="0"/>
    <xf numFmtId="0" fontId="17" fillId="15" borderId="2" applyNumberFormat="0" applyAlignment="0" applyProtection="0"/>
    <xf numFmtId="0" fontId="17" fillId="15" borderId="2" applyNumberFormat="0" applyAlignment="0" applyProtection="0"/>
    <xf numFmtId="0" fontId="17" fillId="15" borderId="2" applyNumberFormat="0" applyAlignment="0" applyProtection="0"/>
    <xf numFmtId="0" fontId="17" fillId="15" borderId="2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3" borderId="1" applyNumberFormat="0" applyAlignment="0" applyProtection="0"/>
    <xf numFmtId="0" fontId="23" fillId="3" borderId="1" applyNumberFormat="0" applyAlignment="0" applyProtection="0"/>
    <xf numFmtId="0" fontId="23" fillId="3" borderId="1" applyNumberFormat="0" applyAlignment="0" applyProtection="0"/>
    <xf numFmtId="0" fontId="23" fillId="3" borderId="1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8" fillId="0" borderId="0"/>
    <xf numFmtId="0" fontId="30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" fillId="0" borderId="0"/>
    <xf numFmtId="0" fontId="31" fillId="0" borderId="0"/>
    <xf numFmtId="0" fontId="9" fillId="0" borderId="0"/>
    <xf numFmtId="0" fontId="3" fillId="0" borderId="0"/>
    <xf numFmtId="0" fontId="3" fillId="4" borderId="7" applyNumberFormat="0" applyFont="0" applyAlignment="0" applyProtection="0"/>
    <xf numFmtId="0" fontId="31" fillId="4" borderId="7" applyNumberFormat="0" applyFont="0" applyAlignment="0" applyProtection="0"/>
    <xf numFmtId="0" fontId="3" fillId="4" borderId="7" applyNumberFormat="0" applyFont="0" applyAlignment="0" applyProtection="0"/>
    <xf numFmtId="0" fontId="31" fillId="4" borderId="7" applyNumberFormat="0" applyFont="0" applyAlignment="0" applyProtection="0"/>
    <xf numFmtId="0" fontId="3" fillId="4" borderId="7" applyNumberFormat="0" applyFont="0" applyAlignment="0" applyProtection="0"/>
    <xf numFmtId="0" fontId="31" fillId="4" borderId="7" applyNumberFormat="0" applyFont="0" applyAlignment="0" applyProtection="0"/>
    <xf numFmtId="0" fontId="3" fillId="4" borderId="7" applyNumberFormat="0" applyFont="0" applyAlignment="0" applyProtection="0"/>
    <xf numFmtId="0" fontId="31" fillId="4" borderId="7" applyNumberFormat="0" applyFont="0" applyAlignment="0" applyProtection="0"/>
    <xf numFmtId="0" fontId="26" fillId="2" borderId="8" applyNumberFormat="0" applyAlignment="0" applyProtection="0"/>
    <xf numFmtId="0" fontId="26" fillId="2" borderId="8" applyNumberFormat="0" applyAlignment="0" applyProtection="0"/>
    <xf numFmtId="0" fontId="26" fillId="2" borderId="8" applyNumberFormat="0" applyAlignment="0" applyProtection="0"/>
    <xf numFmtId="0" fontId="26" fillId="2" borderId="8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4" fillId="0" borderId="0"/>
    <xf numFmtId="0" fontId="3" fillId="0" borderId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0" borderId="0"/>
    <xf numFmtId="0" fontId="2" fillId="0" borderId="0"/>
    <xf numFmtId="0" fontId="35" fillId="0" borderId="0"/>
    <xf numFmtId="0" fontId="46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" fillId="0" borderId="0"/>
    <xf numFmtId="0" fontId="1" fillId="0" borderId="0"/>
    <xf numFmtId="0" fontId="75" fillId="0" borderId="0"/>
  </cellStyleXfs>
  <cellXfs count="563">
    <xf numFmtId="0" fontId="0" fillId="0" borderId="0" xfId="0"/>
    <xf numFmtId="0" fontId="4" fillId="0" borderId="0" xfId="0" applyFont="1"/>
    <xf numFmtId="0" fontId="6" fillId="0" borderId="0" xfId="157" applyFont="1" applyFill="1" applyAlignment="1"/>
    <xf numFmtId="0" fontId="5" fillId="0" borderId="0" xfId="0" applyFont="1" applyAlignment="1">
      <alignment horizontal="center" textRotation="75"/>
    </xf>
    <xf numFmtId="0" fontId="5" fillId="0" borderId="15" xfId="0" applyFont="1" applyBorder="1" applyAlignment="1">
      <alignment horizontal="left" textRotation="75" wrapText="1"/>
    </xf>
    <xf numFmtId="0" fontId="5" fillId="0" borderId="15" xfId="0" applyFont="1" applyBorder="1" applyAlignment="1">
      <alignment horizontal="left" textRotation="75"/>
    </xf>
    <xf numFmtId="0" fontId="4" fillId="0" borderId="0" xfId="0" applyFont="1" applyAlignment="1">
      <alignment horizontal="center" textRotation="75"/>
    </xf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49" fontId="6" fillId="0" borderId="0" xfId="0" applyNumberFormat="1" applyFont="1" applyFill="1" applyAlignment="1">
      <alignment horizontal="center"/>
    </xf>
    <xf numFmtId="0" fontId="6" fillId="0" borderId="0" xfId="157" applyFont="1" applyFill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0" xfId="0" applyFont="1"/>
    <xf numFmtId="165" fontId="6" fillId="0" borderId="0" xfId="157" applyNumberFormat="1" applyFont="1" applyFill="1" applyAlignment="1">
      <alignment horizontal="center"/>
    </xf>
    <xf numFmtId="166" fontId="6" fillId="0" borderId="0" xfId="157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5" fontId="7" fillId="0" borderId="0" xfId="157" applyNumberFormat="1" applyFont="1" applyFill="1" applyAlignment="1">
      <alignment horizontal="left"/>
    </xf>
    <xf numFmtId="165" fontId="7" fillId="0" borderId="0" xfId="0" applyNumberFormat="1" applyFont="1" applyFill="1" applyAlignment="1">
      <alignment horizontal="left"/>
    </xf>
    <xf numFmtId="165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6" fillId="0" borderId="16" xfId="0" applyNumberFormat="1" applyFont="1" applyBorder="1" applyAlignment="1">
      <alignment horizontal="center"/>
    </xf>
    <xf numFmtId="166" fontId="6" fillId="0" borderId="16" xfId="0" applyNumberFormat="1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157" applyNumberFormat="1" applyFont="1" applyFill="1" applyAlignment="1">
      <alignment horizontal="left"/>
    </xf>
    <xf numFmtId="165" fontId="12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0" fontId="11" fillId="0" borderId="0" xfId="157" applyFont="1" applyFill="1" applyAlignment="1"/>
    <xf numFmtId="165" fontId="11" fillId="0" borderId="0" xfId="157" applyNumberFormat="1" applyFont="1" applyFill="1" applyAlignment="1">
      <alignment horizontal="center"/>
    </xf>
    <xf numFmtId="166" fontId="11" fillId="0" borderId="0" xfId="157" applyNumberFormat="1" applyFont="1" applyFill="1" applyAlignment="1">
      <alignment horizontal="center"/>
    </xf>
    <xf numFmtId="165" fontId="11" fillId="0" borderId="0" xfId="157" applyNumberFormat="1" applyFont="1" applyFill="1" applyAlignment="1">
      <alignment horizontal="left"/>
    </xf>
    <xf numFmtId="165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5" fontId="7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165" fontId="7" fillId="0" borderId="0" xfId="0" applyNumberFormat="1" applyFont="1"/>
    <xf numFmtId="0" fontId="11" fillId="0" borderId="0" xfId="157" applyFont="1" applyFill="1" applyAlignment="1">
      <alignment horizontal="center"/>
    </xf>
    <xf numFmtId="0" fontId="6" fillId="0" borderId="20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0" xfId="0"/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165" fontId="32" fillId="0" borderId="0" xfId="0" applyNumberFormat="1" applyFont="1" applyFill="1" applyAlignment="1">
      <alignment horizontal="left"/>
    </xf>
    <xf numFmtId="165" fontId="7" fillId="0" borderId="0" xfId="157" applyNumberFormat="1" applyFont="1" applyFill="1" applyAlignment="1">
      <alignment horizontal="left"/>
    </xf>
    <xf numFmtId="165" fontId="7" fillId="0" borderId="0" xfId="159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36" fillId="0" borderId="10" xfId="0" applyNumberFormat="1" applyFont="1" applyFill="1" applyBorder="1" applyAlignment="1" applyProtection="1">
      <alignment horizontal="left"/>
    </xf>
    <xf numFmtId="49" fontId="36" fillId="0" borderId="10" xfId="0" applyNumberFormat="1" applyFont="1" applyFill="1" applyBorder="1" applyAlignment="1" applyProtection="1">
      <alignment horizontal="center"/>
    </xf>
    <xf numFmtId="49" fontId="37" fillId="0" borderId="10" xfId="0" applyNumberFormat="1" applyFont="1" applyFill="1" applyBorder="1" applyAlignment="1" applyProtection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0" xfId="0" applyBorder="1"/>
    <xf numFmtId="49" fontId="36" fillId="0" borderId="0" xfId="0" applyNumberFormat="1" applyFont="1" applyFill="1" applyBorder="1" applyAlignment="1" applyProtection="1">
      <alignment horizontal="left"/>
    </xf>
    <xf numFmtId="1" fontId="12" fillId="0" borderId="0" xfId="0" applyNumberFormat="1" applyFont="1" applyAlignment="1">
      <alignment horizontal="center"/>
    </xf>
    <xf numFmtId="0" fontId="0" fillId="19" borderId="0" xfId="0" applyFill="1"/>
    <xf numFmtId="0" fontId="41" fillId="0" borderId="24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0" fillId="0" borderId="27" xfId="0" applyBorder="1"/>
    <xf numFmtId="0" fontId="41" fillId="0" borderId="2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1" borderId="0" xfId="0" applyFill="1"/>
    <xf numFmtId="0" fontId="41" fillId="0" borderId="24" xfId="0" applyFont="1" applyFill="1" applyBorder="1" applyAlignment="1">
      <alignment horizontal="center" vertical="center"/>
    </xf>
    <xf numFmtId="0" fontId="41" fillId="0" borderId="28" xfId="0" applyFont="1" applyFill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29" xfId="0" applyFont="1" applyFill="1" applyBorder="1" applyAlignment="1">
      <alignment horizontal="center" vertical="center"/>
    </xf>
    <xf numFmtId="0" fontId="41" fillId="0" borderId="30" xfId="0" applyFont="1" applyFill="1" applyBorder="1" applyAlignment="1">
      <alignment horizontal="center" vertical="center"/>
    </xf>
    <xf numFmtId="0" fontId="43" fillId="0" borderId="29" xfId="0" applyFont="1" applyBorder="1" applyAlignment="1"/>
    <xf numFmtId="0" fontId="44" fillId="0" borderId="0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0" xfId="0" applyFont="1" applyBorder="1"/>
    <xf numFmtId="0" fontId="44" fillId="0" borderId="30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9" fillId="0" borderId="29" xfId="0" applyFont="1" applyBorder="1" applyAlignment="1">
      <alignment horizontal="left"/>
    </xf>
    <xf numFmtId="0" fontId="46" fillId="0" borderId="30" xfId="194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0" fillId="21" borderId="0" xfId="0" applyFill="1" applyAlignment="1">
      <alignment horizontal="center" vertic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48" fillId="0" borderId="29" xfId="0" applyFont="1" applyBorder="1"/>
    <xf numFmtId="0" fontId="48" fillId="0" borderId="0" xfId="0" applyFont="1" applyBorder="1" applyAlignment="1">
      <alignment horizontal="center"/>
    </xf>
    <xf numFmtId="0" fontId="48" fillId="0" borderId="0" xfId="0" applyFont="1" applyBorder="1"/>
    <xf numFmtId="0" fontId="49" fillId="0" borderId="0" xfId="0" applyFont="1" applyBorder="1"/>
    <xf numFmtId="0" fontId="48" fillId="0" borderId="30" xfId="0" applyFont="1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51" fillId="0" borderId="29" xfId="0" applyFont="1" applyBorder="1"/>
    <xf numFmtId="0" fontId="51" fillId="0" borderId="0" xfId="0" applyFont="1" applyBorder="1" applyAlignment="1">
      <alignment horizontal="center"/>
    </xf>
    <xf numFmtId="0" fontId="51" fillId="0" borderId="0" xfId="0" applyFont="1" applyBorder="1"/>
    <xf numFmtId="0" fontId="52" fillId="0" borderId="0" xfId="0" applyFont="1" applyBorder="1"/>
    <xf numFmtId="0" fontId="53" fillId="0" borderId="30" xfId="0" applyFont="1" applyBorder="1" applyAlignment="1">
      <alignment horizontal="center"/>
    </xf>
    <xf numFmtId="0" fontId="54" fillId="0" borderId="0" xfId="0" applyFont="1" applyAlignment="1">
      <alignment horizontal="center" vertical="center"/>
    </xf>
    <xf numFmtId="0" fontId="0" fillId="0" borderId="30" xfId="0" applyFont="1" applyBorder="1" applyAlignment="1">
      <alignment horizontal="center"/>
    </xf>
    <xf numFmtId="0" fontId="0" fillId="0" borderId="31" xfId="0" applyBorder="1"/>
    <xf numFmtId="0" fontId="0" fillId="0" borderId="32" xfId="0" applyBorder="1" applyAlignment="1">
      <alignment horizontal="center"/>
    </xf>
    <xf numFmtId="0" fontId="41" fillId="0" borderId="24" xfId="0" applyFont="1" applyBorder="1"/>
    <xf numFmtId="0" fontId="41" fillId="0" borderId="28" xfId="0" applyFont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1" fillId="0" borderId="31" xfId="0" applyFont="1" applyFill="1" applyBorder="1" applyAlignment="1">
      <alignment horizontal="left"/>
    </xf>
    <xf numFmtId="0" fontId="53" fillId="0" borderId="32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3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51" fillId="0" borderId="29" xfId="0" applyFont="1" applyBorder="1" applyAlignment="1">
      <alignment horizontal="left"/>
    </xf>
    <xf numFmtId="0" fontId="51" fillId="0" borderId="3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1" fillId="0" borderId="31" xfId="0" applyFont="1" applyBorder="1"/>
    <xf numFmtId="0" fontId="51" fillId="0" borderId="25" xfId="0" applyFont="1" applyBorder="1" applyAlignment="1">
      <alignment horizontal="center"/>
    </xf>
    <xf numFmtId="0" fontId="51" fillId="0" borderId="25" xfId="0" applyFont="1" applyBorder="1"/>
    <xf numFmtId="0" fontId="52" fillId="0" borderId="25" xfId="0" applyFont="1" applyBorder="1"/>
    <xf numFmtId="0" fontId="53" fillId="0" borderId="32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0" fillId="0" borderId="31" xfId="0" applyFill="1" applyBorder="1"/>
    <xf numFmtId="0" fontId="52" fillId="19" borderId="0" xfId="0" applyFont="1" applyFill="1"/>
    <xf numFmtId="0" fontId="52" fillId="0" borderId="0" xfId="0" applyFont="1"/>
    <xf numFmtId="0" fontId="39" fillId="0" borderId="0" xfId="0" applyFont="1"/>
    <xf numFmtId="167" fontId="0" fillId="0" borderId="0" xfId="0" applyNumberFormat="1"/>
    <xf numFmtId="0" fontId="56" fillId="0" borderId="0" xfId="0" applyFont="1"/>
    <xf numFmtId="0" fontId="5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7" fillId="22" borderId="15" xfId="0" applyFont="1" applyFill="1" applyBorder="1" applyAlignment="1">
      <alignment horizontal="center" vertical="center" wrapText="1"/>
    </xf>
    <xf numFmtId="0" fontId="57" fillId="22" borderId="14" xfId="0" applyFont="1" applyFill="1" applyBorder="1" applyAlignment="1">
      <alignment horizontal="center" vertical="center" wrapText="1"/>
    </xf>
    <xf numFmtId="0" fontId="0" fillId="22" borderId="15" xfId="0" applyFill="1" applyBorder="1"/>
    <xf numFmtId="0" fontId="57" fillId="23" borderId="33" xfId="0" applyFont="1" applyFill="1" applyBorder="1" applyAlignment="1">
      <alignment horizontal="center" vertical="center" wrapText="1"/>
    </xf>
    <xf numFmtId="0" fontId="57" fillId="23" borderId="26" xfId="0" applyFont="1" applyFill="1" applyBorder="1" applyAlignment="1">
      <alignment horizontal="center" vertical="center" wrapText="1"/>
    </xf>
    <xf numFmtId="49" fontId="58" fillId="23" borderId="26" xfId="0" applyNumberFormat="1" applyFont="1" applyFill="1" applyBorder="1" applyAlignment="1">
      <alignment horizontal="center" vertical="center" wrapText="1"/>
    </xf>
    <xf numFmtId="0" fontId="59" fillId="23" borderId="26" xfId="0" applyFont="1" applyFill="1" applyBorder="1" applyAlignment="1">
      <alignment horizontal="center" vertical="center" wrapText="1"/>
    </xf>
    <xf numFmtId="0" fontId="58" fillId="23" borderId="26" xfId="0" applyNumberFormat="1" applyFont="1" applyFill="1" applyBorder="1" applyAlignment="1">
      <alignment horizontal="center" vertical="center" wrapText="1"/>
    </xf>
    <xf numFmtId="0" fontId="58" fillId="23" borderId="15" xfId="0" applyFont="1" applyFill="1" applyBorder="1" applyAlignment="1">
      <alignment horizontal="center" vertical="center" wrapText="1"/>
    </xf>
    <xf numFmtId="0" fontId="57" fillId="24" borderId="33" xfId="0" applyFont="1" applyFill="1" applyBorder="1" applyAlignment="1">
      <alignment horizontal="center" vertical="center" wrapText="1"/>
    </xf>
    <xf numFmtId="0" fontId="57" fillId="24" borderId="26" xfId="0" applyFont="1" applyFill="1" applyBorder="1" applyAlignment="1">
      <alignment horizontal="center" vertical="center" wrapText="1"/>
    </xf>
    <xf numFmtId="49" fontId="57" fillId="24" borderId="26" xfId="0" applyNumberFormat="1" applyFont="1" applyFill="1" applyBorder="1" applyAlignment="1">
      <alignment horizontal="center" vertical="center" wrapText="1"/>
    </xf>
    <xf numFmtId="49" fontId="58" fillId="24" borderId="26" xfId="0" applyNumberFormat="1" applyFont="1" applyFill="1" applyBorder="1" applyAlignment="1">
      <alignment horizontal="center" vertical="center" wrapText="1"/>
    </xf>
    <xf numFmtId="0" fontId="59" fillId="24" borderId="26" xfId="0" applyFont="1" applyFill="1" applyBorder="1" applyAlignment="1">
      <alignment horizontal="center" vertical="center" wrapText="1"/>
    </xf>
    <xf numFmtId="0" fontId="58" fillId="24" borderId="26" xfId="0" applyNumberFormat="1" applyFont="1" applyFill="1" applyBorder="1" applyAlignment="1">
      <alignment horizontal="center" vertical="center" wrapText="1"/>
    </xf>
    <xf numFmtId="0" fontId="58" fillId="24" borderId="15" xfId="0" applyFont="1" applyFill="1" applyBorder="1" applyAlignment="1">
      <alignment horizontal="center" vertical="center" wrapText="1"/>
    </xf>
    <xf numFmtId="49" fontId="57" fillId="23" borderId="26" xfId="0" applyNumberFormat="1" applyFont="1" applyFill="1" applyBorder="1" applyAlignment="1">
      <alignment horizontal="center" vertical="center" wrapText="1"/>
    </xf>
    <xf numFmtId="0" fontId="0" fillId="23" borderId="15" xfId="0" applyFill="1" applyBorder="1"/>
    <xf numFmtId="0" fontId="57" fillId="25" borderId="33" xfId="0" applyFont="1" applyFill="1" applyBorder="1" applyAlignment="1">
      <alignment horizontal="center" vertical="center" wrapText="1"/>
    </xf>
    <xf numFmtId="0" fontId="57" fillId="25" borderId="26" xfId="0" applyFont="1" applyFill="1" applyBorder="1" applyAlignment="1">
      <alignment horizontal="center" vertical="center" wrapText="1"/>
    </xf>
    <xf numFmtId="49" fontId="57" fillId="25" borderId="26" xfId="0" applyNumberFormat="1" applyFont="1" applyFill="1" applyBorder="1" applyAlignment="1">
      <alignment horizontal="center" vertical="center" wrapText="1"/>
    </xf>
    <xf numFmtId="49" fontId="58" fillId="25" borderId="26" xfId="0" applyNumberFormat="1" applyFont="1" applyFill="1" applyBorder="1" applyAlignment="1">
      <alignment horizontal="center" vertical="center" wrapText="1"/>
    </xf>
    <xf numFmtId="0" fontId="58" fillId="25" borderId="26" xfId="0" applyNumberFormat="1" applyFont="1" applyFill="1" applyBorder="1" applyAlignment="1">
      <alignment horizontal="center" vertical="center" wrapText="1"/>
    </xf>
    <xf numFmtId="0" fontId="0" fillId="25" borderId="15" xfId="0" applyFill="1" applyBorder="1"/>
    <xf numFmtId="0" fontId="58" fillId="25" borderId="15" xfId="0" applyFont="1" applyFill="1" applyBorder="1" applyAlignment="1">
      <alignment horizontal="center" vertical="center" wrapText="1"/>
    </xf>
    <xf numFmtId="0" fontId="57" fillId="24" borderId="15" xfId="0" applyFont="1" applyFill="1" applyBorder="1" applyAlignment="1">
      <alignment horizontal="center" vertical="center" wrapText="1"/>
    </xf>
    <xf numFmtId="0" fontId="57" fillId="24" borderId="14" xfId="0" applyFont="1" applyFill="1" applyBorder="1" applyAlignment="1">
      <alignment horizontal="center" vertical="center" wrapText="1"/>
    </xf>
    <xf numFmtId="49" fontId="57" fillId="24" borderId="14" xfId="0" applyNumberFormat="1" applyFont="1" applyFill="1" applyBorder="1" applyAlignment="1">
      <alignment horizontal="center" vertical="center" wrapText="1"/>
    </xf>
    <xf numFmtId="49" fontId="58" fillId="24" borderId="14" xfId="0" applyNumberFormat="1" applyFont="1" applyFill="1" applyBorder="1" applyAlignment="1">
      <alignment horizontal="center" vertical="center" wrapText="1"/>
    </xf>
    <xf numFmtId="0" fontId="59" fillId="24" borderId="14" xfId="0" applyFont="1" applyFill="1" applyBorder="1" applyAlignment="1">
      <alignment horizontal="center" vertical="center" wrapText="1"/>
    </xf>
    <xf numFmtId="0" fontId="58" fillId="24" borderId="14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58" fillId="0" borderId="0" xfId="0" applyFont="1" applyFill="1" applyBorder="1" applyAlignment="1">
      <alignment horizontal="center" vertical="center" wrapText="1"/>
    </xf>
    <xf numFmtId="49" fontId="36" fillId="20" borderId="10" xfId="0" applyNumberFormat="1" applyFont="1" applyFill="1" applyBorder="1" applyAlignment="1" applyProtection="1">
      <alignment horizontal="center"/>
    </xf>
    <xf numFmtId="49" fontId="38" fillId="0" borderId="0" xfId="0" applyNumberFormat="1" applyFont="1" applyFill="1" applyBorder="1" applyAlignment="1">
      <alignment horizontal="center"/>
    </xf>
    <xf numFmtId="49" fontId="36" fillId="0" borderId="10" xfId="0" applyNumberFormat="1" applyFont="1" applyFill="1" applyBorder="1" applyAlignment="1" applyProtection="1">
      <alignment horizontal="center" vertical="center"/>
    </xf>
    <xf numFmtId="49" fontId="37" fillId="19" borderId="10" xfId="0" applyNumberFormat="1" applyFont="1" applyFill="1" applyBorder="1" applyAlignment="1" applyProtection="1">
      <alignment horizontal="center"/>
    </xf>
    <xf numFmtId="49" fontId="37" fillId="19" borderId="0" xfId="0" applyNumberFormat="1" applyFont="1" applyFill="1" applyBorder="1" applyAlignment="1" applyProtection="1">
      <alignment horizontal="center"/>
    </xf>
    <xf numFmtId="1" fontId="60" fillId="19" borderId="10" xfId="0" applyNumberFormat="1" applyFont="1" applyFill="1" applyBorder="1" applyAlignment="1" applyProtection="1">
      <alignment horizontal="center"/>
    </xf>
    <xf numFmtId="49" fontId="60" fillId="19" borderId="10" xfId="0" applyNumberFormat="1" applyFont="1" applyFill="1" applyBorder="1" applyAlignment="1" applyProtection="1">
      <alignment horizontal="center"/>
    </xf>
    <xf numFmtId="49" fontId="36" fillId="19" borderId="10" xfId="0" applyNumberFormat="1" applyFont="1" applyFill="1" applyBorder="1" applyAlignment="1" applyProtection="1"/>
    <xf numFmtId="49" fontId="37" fillId="0" borderId="10" xfId="0" applyNumberFormat="1" applyFont="1" applyFill="1" applyBorder="1" applyAlignment="1" applyProtection="1">
      <alignment horizontal="left"/>
    </xf>
    <xf numFmtId="49" fontId="37" fillId="0" borderId="10" xfId="0" applyNumberFormat="1" applyFont="1" applyFill="1" applyBorder="1" applyAlignment="1" applyProtection="1">
      <alignment horizontal="center"/>
    </xf>
    <xf numFmtId="49" fontId="37" fillId="0" borderId="1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37" fillId="26" borderId="10" xfId="0" applyNumberFormat="1" applyFont="1" applyFill="1" applyBorder="1" applyAlignment="1" applyProtection="1">
      <alignment horizontal="left"/>
    </xf>
    <xf numFmtId="49" fontId="37" fillId="26" borderId="10" xfId="0" applyNumberFormat="1" applyFont="1" applyFill="1" applyBorder="1" applyAlignment="1" applyProtection="1">
      <alignment horizontal="center"/>
    </xf>
    <xf numFmtId="49" fontId="37" fillId="26" borderId="10" xfId="0" applyNumberFormat="1" applyFont="1" applyFill="1" applyBorder="1" applyAlignment="1" applyProtection="1">
      <alignment horizontal="center" vertical="center"/>
    </xf>
    <xf numFmtId="1" fontId="37" fillId="26" borderId="10" xfId="0" applyNumberFormat="1" applyFont="1" applyFill="1" applyBorder="1" applyAlignment="1" applyProtection="1">
      <alignment horizontal="center"/>
    </xf>
    <xf numFmtId="49" fontId="36" fillId="26" borderId="10" xfId="0" applyNumberFormat="1" applyFont="1" applyFill="1" applyBorder="1" applyAlignment="1" applyProtection="1">
      <alignment horizontal="center"/>
    </xf>
    <xf numFmtId="0" fontId="38" fillId="26" borderId="0" xfId="0" applyFont="1" applyFill="1" applyAlignment="1">
      <alignment horizontal="center" vertical="center"/>
    </xf>
    <xf numFmtId="49" fontId="37" fillId="26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36" fillId="19" borderId="10" xfId="0" applyNumberFormat="1" applyFont="1" applyFill="1" applyBorder="1" applyAlignment="1" applyProtection="1">
      <alignment horizontal="center"/>
    </xf>
    <xf numFmtId="49" fontId="36" fillId="0" borderId="17" xfId="0" applyNumberFormat="1" applyFont="1" applyFill="1" applyBorder="1" applyAlignment="1" applyProtection="1">
      <alignment horizontal="center" vertical="center"/>
    </xf>
    <xf numFmtId="0" fontId="45" fillId="0" borderId="0" xfId="0" applyFont="1"/>
    <xf numFmtId="0" fontId="45" fillId="0" borderId="0" xfId="0" applyNumberFormat="1" applyFont="1" applyFill="1" applyBorder="1" applyProtection="1">
      <protection locked="0"/>
    </xf>
    <xf numFmtId="49" fontId="36" fillId="26" borderId="10" xfId="0" applyNumberFormat="1" applyFont="1" applyFill="1" applyBorder="1" applyAlignment="1" applyProtection="1">
      <alignment horizontal="left"/>
    </xf>
    <xf numFmtId="49" fontId="36" fillId="0" borderId="0" xfId="0" applyNumberFormat="1" applyFont="1" applyFill="1" applyBorder="1"/>
    <xf numFmtId="49" fontId="37" fillId="0" borderId="0" xfId="0" applyNumberFormat="1" applyFont="1" applyFill="1" applyBorder="1" applyAlignment="1" applyProtection="1">
      <alignment horizontal="center" vertical="center"/>
    </xf>
    <xf numFmtId="49" fontId="36" fillId="0" borderId="17" xfId="0" applyNumberFormat="1" applyFont="1" applyFill="1" applyBorder="1" applyAlignment="1" applyProtection="1">
      <alignment horizontal="center"/>
    </xf>
    <xf numFmtId="49" fontId="61" fillId="0" borderId="10" xfId="0" applyNumberFormat="1" applyFont="1" applyFill="1" applyBorder="1" applyAlignment="1" applyProtection="1">
      <alignment horizontal="left"/>
    </xf>
    <xf numFmtId="49" fontId="61" fillId="0" borderId="10" xfId="0" applyNumberFormat="1" applyFont="1" applyFill="1" applyBorder="1" applyAlignment="1" applyProtection="1">
      <alignment horizontal="center"/>
    </xf>
    <xf numFmtId="49" fontId="62" fillId="0" borderId="0" xfId="0" applyNumberFormat="1" applyFont="1" applyFill="1" applyBorder="1" applyAlignment="1">
      <alignment horizontal="left"/>
    </xf>
    <xf numFmtId="49" fontId="62" fillId="0" borderId="0" xfId="0" applyNumberFormat="1" applyFont="1" applyFill="1" applyBorder="1" applyAlignment="1">
      <alignment horizontal="center"/>
    </xf>
    <xf numFmtId="1" fontId="60" fillId="19" borderId="0" xfId="0" applyNumberFormat="1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49" fontId="60" fillId="0" borderId="10" xfId="0" applyNumberFormat="1" applyFont="1" applyFill="1" applyBorder="1" applyAlignment="1" applyProtection="1">
      <alignment horizontal="left"/>
    </xf>
    <xf numFmtId="49" fontId="60" fillId="0" borderId="10" xfId="0" applyNumberFormat="1" applyFont="1" applyFill="1" applyBorder="1" applyAlignment="1" applyProtection="1">
      <alignment horizontal="center"/>
    </xf>
    <xf numFmtId="49" fontId="37" fillId="26" borderId="0" xfId="0" applyNumberFormat="1" applyFont="1" applyFill="1" applyBorder="1" applyAlignment="1" applyProtection="1">
      <alignment horizontal="center" vertical="center"/>
    </xf>
    <xf numFmtId="49" fontId="37" fillId="0" borderId="0" xfId="0" applyNumberFormat="1" applyFont="1" applyFill="1" applyBorder="1" applyAlignment="1" applyProtection="1">
      <alignment horizontal="center"/>
    </xf>
    <xf numFmtId="0" fontId="0" fillId="0" borderId="10" xfId="0" applyBorder="1"/>
    <xf numFmtId="0" fontId="38" fillId="0" borderId="0" xfId="0" applyFont="1"/>
    <xf numFmtId="0" fontId="64" fillId="0" borderId="0" xfId="0" applyFont="1"/>
    <xf numFmtId="49" fontId="38" fillId="0" borderId="0" xfId="0" applyNumberFormat="1" applyFont="1" applyFill="1" applyBorder="1"/>
    <xf numFmtId="0" fontId="62" fillId="0" borderId="0" xfId="0" applyFont="1" applyAlignment="1"/>
    <xf numFmtId="0" fontId="62" fillId="0" borderId="0" xfId="0" applyFont="1" applyAlignment="1">
      <alignment horizontal="center"/>
    </xf>
    <xf numFmtId="49" fontId="0" fillId="0" borderId="0" xfId="0" applyNumberFormat="1" applyFill="1" applyBorder="1" applyProtection="1">
      <protection locked="0"/>
    </xf>
    <xf numFmtId="49" fontId="65" fillId="19" borderId="0" xfId="0" applyNumberFormat="1" applyFont="1" applyFill="1" applyBorder="1" applyAlignment="1" applyProtection="1">
      <alignment horizontal="left"/>
    </xf>
    <xf numFmtId="49" fontId="65" fillId="19" borderId="0" xfId="0" applyNumberFormat="1" applyFont="1" applyFill="1" applyBorder="1" applyAlignment="1" applyProtection="1">
      <alignment horizontal="center"/>
    </xf>
    <xf numFmtId="49" fontId="36" fillId="0" borderId="0" xfId="0" applyNumberFormat="1" applyFont="1" applyFill="1" applyBorder="1" applyAlignment="1">
      <alignment horizontal="left"/>
    </xf>
    <xf numFmtId="0" fontId="40" fillId="0" borderId="0" xfId="0" applyFont="1"/>
    <xf numFmtId="49" fontId="37" fillId="0" borderId="0" xfId="0" applyNumberFormat="1" applyFont="1" applyFill="1" applyBorder="1"/>
    <xf numFmtId="49" fontId="36" fillId="0" borderId="0" xfId="0" applyNumberFormat="1" applyFont="1" applyFill="1" applyBorder="1" applyAlignment="1" applyProtection="1">
      <alignment horizontal="center"/>
    </xf>
    <xf numFmtId="0" fontId="66" fillId="0" borderId="11" xfId="0" applyFont="1" applyBorder="1" applyAlignment="1">
      <alignment horizontal="center"/>
    </xf>
    <xf numFmtId="0" fontId="66" fillId="0" borderId="10" xfId="0" applyFont="1" applyBorder="1" applyAlignment="1">
      <alignment horizontal="center"/>
    </xf>
    <xf numFmtId="49" fontId="67" fillId="0" borderId="10" xfId="0" applyNumberFormat="1" applyFont="1" applyFill="1" applyBorder="1" applyAlignment="1" applyProtection="1">
      <alignment horizontal="center"/>
    </xf>
    <xf numFmtId="0" fontId="66" fillId="0" borderId="10" xfId="0" applyFont="1" applyFill="1" applyBorder="1" applyAlignment="1">
      <alignment horizontal="center"/>
    </xf>
    <xf numFmtId="0" fontId="66" fillId="19" borderId="10" xfId="0" applyFont="1" applyFill="1" applyBorder="1" applyAlignment="1">
      <alignment horizontal="center"/>
    </xf>
    <xf numFmtId="0" fontId="66" fillId="0" borderId="11" xfId="160" applyFont="1" applyBorder="1"/>
    <xf numFmtId="165" fontId="66" fillId="0" borderId="10" xfId="0" applyNumberFormat="1" applyFont="1" applyBorder="1" applyAlignment="1">
      <alignment horizontal="center"/>
    </xf>
    <xf numFmtId="1" fontId="66" fillId="0" borderId="10" xfId="0" quotePrefix="1" applyNumberFormat="1" applyFont="1" applyBorder="1" applyAlignment="1">
      <alignment horizontal="center"/>
    </xf>
    <xf numFmtId="166" fontId="66" fillId="0" borderId="10" xfId="0" quotePrefix="1" applyNumberFormat="1" applyFont="1" applyBorder="1" applyAlignment="1">
      <alignment horizontal="center"/>
    </xf>
    <xf numFmtId="166" fontId="66" fillId="0" borderId="10" xfId="0" applyNumberFormat="1" applyFont="1" applyBorder="1" applyAlignment="1">
      <alignment horizontal="center"/>
    </xf>
    <xf numFmtId="0" fontId="66" fillId="0" borderId="10" xfId="0" applyFont="1" applyFill="1" applyBorder="1" applyAlignment="1">
      <alignment horizontal="left"/>
    </xf>
    <xf numFmtId="0" fontId="66" fillId="19" borderId="10" xfId="0" applyFont="1" applyFill="1" applyBorder="1" applyAlignment="1">
      <alignment horizontal="left"/>
    </xf>
    <xf numFmtId="165" fontId="66" fillId="19" borderId="10" xfId="0" applyNumberFormat="1" applyFont="1" applyFill="1" applyBorder="1" applyAlignment="1">
      <alignment horizontal="center"/>
    </xf>
    <xf numFmtId="166" fontId="66" fillId="19" borderId="10" xfId="0" applyNumberFormat="1" applyFont="1" applyFill="1" applyBorder="1" applyAlignment="1">
      <alignment horizontal="center"/>
    </xf>
    <xf numFmtId="165" fontId="66" fillId="0" borderId="10" xfId="0" applyNumberFormat="1" applyFont="1" applyFill="1" applyBorder="1" applyAlignment="1">
      <alignment horizontal="center"/>
    </xf>
    <xf numFmtId="0" fontId="66" fillId="0" borderId="11" xfId="0" applyFont="1" applyFill="1" applyBorder="1" applyAlignment="1">
      <alignment horizontal="center"/>
    </xf>
    <xf numFmtId="49" fontId="66" fillId="17" borderId="10" xfId="0" applyNumberFormat="1" applyFont="1" applyFill="1" applyBorder="1" applyAlignment="1">
      <alignment horizontal="center"/>
    </xf>
    <xf numFmtId="0" fontId="66" fillId="17" borderId="10" xfId="0" applyFont="1" applyFill="1" applyBorder="1" applyAlignment="1">
      <alignment horizontal="center"/>
    </xf>
    <xf numFmtId="166" fontId="66" fillId="0" borderId="11" xfId="0" applyNumberFormat="1" applyFont="1" applyBorder="1" applyAlignment="1">
      <alignment horizontal="center"/>
    </xf>
    <xf numFmtId="16" fontId="66" fillId="0" borderId="11" xfId="0" applyNumberFormat="1" applyFont="1" applyFill="1" applyBorder="1" applyAlignment="1">
      <alignment horizontal="left"/>
    </xf>
    <xf numFmtId="16" fontId="66" fillId="0" borderId="10" xfId="0" applyNumberFormat="1" applyFont="1" applyFill="1" applyBorder="1" applyAlignment="1">
      <alignment horizontal="left"/>
    </xf>
    <xf numFmtId="0" fontId="66" fillId="0" borderId="10" xfId="0" applyFont="1" applyBorder="1" applyAlignment="1">
      <alignment horizontal="left"/>
    </xf>
    <xf numFmtId="0" fontId="66" fillId="0" borderId="11" xfId="160" applyFont="1" applyFill="1" applyBorder="1"/>
    <xf numFmtId="1" fontId="66" fillId="0" borderId="10" xfId="0" quotePrefix="1" applyNumberFormat="1" applyFont="1" applyFill="1" applyBorder="1" applyAlignment="1">
      <alignment horizontal="center"/>
    </xf>
    <xf numFmtId="0" fontId="66" fillId="17" borderId="10" xfId="0" applyFont="1" applyFill="1" applyBorder="1" applyAlignment="1">
      <alignment horizontal="left"/>
    </xf>
    <xf numFmtId="165" fontId="66" fillId="0" borderId="11" xfId="0" applyNumberFormat="1" applyFont="1" applyBorder="1" applyAlignment="1">
      <alignment horizontal="center"/>
    </xf>
    <xf numFmtId="165" fontId="66" fillId="0" borderId="20" xfId="0" applyNumberFormat="1" applyFont="1" applyBorder="1" applyAlignment="1">
      <alignment horizontal="center"/>
    </xf>
    <xf numFmtId="166" fontId="66" fillId="0" borderId="20" xfId="0" applyNumberFormat="1" applyFont="1" applyBorder="1" applyAlignment="1">
      <alignment horizontal="center"/>
    </xf>
    <xf numFmtId="0" fontId="66" fillId="0" borderId="20" xfId="0" applyFont="1" applyBorder="1" applyAlignment="1">
      <alignment horizontal="center"/>
    </xf>
    <xf numFmtId="166" fontId="66" fillId="0" borderId="10" xfId="0" quotePrefix="1" applyNumberFormat="1" applyFont="1" applyFill="1" applyBorder="1" applyAlignment="1">
      <alignment horizontal="center"/>
    </xf>
    <xf numFmtId="166" fontId="66" fillId="0" borderId="10" xfId="0" applyNumberFormat="1" applyFont="1" applyFill="1" applyBorder="1" applyAlignment="1">
      <alignment horizontal="center"/>
    </xf>
    <xf numFmtId="166" fontId="6" fillId="0" borderId="20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0" fontId="66" fillId="0" borderId="20" xfId="0" applyFont="1" applyFill="1" applyBorder="1" applyAlignment="1">
      <alignment horizontal="left"/>
    </xf>
    <xf numFmtId="0" fontId="66" fillId="0" borderId="10" xfId="157" applyFont="1" applyFill="1" applyBorder="1" applyAlignment="1"/>
    <xf numFmtId="165" fontId="66" fillId="0" borderId="10" xfId="157" applyNumberFormat="1" applyFont="1" applyFill="1" applyBorder="1" applyAlignment="1"/>
    <xf numFmtId="0" fontId="66" fillId="0" borderId="11" xfId="157" applyFont="1" applyFill="1" applyBorder="1" applyAlignment="1">
      <alignment horizontal="center"/>
    </xf>
    <xf numFmtId="0" fontId="66" fillId="0" borderId="11" xfId="157" applyFont="1" applyFill="1" applyBorder="1" applyAlignment="1"/>
    <xf numFmtId="165" fontId="66" fillId="0" borderId="11" xfId="157" applyNumberFormat="1" applyFont="1" applyFill="1" applyBorder="1" applyAlignment="1"/>
    <xf numFmtId="166" fontId="66" fillId="0" borderId="11" xfId="0" applyNumberFormat="1" applyFont="1" applyFill="1" applyBorder="1" applyAlignment="1">
      <alignment horizontal="center"/>
    </xf>
    <xf numFmtId="0" fontId="66" fillId="0" borderId="11" xfId="0" applyFont="1" applyFill="1" applyBorder="1" applyAlignment="1">
      <alignment horizontal="left"/>
    </xf>
    <xf numFmtId="49" fontId="67" fillId="0" borderId="10" xfId="0" applyNumberFormat="1" applyFont="1" applyFill="1" applyBorder="1" applyAlignment="1" applyProtection="1">
      <alignment horizontal="left"/>
    </xf>
    <xf numFmtId="165" fontId="66" fillId="17" borderId="20" xfId="0" applyNumberFormat="1" applyFont="1" applyFill="1" applyBorder="1" applyAlignment="1">
      <alignment horizontal="center"/>
    </xf>
    <xf numFmtId="165" fontId="66" fillId="0" borderId="10" xfId="157" applyNumberFormat="1" applyFont="1" applyFill="1" applyBorder="1" applyAlignment="1">
      <alignment horizontal="center"/>
    </xf>
    <xf numFmtId="49" fontId="66" fillId="0" borderId="10" xfId="157" applyNumberFormat="1" applyFont="1" applyFill="1" applyBorder="1" applyAlignment="1">
      <alignment horizontal="center"/>
    </xf>
    <xf numFmtId="166" fontId="66" fillId="0" borderId="10" xfId="157" applyNumberFormat="1" applyFont="1" applyFill="1" applyBorder="1" applyAlignment="1">
      <alignment horizontal="center"/>
    </xf>
    <xf numFmtId="0" fontId="66" fillId="0" borderId="10" xfId="157" applyFont="1" applyFill="1" applyBorder="1" applyAlignment="1">
      <alignment horizontal="center"/>
    </xf>
    <xf numFmtId="49" fontId="66" fillId="0" borderId="11" xfId="157" applyNumberFormat="1" applyFont="1" applyFill="1" applyBorder="1" applyAlignment="1"/>
    <xf numFmtId="166" fontId="66" fillId="0" borderId="11" xfId="157" applyNumberFormat="1" applyFont="1" applyFill="1" applyBorder="1" applyAlignment="1">
      <alignment horizontal="center"/>
    </xf>
    <xf numFmtId="49" fontId="66" fillId="0" borderId="10" xfId="157" applyNumberFormat="1" applyFont="1" applyFill="1" applyBorder="1" applyAlignment="1"/>
    <xf numFmtId="0" fontId="66" fillId="0" borderId="10" xfId="157" applyNumberFormat="1" applyFont="1" applyFill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0" xfId="0" applyFont="1" applyFill="1" applyBorder="1"/>
    <xf numFmtId="0" fontId="66" fillId="0" borderId="10" xfId="0" quotePrefix="1" applyFont="1" applyBorder="1" applyAlignment="1">
      <alignment horizontal="left"/>
    </xf>
    <xf numFmtId="16" fontId="66" fillId="0" borderId="10" xfId="0" applyNumberFormat="1" applyFont="1" applyFill="1" applyBorder="1" applyAlignment="1"/>
    <xf numFmtId="165" fontId="66" fillId="0" borderId="0" xfId="0" applyNumberFormat="1" applyFont="1" applyFill="1" applyAlignment="1">
      <alignment horizontal="center"/>
    </xf>
    <xf numFmtId="49" fontId="66" fillId="0" borderId="10" xfId="0" applyNumberFormat="1" applyFont="1" applyFill="1" applyBorder="1" applyAlignment="1"/>
    <xf numFmtId="165" fontId="66" fillId="0" borderId="10" xfId="0" applyNumberFormat="1" applyFont="1" applyFill="1" applyBorder="1" applyAlignment="1"/>
    <xf numFmtId="49" fontId="66" fillId="0" borderId="10" xfId="0" applyNumberFormat="1" applyFont="1" applyFill="1" applyBorder="1" applyAlignment="1">
      <alignment horizontal="center"/>
    </xf>
    <xf numFmtId="0" fontId="66" fillId="0" borderId="10" xfId="0" applyFont="1" applyFill="1" applyBorder="1" applyAlignment="1"/>
    <xf numFmtId="0" fontId="66" fillId="0" borderId="10" xfId="0" applyNumberFormat="1" applyFont="1" applyFill="1" applyBorder="1" applyAlignment="1">
      <alignment horizontal="center"/>
    </xf>
    <xf numFmtId="165" fontId="66" fillId="17" borderId="10" xfId="0" applyNumberFormat="1" applyFont="1" applyFill="1" applyBorder="1" applyAlignment="1">
      <alignment horizontal="center"/>
    </xf>
    <xf numFmtId="0" fontId="66" fillId="17" borderId="10" xfId="0" quotePrefix="1" applyNumberFormat="1" applyFont="1" applyFill="1" applyBorder="1" applyAlignment="1">
      <alignment horizontal="center"/>
    </xf>
    <xf numFmtId="165" fontId="66" fillId="17" borderId="10" xfId="0" quotePrefix="1" applyNumberFormat="1" applyFont="1" applyFill="1" applyBorder="1" applyAlignment="1">
      <alignment horizontal="center"/>
    </xf>
    <xf numFmtId="0" fontId="66" fillId="17" borderId="10" xfId="0" quotePrefix="1" applyNumberFormat="1" applyFont="1" applyFill="1" applyBorder="1" applyAlignment="1">
      <alignment horizontal="center" vertical="center"/>
    </xf>
    <xf numFmtId="165" fontId="66" fillId="17" borderId="10" xfId="0" applyNumberFormat="1" applyFont="1" applyFill="1" applyBorder="1" applyAlignment="1">
      <alignment horizontal="center" vertical="center"/>
    </xf>
    <xf numFmtId="165" fontId="66" fillId="17" borderId="10" xfId="0" quotePrefix="1" applyNumberFormat="1" applyFont="1" applyFill="1" applyBorder="1" applyAlignment="1">
      <alignment horizontal="center" vertical="center"/>
    </xf>
    <xf numFmtId="49" fontId="66" fillId="0" borderId="10" xfId="157" applyNumberFormat="1" applyFont="1" applyFill="1" applyBorder="1" applyAlignment="1">
      <alignment horizontal="left"/>
    </xf>
    <xf numFmtId="166" fontId="66" fillId="0" borderId="10" xfId="157" quotePrefix="1" applyNumberFormat="1" applyFont="1" applyFill="1" applyBorder="1" applyAlignment="1">
      <alignment horizontal="center"/>
    </xf>
    <xf numFmtId="49" fontId="66" fillId="0" borderId="10" xfId="157" quotePrefix="1" applyNumberFormat="1" applyFont="1" applyFill="1" applyBorder="1" applyAlignment="1">
      <alignment horizontal="center"/>
    </xf>
    <xf numFmtId="49" fontId="66" fillId="0" borderId="11" xfId="157" applyNumberFormat="1" applyFont="1" applyFill="1" applyBorder="1" applyAlignment="1">
      <alignment horizontal="center"/>
    </xf>
    <xf numFmtId="0" fontId="66" fillId="0" borderId="10" xfId="157" quotePrefix="1" applyFont="1" applyFill="1" applyBorder="1" applyAlignment="1"/>
    <xf numFmtId="165" fontId="66" fillId="0" borderId="11" xfId="0" applyNumberFormat="1" applyFont="1" applyFill="1" applyBorder="1" applyAlignment="1">
      <alignment horizontal="center"/>
    </xf>
    <xf numFmtId="0" fontId="66" fillId="0" borderId="10" xfId="0" quotePrefix="1" applyNumberFormat="1" applyFont="1" applyFill="1" applyBorder="1" applyAlignment="1">
      <alignment horizontal="center"/>
    </xf>
    <xf numFmtId="0" fontId="66" fillId="0" borderId="10" xfId="147" applyFont="1" applyFill="1" applyBorder="1" applyAlignment="1">
      <alignment horizontal="left"/>
    </xf>
    <xf numFmtId="49" fontId="66" fillId="0" borderId="10" xfId="147" applyNumberFormat="1" applyFont="1" applyFill="1" applyBorder="1" applyAlignment="1"/>
    <xf numFmtId="49" fontId="68" fillId="0" borderId="10" xfId="0" applyNumberFormat="1" applyFont="1" applyFill="1" applyBorder="1" applyAlignment="1"/>
    <xf numFmtId="165" fontId="68" fillId="0" borderId="10" xfId="0" applyNumberFormat="1" applyFont="1" applyFill="1" applyBorder="1" applyAlignment="1"/>
    <xf numFmtId="166" fontId="68" fillId="0" borderId="10" xfId="0" applyNumberFormat="1" applyFont="1" applyFill="1" applyBorder="1" applyAlignment="1">
      <alignment horizontal="center"/>
    </xf>
    <xf numFmtId="0" fontId="68" fillId="0" borderId="10" xfId="0" applyNumberFormat="1" applyFont="1" applyFill="1" applyBorder="1" applyAlignment="1">
      <alignment horizontal="center"/>
    </xf>
    <xf numFmtId="0" fontId="68" fillId="0" borderId="11" xfId="0" applyFont="1" applyFill="1" applyBorder="1" applyAlignment="1">
      <alignment horizontal="center"/>
    </xf>
    <xf numFmtId="0" fontId="68" fillId="0" borderId="10" xfId="0" applyFont="1" applyFill="1" applyBorder="1" applyAlignment="1">
      <alignment horizontal="left"/>
    </xf>
    <xf numFmtId="165" fontId="66" fillId="0" borderId="11" xfId="157" applyNumberFormat="1" applyFont="1" applyFill="1" applyBorder="1" applyAlignment="1">
      <alignment horizontal="center"/>
    </xf>
    <xf numFmtId="0" fontId="66" fillId="0" borderId="10" xfId="157" applyFont="1" applyFill="1" applyBorder="1" applyAlignment="1">
      <alignment horizontal="left"/>
    </xf>
    <xf numFmtId="16" fontId="66" fillId="0" borderId="10" xfId="147" applyNumberFormat="1" applyFont="1" applyFill="1" applyBorder="1" applyAlignment="1">
      <alignment horizontal="left"/>
    </xf>
    <xf numFmtId="49" fontId="66" fillId="0" borderId="11" xfId="0" applyNumberFormat="1" applyFont="1" applyFill="1" applyBorder="1" applyAlignment="1"/>
    <xf numFmtId="165" fontId="66" fillId="0" borderId="11" xfId="0" applyNumberFormat="1" applyFont="1" applyFill="1" applyBorder="1" applyAlignment="1"/>
    <xf numFmtId="49" fontId="66" fillId="0" borderId="11" xfId="0" applyNumberFormat="1" applyFont="1" applyFill="1" applyBorder="1" applyAlignment="1">
      <alignment horizontal="center"/>
    </xf>
    <xf numFmtId="0" fontId="66" fillId="0" borderId="10" xfId="158" applyFont="1" applyFill="1" applyBorder="1" applyAlignment="1"/>
    <xf numFmtId="165" fontId="66" fillId="0" borderId="10" xfId="157" applyNumberFormat="1" applyFont="1" applyFill="1" applyBorder="1" applyAlignment="1">
      <alignment horizontal="left"/>
    </xf>
    <xf numFmtId="0" fontId="66" fillId="0" borderId="11" xfId="0" applyFont="1" applyFill="1" applyBorder="1" applyAlignment="1"/>
    <xf numFmtId="49" fontId="66" fillId="0" borderId="10" xfId="0" quotePrefix="1" applyNumberFormat="1" applyFont="1" applyFill="1" applyBorder="1" applyAlignment="1">
      <alignment horizontal="center"/>
    </xf>
    <xf numFmtId="0" fontId="66" fillId="0" borderId="10" xfId="147" applyFont="1" applyFill="1" applyBorder="1" applyAlignment="1">
      <alignment horizontal="left" shrinkToFit="1"/>
    </xf>
    <xf numFmtId="165" fontId="66" fillId="0" borderId="22" xfId="0" applyNumberFormat="1" applyFont="1" applyFill="1" applyBorder="1" applyAlignment="1">
      <alignment horizontal="left" vertical="center" shrinkToFit="1"/>
    </xf>
    <xf numFmtId="0" fontId="66" fillId="0" borderId="10" xfId="0" applyFont="1" applyBorder="1" applyAlignment="1"/>
    <xf numFmtId="164" fontId="66" fillId="0" borderId="10" xfId="157" applyNumberFormat="1" applyFont="1" applyFill="1" applyBorder="1" applyAlignment="1"/>
    <xf numFmtId="0" fontId="66" fillId="0" borderId="17" xfId="0" applyFont="1" applyFill="1" applyBorder="1" applyAlignment="1">
      <alignment horizontal="left"/>
    </xf>
    <xf numFmtId="165" fontId="66" fillId="0" borderId="10" xfId="0" applyNumberFormat="1" applyFont="1" applyFill="1" applyBorder="1"/>
    <xf numFmtId="0" fontId="67" fillId="0" borderId="10" xfId="157" applyFont="1" applyFill="1" applyBorder="1" applyAlignment="1"/>
    <xf numFmtId="0" fontId="69" fillId="0" borderId="10" xfId="0" applyFont="1" applyFill="1" applyBorder="1" applyAlignment="1">
      <alignment horizontal="left"/>
    </xf>
    <xf numFmtId="49" fontId="67" fillId="0" borderId="11" xfId="157" applyNumberFormat="1" applyFont="1" applyFill="1" applyBorder="1" applyAlignment="1">
      <alignment horizontal="center"/>
    </xf>
    <xf numFmtId="165" fontId="67" fillId="0" borderId="11" xfId="157" applyNumberFormat="1" applyFont="1" applyFill="1" applyBorder="1" applyAlignment="1"/>
    <xf numFmtId="49" fontId="67" fillId="0" borderId="10" xfId="157" applyNumberFormat="1" applyFont="1" applyFill="1" applyBorder="1" applyAlignment="1">
      <alignment horizontal="center"/>
    </xf>
    <xf numFmtId="165" fontId="67" fillId="0" borderId="10" xfId="157" applyNumberFormat="1" applyFont="1" applyFill="1" applyBorder="1" applyAlignment="1"/>
    <xf numFmtId="0" fontId="67" fillId="0" borderId="10" xfId="0" applyFont="1" applyFill="1" applyBorder="1" applyAlignment="1"/>
    <xf numFmtId="165" fontId="67" fillId="0" borderId="10" xfId="0" applyNumberFormat="1" applyFont="1" applyFill="1" applyBorder="1" applyAlignment="1"/>
    <xf numFmtId="49" fontId="67" fillId="0" borderId="10" xfId="0" applyNumberFormat="1" applyFont="1" applyFill="1" applyBorder="1" applyAlignment="1">
      <alignment horizontal="center"/>
    </xf>
    <xf numFmtId="165" fontId="66" fillId="0" borderId="0" xfId="0" applyNumberFormat="1" applyFont="1" applyAlignment="1">
      <alignment horizontal="center" vertical="center"/>
    </xf>
    <xf numFmtId="165" fontId="66" fillId="19" borderId="10" xfId="157" applyNumberFormat="1" applyFont="1" applyFill="1" applyBorder="1" applyAlignment="1">
      <alignment horizontal="center"/>
    </xf>
    <xf numFmtId="49" fontId="37" fillId="17" borderId="10" xfId="0" applyNumberFormat="1" applyFont="1" applyFill="1" applyBorder="1" applyAlignment="1">
      <alignment horizontal="right"/>
    </xf>
    <xf numFmtId="0" fontId="66" fillId="0" borderId="10" xfId="0" applyFont="1" applyBorder="1" applyAlignment="1">
      <alignment horizontal="right"/>
    </xf>
    <xf numFmtId="0" fontId="38" fillId="0" borderId="10" xfId="0" applyFont="1" applyBorder="1" applyAlignment="1">
      <alignment horizontal="left" vertical="center"/>
    </xf>
    <xf numFmtId="0" fontId="66" fillId="0" borderId="11" xfId="160" applyFont="1" applyFill="1" applyBorder="1" applyAlignment="1">
      <alignment horizontal="left"/>
    </xf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0" fontId="66" fillId="0" borderId="18" xfId="0" applyFont="1" applyBorder="1" applyAlignment="1">
      <alignment horizontal="center"/>
    </xf>
    <xf numFmtId="0" fontId="66" fillId="0" borderId="31" xfId="0" applyFont="1" applyBorder="1" applyAlignment="1">
      <alignment horizontal="center"/>
    </xf>
    <xf numFmtId="0" fontId="68" fillId="0" borderId="11" xfId="0" applyFont="1" applyBorder="1" applyAlignment="1">
      <alignment vertical="center"/>
    </xf>
    <xf numFmtId="165" fontId="68" fillId="0" borderId="11" xfId="0" applyNumberFormat="1" applyFont="1" applyBorder="1" applyAlignment="1">
      <alignment horizontal="center" vertical="center"/>
    </xf>
    <xf numFmtId="0" fontId="68" fillId="0" borderId="11" xfId="0" applyFont="1" applyBorder="1" applyAlignment="1">
      <alignment horizontal="center" vertical="center"/>
    </xf>
    <xf numFmtId="0" fontId="66" fillId="0" borderId="16" xfId="0" applyFont="1" applyBorder="1" applyAlignment="1">
      <alignment horizontal="center"/>
    </xf>
    <xf numFmtId="49" fontId="66" fillId="0" borderId="16" xfId="0" applyNumberFormat="1" applyFont="1" applyBorder="1" applyAlignment="1">
      <alignment horizontal="center"/>
    </xf>
    <xf numFmtId="166" fontId="66" fillId="0" borderId="16" xfId="0" applyNumberFormat="1" applyFont="1" applyBorder="1" applyAlignment="1">
      <alignment horizontal="center"/>
    </xf>
    <xf numFmtId="165" fontId="66" fillId="0" borderId="16" xfId="0" applyNumberFormat="1" applyFont="1" applyBorder="1" applyAlignment="1">
      <alignment horizontal="center"/>
    </xf>
    <xf numFmtId="49" fontId="66" fillId="17" borderId="10" xfId="0" applyNumberFormat="1" applyFont="1" applyFill="1" applyBorder="1" applyAlignment="1">
      <alignment horizontal="right"/>
    </xf>
    <xf numFmtId="49" fontId="67" fillId="0" borderId="10" xfId="185" applyNumberFormat="1" applyFont="1" applyFill="1" applyBorder="1" applyAlignment="1" applyProtection="1">
      <alignment horizontal="left"/>
    </xf>
    <xf numFmtId="0" fontId="71" fillId="0" borderId="0" xfId="0" applyFont="1"/>
    <xf numFmtId="0" fontId="66" fillId="0" borderId="10" xfId="157" quotePrefix="1" applyNumberFormat="1" applyFont="1" applyFill="1" applyBorder="1" applyAlignment="1">
      <alignment horizontal="center"/>
    </xf>
    <xf numFmtId="165" fontId="66" fillId="0" borderId="10" xfId="157" quotePrefix="1" applyNumberFormat="1" applyFont="1" applyFill="1" applyBorder="1" applyAlignment="1">
      <alignment horizontal="center"/>
    </xf>
    <xf numFmtId="0" fontId="66" fillId="0" borderId="10" xfId="191" applyFont="1" applyFill="1" applyBorder="1" applyAlignment="1"/>
    <xf numFmtId="0" fontId="71" fillId="0" borderId="0" xfId="0" applyFont="1" applyAlignment="1">
      <alignment horizontal="center"/>
    </xf>
    <xf numFmtId="0" fontId="71" fillId="0" borderId="0" xfId="0" applyFont="1" applyBorder="1"/>
    <xf numFmtId="49" fontId="67" fillId="0" borderId="0" xfId="0" applyNumberFormat="1" applyFont="1" applyFill="1" applyBorder="1" applyAlignment="1" applyProtection="1">
      <alignment horizontal="left"/>
    </xf>
    <xf numFmtId="0" fontId="66" fillId="0" borderId="19" xfId="0" applyFont="1" applyBorder="1" applyAlignment="1">
      <alignment horizontal="center"/>
    </xf>
    <xf numFmtId="0" fontId="73" fillId="0" borderId="11" xfId="0" applyFont="1" applyBorder="1" applyAlignment="1">
      <alignment horizontal="center"/>
    </xf>
    <xf numFmtId="49" fontId="66" fillId="0" borderId="11" xfId="145" applyNumberFormat="1" applyFont="1" applyFill="1" applyBorder="1" applyAlignment="1">
      <alignment horizontal="left" vertical="center" shrinkToFit="1"/>
    </xf>
    <xf numFmtId="0" fontId="67" fillId="0" borderId="11" xfId="157" applyFont="1" applyFill="1" applyBorder="1" applyAlignment="1"/>
    <xf numFmtId="49" fontId="67" fillId="0" borderId="11" xfId="157" applyNumberFormat="1" applyFont="1" applyFill="1" applyBorder="1" applyAlignment="1"/>
    <xf numFmtId="0" fontId="73" fillId="0" borderId="10" xfId="0" applyFont="1" applyBorder="1" applyAlignment="1">
      <alignment horizontal="center"/>
    </xf>
    <xf numFmtId="49" fontId="66" fillId="0" borderId="10" xfId="145" applyNumberFormat="1" applyFont="1" applyFill="1" applyBorder="1" applyAlignment="1">
      <alignment horizontal="left" vertical="center" shrinkToFit="1"/>
    </xf>
    <xf numFmtId="49" fontId="67" fillId="0" borderId="10" xfId="157" applyNumberFormat="1" applyFont="1" applyFill="1" applyBorder="1" applyAlignment="1"/>
    <xf numFmtId="49" fontId="66" fillId="0" borderId="10" xfId="145" applyNumberFormat="1" applyFont="1" applyBorder="1" applyAlignment="1">
      <alignment horizontal="left" vertical="center" shrinkToFit="1"/>
    </xf>
    <xf numFmtId="49" fontId="67" fillId="0" borderId="10" xfId="0" applyNumberFormat="1" applyFont="1" applyFill="1" applyBorder="1" applyAlignment="1"/>
    <xf numFmtId="0" fontId="66" fillId="0" borderId="10" xfId="0" applyFont="1" applyBorder="1"/>
    <xf numFmtId="0" fontId="67" fillId="0" borderId="11" xfId="157" applyFont="1" applyFill="1" applyBorder="1" applyAlignment="1">
      <alignment horizontal="left"/>
    </xf>
    <xf numFmtId="164" fontId="66" fillId="0" borderId="11" xfId="157" applyNumberFormat="1" applyFont="1" applyFill="1" applyBorder="1" applyAlignment="1">
      <alignment horizontal="left"/>
    </xf>
    <xf numFmtId="49" fontId="67" fillId="0" borderId="11" xfId="157" applyNumberFormat="1" applyFont="1" applyFill="1" applyBorder="1" applyAlignment="1">
      <alignment horizontal="left"/>
    </xf>
    <xf numFmtId="0" fontId="67" fillId="0" borderId="10" xfId="157" applyFont="1" applyFill="1" applyBorder="1" applyAlignment="1">
      <alignment horizontal="left"/>
    </xf>
    <xf numFmtId="49" fontId="67" fillId="0" borderId="10" xfId="157" applyNumberFormat="1" applyFont="1" applyFill="1" applyBorder="1" applyAlignment="1">
      <alignment horizontal="left"/>
    </xf>
    <xf numFmtId="49" fontId="67" fillId="0" borderId="10" xfId="0" applyNumberFormat="1" applyFont="1" applyFill="1" applyBorder="1" applyAlignment="1">
      <alignment horizontal="left"/>
    </xf>
    <xf numFmtId="0" fontId="66" fillId="0" borderId="24" xfId="0" applyFont="1" applyBorder="1" applyAlignment="1">
      <alignment horizontal="center"/>
    </xf>
    <xf numFmtId="49" fontId="66" fillId="0" borderId="10" xfId="0" applyNumberFormat="1" applyFont="1" applyBorder="1" applyAlignment="1">
      <alignment horizontal="left"/>
    </xf>
    <xf numFmtId="49" fontId="66" fillId="0" borderId="10" xfId="0" applyNumberFormat="1" applyFont="1" applyBorder="1"/>
    <xf numFmtId="165" fontId="67" fillId="0" borderId="10" xfId="0" applyNumberFormat="1" applyFont="1" applyFill="1" applyBorder="1" applyAlignment="1">
      <alignment horizontal="left"/>
    </xf>
    <xf numFmtId="165" fontId="66" fillId="0" borderId="10" xfId="0" applyNumberFormat="1" applyFont="1" applyBorder="1" applyAlignment="1">
      <alignment horizontal="left"/>
    </xf>
    <xf numFmtId="165" fontId="73" fillId="0" borderId="10" xfId="0" applyNumberFormat="1" applyFont="1" applyBorder="1" applyAlignment="1">
      <alignment horizontal="left"/>
    </xf>
    <xf numFmtId="0" fontId="74" fillId="0" borderId="0" xfId="0" applyFont="1"/>
    <xf numFmtId="165" fontId="66" fillId="0" borderId="0" xfId="157" applyNumberFormat="1" applyFont="1" applyFill="1" applyAlignment="1"/>
    <xf numFmtId="0" fontId="66" fillId="0" borderId="0" xfId="157" applyFont="1" applyFill="1" applyAlignment="1"/>
    <xf numFmtId="49" fontId="66" fillId="0" borderId="0" xfId="157" applyNumberFormat="1" applyFont="1" applyFill="1" applyAlignment="1"/>
    <xf numFmtId="49" fontId="66" fillId="0" borderId="10" xfId="0" applyNumberFormat="1" applyFont="1" applyFill="1" applyBorder="1" applyAlignment="1" applyProtection="1">
      <alignment horizontal="center" vertical="center"/>
    </xf>
    <xf numFmtId="0" fontId="66" fillId="0" borderId="10" xfId="160" applyFont="1" applyFill="1" applyBorder="1" applyAlignment="1">
      <alignment horizontal="left"/>
    </xf>
    <xf numFmtId="165" fontId="66" fillId="0" borderId="10" xfId="191" applyNumberFormat="1" applyFont="1" applyFill="1" applyBorder="1" applyAlignment="1">
      <alignment horizontal="center"/>
    </xf>
    <xf numFmtId="0" fontId="66" fillId="0" borderId="10" xfId="191" applyFont="1" applyFill="1" applyBorder="1" applyAlignment="1">
      <alignment horizontal="center"/>
    </xf>
    <xf numFmtId="0" fontId="66" fillId="0" borderId="10" xfId="0" applyFont="1" applyBorder="1" applyAlignment="1">
      <alignment horizontal="center"/>
    </xf>
    <xf numFmtId="0" fontId="66" fillId="0" borderId="11" xfId="0" applyFont="1" applyBorder="1" applyAlignment="1">
      <alignment horizontal="left"/>
    </xf>
    <xf numFmtId="0" fontId="68" fillId="0" borderId="10" xfId="0" applyFont="1" applyBorder="1" applyAlignment="1">
      <alignment horizontal="center"/>
    </xf>
    <xf numFmtId="165" fontId="68" fillId="19" borderId="10" xfId="0" applyNumberFormat="1" applyFont="1" applyFill="1" applyBorder="1" applyAlignment="1">
      <alignment horizontal="center"/>
    </xf>
    <xf numFmtId="0" fontId="74" fillId="0" borderId="10" xfId="0" applyFont="1" applyBorder="1"/>
    <xf numFmtId="0" fontId="7" fillId="0" borderId="0" xfId="0" applyFont="1" applyAlignment="1">
      <alignment horizontal="left"/>
    </xf>
    <xf numFmtId="0" fontId="68" fillId="19" borderId="10" xfId="0" applyFont="1" applyFill="1" applyBorder="1" applyAlignment="1">
      <alignment horizontal="left"/>
    </xf>
    <xf numFmtId="166" fontId="68" fillId="19" borderId="10" xfId="0" applyNumberFormat="1" applyFont="1" applyFill="1" applyBorder="1" applyAlignment="1">
      <alignment horizontal="center"/>
    </xf>
    <xf numFmtId="0" fontId="68" fillId="19" borderId="10" xfId="0" applyFont="1" applyFill="1" applyBorder="1" applyAlignment="1">
      <alignment horizontal="center"/>
    </xf>
    <xf numFmtId="166" fontId="66" fillId="0" borderId="19" xfId="0" applyNumberFormat="1" applyFont="1" applyBorder="1" applyAlignment="1">
      <alignment horizontal="center"/>
    </xf>
    <xf numFmtId="166" fontId="66" fillId="0" borderId="34" xfId="0" applyNumberFormat="1" applyFont="1" applyBorder="1" applyAlignment="1">
      <alignment horizontal="center"/>
    </xf>
    <xf numFmtId="165" fontId="66" fillId="0" borderId="15" xfId="0" applyNumberFormat="1" applyFont="1" applyBorder="1" applyAlignment="1">
      <alignment horizontal="center"/>
    </xf>
    <xf numFmtId="166" fontId="6" fillId="0" borderId="15" xfId="0" applyNumberFormat="1" applyFont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15" xfId="157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6" fillId="0" borderId="10" xfId="0" applyFont="1" applyBorder="1" applyAlignment="1">
      <alignment horizontal="center"/>
    </xf>
    <xf numFmtId="166" fontId="68" fillId="19" borderId="10" xfId="0" quotePrefix="1" applyNumberFormat="1" applyFont="1" applyFill="1" applyBorder="1" applyAlignment="1">
      <alignment horizontal="center"/>
    </xf>
    <xf numFmtId="0" fontId="66" fillId="0" borderId="0" xfId="160" applyFont="1" applyFill="1" applyBorder="1" applyAlignment="1">
      <alignment horizontal="left"/>
    </xf>
    <xf numFmtId="165" fontId="66" fillId="0" borderId="0" xfId="0" applyNumberFormat="1" applyFont="1" applyFill="1" applyBorder="1" applyAlignment="1">
      <alignment horizontal="center"/>
    </xf>
    <xf numFmtId="1" fontId="66" fillId="0" borderId="0" xfId="0" quotePrefix="1" applyNumberFormat="1" applyFont="1" applyFill="1" applyBorder="1" applyAlignment="1">
      <alignment horizontal="center"/>
    </xf>
    <xf numFmtId="49" fontId="66" fillId="17" borderId="0" xfId="0" applyNumberFormat="1" applyFont="1" applyFill="1" applyBorder="1" applyAlignment="1">
      <alignment horizontal="center"/>
    </xf>
    <xf numFmtId="0" fontId="66" fillId="17" borderId="0" xfId="0" applyFont="1" applyFill="1" applyBorder="1" applyAlignment="1">
      <alignment horizontal="center"/>
    </xf>
    <xf numFmtId="0" fontId="66" fillId="0" borderId="0" xfId="0" applyFont="1" applyFill="1" applyBorder="1" applyAlignment="1">
      <alignment horizontal="left"/>
    </xf>
    <xf numFmtId="49" fontId="66" fillId="0" borderId="0" xfId="0" applyNumberFormat="1" applyFont="1" applyFill="1" applyBorder="1" applyAlignment="1">
      <alignment horizontal="center"/>
    </xf>
    <xf numFmtId="0" fontId="66" fillId="0" borderId="0" xfId="0" applyFont="1" applyFill="1" applyBorder="1" applyAlignment="1">
      <alignment horizontal="center"/>
    </xf>
    <xf numFmtId="0" fontId="66" fillId="0" borderId="0" xfId="157" quotePrefix="1" applyNumberFormat="1" applyFont="1" applyFill="1" applyBorder="1" applyAlignment="1">
      <alignment horizontal="center"/>
    </xf>
    <xf numFmtId="165" fontId="66" fillId="0" borderId="0" xfId="191" applyNumberFormat="1" applyFont="1" applyFill="1" applyBorder="1" applyAlignment="1">
      <alignment horizontal="center"/>
    </xf>
    <xf numFmtId="165" fontId="66" fillId="0" borderId="0" xfId="157" quotePrefix="1" applyNumberFormat="1" applyFont="1" applyFill="1" applyBorder="1" applyAlignment="1">
      <alignment horizontal="center"/>
    </xf>
    <xf numFmtId="0" fontId="66" fillId="0" borderId="0" xfId="191" applyFont="1" applyFill="1" applyBorder="1" applyAlignment="1">
      <alignment horizontal="center"/>
    </xf>
    <xf numFmtId="0" fontId="66" fillId="0" borderId="0" xfId="191" applyFont="1" applyFill="1" applyBorder="1" applyAlignment="1"/>
    <xf numFmtId="0" fontId="71" fillId="0" borderId="0" xfId="0" applyFont="1" applyBorder="1" applyAlignment="1">
      <alignment horizontal="center"/>
    </xf>
    <xf numFmtId="166" fontId="66" fillId="0" borderId="35" xfId="0" applyNumberFormat="1" applyFont="1" applyBorder="1" applyAlignment="1">
      <alignment horizontal="center"/>
    </xf>
    <xf numFmtId="0" fontId="66" fillId="0" borderId="10" xfId="0" applyFont="1" applyBorder="1" applyAlignment="1">
      <alignment horizontal="center"/>
    </xf>
    <xf numFmtId="0" fontId="33" fillId="0" borderId="0" xfId="0" applyFont="1"/>
    <xf numFmtId="0" fontId="66" fillId="0" borderId="10" xfId="0" applyFont="1" applyBorder="1" applyAlignment="1">
      <alignment horizontal="center"/>
    </xf>
    <xf numFmtId="49" fontId="66" fillId="0" borderId="10" xfId="0" applyNumberFormat="1" applyFont="1" applyFill="1" applyBorder="1" applyAlignment="1" applyProtection="1">
      <alignment horizontal="left"/>
    </xf>
    <xf numFmtId="49" fontId="66" fillId="0" borderId="10" xfId="0" applyNumberFormat="1" applyFont="1" applyFill="1" applyBorder="1" applyAlignment="1" applyProtection="1">
      <alignment horizontal="center"/>
    </xf>
    <xf numFmtId="0" fontId="66" fillId="0" borderId="10" xfId="0" applyFont="1" applyBorder="1" applyAlignment="1">
      <alignment horizontal="center" vertical="center"/>
    </xf>
    <xf numFmtId="165" fontId="66" fillId="0" borderId="10" xfId="0" applyNumberFormat="1" applyFont="1" applyFill="1" applyBorder="1" applyAlignment="1" applyProtection="1">
      <alignment horizontal="center"/>
    </xf>
    <xf numFmtId="0" fontId="66" fillId="0" borderId="11" xfId="160" quotePrefix="1" applyFont="1" applyFill="1" applyBorder="1" applyAlignment="1">
      <alignment horizontal="left"/>
    </xf>
    <xf numFmtId="0" fontId="66" fillId="0" borderId="11" xfId="16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165" fontId="7" fillId="0" borderId="10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20" borderId="22" xfId="0" applyFont="1" applyFill="1" applyBorder="1"/>
    <xf numFmtId="0" fontId="66" fillId="0" borderId="17" xfId="157" applyFont="1" applyFill="1" applyBorder="1" applyAlignment="1"/>
    <xf numFmtId="165" fontId="66" fillId="0" borderId="17" xfId="157" applyNumberFormat="1" applyFont="1" applyFill="1" applyBorder="1" applyAlignment="1"/>
    <xf numFmtId="0" fontId="68" fillId="0" borderId="11" xfId="160" applyFont="1" applyFill="1" applyBorder="1" applyAlignment="1">
      <alignment horizontal="left"/>
    </xf>
    <xf numFmtId="165" fontId="68" fillId="0" borderId="10" xfId="0" applyNumberFormat="1" applyFont="1" applyBorder="1" applyAlignment="1">
      <alignment horizontal="center"/>
    </xf>
    <xf numFmtId="166" fontId="68" fillId="0" borderId="10" xfId="0" quotePrefix="1" applyNumberFormat="1" applyFont="1" applyBorder="1" applyAlignment="1">
      <alignment horizontal="center"/>
    </xf>
    <xf numFmtId="166" fontId="68" fillId="0" borderId="10" xfId="0" applyNumberFormat="1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49" fontId="68" fillId="0" borderId="10" xfId="0" applyNumberFormat="1" applyFont="1" applyFill="1" applyBorder="1" applyAlignment="1" applyProtection="1">
      <alignment horizontal="left"/>
    </xf>
    <xf numFmtId="166" fontId="68" fillId="0" borderId="11" xfId="157" applyNumberFormat="1" applyFont="1" applyFill="1" applyBorder="1" applyAlignment="1">
      <alignment horizontal="center"/>
    </xf>
    <xf numFmtId="166" fontId="68" fillId="0" borderId="10" xfId="157" applyNumberFormat="1" applyFont="1" applyFill="1" applyBorder="1" applyAlignment="1">
      <alignment horizontal="center"/>
    </xf>
    <xf numFmtId="165" fontId="68" fillId="19" borderId="23" xfId="0" applyNumberFormat="1" applyFont="1" applyFill="1" applyBorder="1" applyAlignment="1">
      <alignment horizontal="center" vertical="center" shrinkToFit="1"/>
    </xf>
    <xf numFmtId="0" fontId="68" fillId="0" borderId="10" xfId="157" applyFont="1" applyFill="1" applyBorder="1" applyAlignment="1"/>
    <xf numFmtId="165" fontId="68" fillId="0" borderId="10" xfId="157" applyNumberFormat="1" applyFont="1" applyFill="1" applyBorder="1" applyAlignment="1"/>
    <xf numFmtId="0" fontId="68" fillId="0" borderId="10" xfId="157" applyFont="1" applyFill="1" applyBorder="1" applyAlignment="1">
      <alignment horizontal="center"/>
    </xf>
    <xf numFmtId="0" fontId="68" fillId="0" borderId="10" xfId="0" applyFont="1" applyFill="1" applyBorder="1" applyAlignment="1">
      <alignment horizontal="center"/>
    </xf>
    <xf numFmtId="0" fontId="68" fillId="0" borderId="10" xfId="0" applyFont="1" applyFill="1" applyBorder="1" applyAlignment="1"/>
    <xf numFmtId="165" fontId="68" fillId="0" borderId="11" xfId="157" applyNumberFormat="1" applyFont="1" applyFill="1" applyBorder="1" applyAlignment="1"/>
    <xf numFmtId="0" fontId="66" fillId="0" borderId="10" xfId="0" applyFont="1" applyBorder="1" applyAlignment="1">
      <alignment horizontal="center"/>
    </xf>
    <xf numFmtId="164" fontId="68" fillId="0" borderId="10" xfId="157" applyNumberFormat="1" applyFont="1" applyFill="1" applyBorder="1" applyAlignment="1"/>
    <xf numFmtId="0" fontId="68" fillId="0" borderId="11" xfId="157" applyFont="1" applyFill="1" applyBorder="1" applyAlignment="1"/>
    <xf numFmtId="49" fontId="73" fillId="0" borderId="10" xfId="0" applyNumberFormat="1" applyFont="1" applyBorder="1" applyAlignment="1">
      <alignment horizontal="left"/>
    </xf>
    <xf numFmtId="49" fontId="68" fillId="0" borderId="11" xfId="0" applyNumberFormat="1" applyFont="1" applyFill="1" applyBorder="1" applyAlignment="1"/>
    <xf numFmtId="165" fontId="68" fillId="0" borderId="11" xfId="0" applyNumberFormat="1" applyFont="1" applyFill="1" applyBorder="1" applyAlignment="1">
      <alignment horizontal="center"/>
    </xf>
    <xf numFmtId="166" fontId="68" fillId="0" borderId="11" xfId="0" applyNumberFormat="1" applyFont="1" applyFill="1" applyBorder="1" applyAlignment="1">
      <alignment horizontal="center"/>
    </xf>
    <xf numFmtId="0" fontId="68" fillId="0" borderId="11" xfId="0" applyFont="1" applyFill="1" applyBorder="1" applyAlignment="1">
      <alignment horizontal="left"/>
    </xf>
    <xf numFmtId="165" fontId="68" fillId="0" borderId="10" xfId="0" applyNumberFormat="1" applyFont="1" applyFill="1" applyBorder="1" applyAlignment="1">
      <alignment horizontal="center"/>
    </xf>
    <xf numFmtId="49" fontId="68" fillId="0" borderId="36" xfId="0" applyNumberFormat="1" applyFont="1" applyFill="1" applyBorder="1" applyAlignment="1">
      <alignment horizontal="left" vertical="center" shrinkToFit="1"/>
    </xf>
    <xf numFmtId="165" fontId="68" fillId="0" borderId="36" xfId="147" applyNumberFormat="1" applyFont="1" applyBorder="1" applyAlignment="1">
      <alignment horizontal="center" vertical="center"/>
    </xf>
    <xf numFmtId="0" fontId="68" fillId="0" borderId="37" xfId="147" applyFont="1" applyBorder="1" applyAlignment="1">
      <alignment horizontal="left" vertical="center" shrinkToFit="1"/>
    </xf>
    <xf numFmtId="0" fontId="68" fillId="0" borderId="10" xfId="0" applyFont="1" applyBorder="1" applyAlignment="1">
      <alignment horizontal="center" vertical="center" wrapText="1"/>
    </xf>
    <xf numFmtId="0" fontId="73" fillId="0" borderId="18" xfId="0" applyFont="1" applyBorder="1" applyAlignment="1">
      <alignment horizontal="center"/>
    </xf>
    <xf numFmtId="0" fontId="73" fillId="0" borderId="10" xfId="0" applyFont="1" applyBorder="1" applyAlignment="1">
      <alignment horizontal="center"/>
    </xf>
    <xf numFmtId="0" fontId="66" fillId="0" borderId="10" xfId="0" applyFont="1" applyBorder="1" applyAlignment="1">
      <alignment horizontal="center"/>
    </xf>
    <xf numFmtId="0" fontId="68" fillId="0" borderId="10" xfId="0" applyFont="1" applyFill="1" applyBorder="1" applyAlignment="1">
      <alignment horizontal="left" vertical="center" shrinkToFit="1"/>
    </xf>
    <xf numFmtId="165" fontId="68" fillId="0" borderId="10" xfId="0" applyNumberFormat="1" applyFont="1" applyBorder="1" applyAlignment="1">
      <alignment horizontal="center" vertical="center" shrinkToFit="1"/>
    </xf>
    <xf numFmtId="166" fontId="68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68" fillId="0" borderId="22" xfId="147" applyFont="1" applyBorder="1" applyAlignment="1">
      <alignment vertical="center" shrinkToFit="1"/>
    </xf>
    <xf numFmtId="165" fontId="68" fillId="0" borderId="10" xfId="147" applyNumberFormat="1" applyFont="1" applyBorder="1" applyAlignment="1">
      <alignment horizontal="center" vertical="center"/>
    </xf>
    <xf numFmtId="0" fontId="68" fillId="0" borderId="10" xfId="147" applyFont="1" applyBorder="1" applyAlignment="1">
      <alignment horizontal="center" vertical="center" wrapText="1"/>
    </xf>
    <xf numFmtId="165" fontId="68" fillId="0" borderId="10" xfId="157" applyNumberFormat="1" applyFont="1" applyFill="1" applyBorder="1" applyAlignment="1">
      <alignment horizontal="center"/>
    </xf>
    <xf numFmtId="49" fontId="66" fillId="0" borderId="23" xfId="0" applyNumberFormat="1" applyFont="1" applyBorder="1"/>
    <xf numFmtId="49" fontId="66" fillId="0" borderId="23" xfId="0" applyNumberFormat="1" applyFont="1" applyBorder="1" applyAlignment="1">
      <alignment horizontal="left"/>
    </xf>
    <xf numFmtId="49" fontId="66" fillId="0" borderId="23" xfId="157" applyNumberFormat="1" applyFont="1" applyFill="1" applyBorder="1" applyAlignment="1"/>
    <xf numFmtId="165" fontId="32" fillId="0" borderId="10" xfId="0" applyNumberFormat="1" applyFont="1" applyFill="1" applyBorder="1" applyAlignment="1">
      <alignment horizontal="center" vertical="center"/>
    </xf>
    <xf numFmtId="49" fontId="68" fillId="0" borderId="10" xfId="157" applyNumberFormat="1" applyFont="1" applyFill="1" applyBorder="1" applyAlignment="1">
      <alignment horizontal="center"/>
    </xf>
    <xf numFmtId="16" fontId="68" fillId="0" borderId="10" xfId="0" applyNumberFormat="1" applyFont="1" applyFill="1" applyBorder="1" applyAlignment="1">
      <alignment horizontal="left"/>
    </xf>
    <xf numFmtId="165" fontId="32" fillId="0" borderId="10" xfId="147" applyNumberFormat="1" applyFont="1" applyBorder="1" applyAlignment="1">
      <alignment horizontal="center" vertical="center" shrinkToFit="1"/>
    </xf>
    <xf numFmtId="49" fontId="68" fillId="0" borderId="10" xfId="0" applyNumberFormat="1" applyFont="1" applyFill="1" applyBorder="1" applyAlignment="1">
      <alignment horizontal="center"/>
    </xf>
    <xf numFmtId="165" fontId="32" fillId="0" borderId="10" xfId="147" applyNumberFormat="1" applyFont="1" applyBorder="1" applyAlignment="1">
      <alignment horizontal="left" vertical="center" shrinkToFit="1"/>
    </xf>
    <xf numFmtId="0" fontId="32" fillId="0" borderId="10" xfId="147" applyFont="1" applyBorder="1" applyAlignment="1">
      <alignment horizontal="center" vertical="center" shrinkToFit="1"/>
    </xf>
    <xf numFmtId="166" fontId="32" fillId="0" borderId="10" xfId="147" applyNumberFormat="1" applyFont="1" applyBorder="1" applyAlignment="1">
      <alignment horizontal="center" vertical="center" shrinkToFit="1"/>
    </xf>
    <xf numFmtId="49" fontId="68" fillId="17" borderId="10" xfId="0" applyNumberFormat="1" applyFont="1" applyFill="1" applyBorder="1" applyAlignment="1">
      <alignment horizontal="center"/>
    </xf>
    <xf numFmtId="0" fontId="68" fillId="17" borderId="10" xfId="0" applyFont="1" applyFill="1" applyBorder="1" applyAlignment="1">
      <alignment horizontal="center"/>
    </xf>
    <xf numFmtId="16" fontId="68" fillId="0" borderId="11" xfId="0" applyNumberFormat="1" applyFont="1" applyFill="1" applyBorder="1" applyAlignment="1">
      <alignment horizontal="left"/>
    </xf>
    <xf numFmtId="165" fontId="32" fillId="0" borderId="22" xfId="147" applyNumberFormat="1" applyFont="1" applyBorder="1" applyAlignment="1">
      <alignment horizontal="left" vertical="center" shrinkToFit="1"/>
    </xf>
    <xf numFmtId="0" fontId="68" fillId="0" borderId="11" xfId="160" applyFont="1" applyFill="1" applyBorder="1"/>
    <xf numFmtId="1" fontId="68" fillId="0" borderId="10" xfId="0" quotePrefix="1" applyNumberFormat="1" applyFont="1" applyFill="1" applyBorder="1" applyAlignment="1">
      <alignment horizontal="center"/>
    </xf>
    <xf numFmtId="168" fontId="32" fillId="0" borderId="10" xfId="147" applyNumberFormat="1" applyFont="1" applyBorder="1" applyAlignment="1">
      <alignment horizontal="center" vertical="center" shrinkToFit="1"/>
    </xf>
    <xf numFmtId="49" fontId="32" fillId="0" borderId="10" xfId="147" applyNumberFormat="1" applyFont="1" applyFill="1" applyBorder="1" applyAlignment="1">
      <alignment horizontal="center" vertical="center" wrapText="1"/>
    </xf>
    <xf numFmtId="0" fontId="32" fillId="0" borderId="39" xfId="147" applyFont="1" applyBorder="1" applyAlignment="1">
      <alignment horizontal="center" vertical="center" shrinkToFit="1"/>
    </xf>
    <xf numFmtId="165" fontId="32" fillId="0" borderId="39" xfId="147" applyNumberFormat="1" applyFont="1" applyBorder="1" applyAlignment="1">
      <alignment horizontal="center" vertical="center" shrinkToFit="1"/>
    </xf>
    <xf numFmtId="49" fontId="32" fillId="0" borderId="10" xfId="0" applyNumberFormat="1" applyFont="1" applyFill="1" applyBorder="1" applyAlignment="1">
      <alignment horizontal="center" vertical="center" wrapText="1"/>
    </xf>
    <xf numFmtId="0" fontId="76" fillId="0" borderId="10" xfId="0" applyFont="1" applyBorder="1" applyAlignment="1">
      <alignment horizontal="center" vertical="center" shrinkToFit="1"/>
    </xf>
    <xf numFmtId="165" fontId="32" fillId="0" borderId="10" xfId="0" applyNumberFormat="1" applyFont="1" applyBorder="1" applyAlignment="1">
      <alignment horizontal="center" vertical="center" shrinkToFit="1"/>
    </xf>
    <xf numFmtId="166" fontId="32" fillId="0" borderId="10" xfId="0" applyNumberFormat="1" applyFont="1" applyBorder="1" applyAlignment="1">
      <alignment horizontal="center" vertical="center" shrinkToFit="1"/>
    </xf>
    <xf numFmtId="49" fontId="76" fillId="0" borderId="10" xfId="245" applyNumberFormat="1" applyFont="1" applyFill="1" applyBorder="1" applyAlignment="1">
      <alignment horizontal="center" vertical="center" shrinkToFit="1"/>
    </xf>
    <xf numFmtId="165" fontId="32" fillId="0" borderId="10" xfId="0" applyNumberFormat="1" applyFont="1" applyFill="1" applyBorder="1" applyAlignment="1">
      <alignment horizontal="center" vertical="center" shrinkToFit="1"/>
    </xf>
    <xf numFmtId="49" fontId="76" fillId="0" borderId="10" xfId="0" applyNumberFormat="1" applyFont="1" applyFill="1" applyBorder="1" applyAlignment="1">
      <alignment horizontal="center" vertical="center" shrinkToFit="1"/>
    </xf>
    <xf numFmtId="165" fontId="32" fillId="17" borderId="10" xfId="147" applyNumberFormat="1" applyFont="1" applyFill="1" applyBorder="1" applyAlignment="1">
      <alignment horizontal="center" vertical="center" shrinkToFit="1"/>
    </xf>
    <xf numFmtId="49" fontId="76" fillId="23" borderId="10" xfId="147" applyNumberFormat="1" applyFont="1" applyFill="1" applyBorder="1" applyAlignment="1">
      <alignment horizontal="center" vertical="center" shrinkToFit="1"/>
    </xf>
    <xf numFmtId="165" fontId="32" fillId="0" borderId="10" xfId="147" applyNumberFormat="1" applyFont="1" applyFill="1" applyBorder="1" applyAlignment="1">
      <alignment horizontal="center" vertical="center" shrinkToFit="1"/>
    </xf>
    <xf numFmtId="49" fontId="76" fillId="23" borderId="10" xfId="0" applyNumberFormat="1" applyFont="1" applyFill="1" applyBorder="1" applyAlignment="1">
      <alignment horizontal="center" vertical="center" shrinkToFit="1"/>
    </xf>
    <xf numFmtId="49" fontId="76" fillId="23" borderId="16" xfId="147" applyNumberFormat="1" applyFont="1" applyFill="1" applyBorder="1" applyAlignment="1">
      <alignment horizontal="center" vertical="center" shrinkToFit="1"/>
    </xf>
    <xf numFmtId="165" fontId="32" fillId="0" borderId="16" xfId="147" applyNumberFormat="1" applyFont="1" applyBorder="1" applyAlignment="1">
      <alignment horizontal="center" vertical="center" shrinkToFit="1"/>
    </xf>
    <xf numFmtId="49" fontId="32" fillId="0" borderId="16" xfId="0" applyNumberFormat="1" applyFont="1" applyFill="1" applyBorder="1" applyAlignment="1">
      <alignment horizontal="center" vertical="center" wrapText="1"/>
    </xf>
    <xf numFmtId="0" fontId="32" fillId="0" borderId="16" xfId="147" applyFont="1" applyBorder="1" applyAlignment="1">
      <alignment horizontal="center" vertical="center" shrinkToFit="1"/>
    </xf>
    <xf numFmtId="0" fontId="32" fillId="0" borderId="38" xfId="147" applyFont="1" applyFill="1" applyBorder="1" applyAlignment="1">
      <alignment horizontal="center" vertical="center" shrinkToFit="1"/>
    </xf>
    <xf numFmtId="165" fontId="32" fillId="0" borderId="38" xfId="147" applyNumberFormat="1" applyFont="1" applyFill="1" applyBorder="1" applyAlignment="1">
      <alignment horizontal="center" vertical="center" shrinkToFit="1"/>
    </xf>
    <xf numFmtId="166" fontId="32" fillId="0" borderId="38" xfId="147" applyNumberFormat="1" applyFont="1" applyFill="1" applyBorder="1" applyAlignment="1">
      <alignment horizontal="center" vertical="center" wrapText="1"/>
    </xf>
    <xf numFmtId="0" fontId="32" fillId="0" borderId="10" xfId="147" applyFont="1" applyFill="1" applyBorder="1" applyAlignment="1">
      <alignment horizontal="center" vertical="center" shrinkToFit="1"/>
    </xf>
    <xf numFmtId="0" fontId="76" fillId="0" borderId="38" xfId="147" applyFont="1" applyFill="1" applyBorder="1" applyAlignment="1">
      <alignment horizontal="center" vertical="center" shrinkToFit="1"/>
    </xf>
    <xf numFmtId="168" fontId="32" fillId="0" borderId="38" xfId="147" applyNumberFormat="1" applyFont="1" applyBorder="1" applyAlignment="1">
      <alignment horizontal="center" vertical="center" shrinkToFit="1"/>
    </xf>
    <xf numFmtId="49" fontId="32" fillId="0" borderId="38" xfId="0" applyNumberFormat="1" applyFont="1" applyFill="1" applyBorder="1" applyAlignment="1">
      <alignment horizontal="center" vertical="center" wrapText="1"/>
    </xf>
    <xf numFmtId="6" fontId="32" fillId="0" borderId="38" xfId="0" applyNumberFormat="1" applyFont="1" applyFill="1" applyBorder="1" applyAlignment="1">
      <alignment horizontal="center" vertical="center" wrapText="1"/>
    </xf>
    <xf numFmtId="0" fontId="32" fillId="0" borderId="38" xfId="147" applyFont="1" applyBorder="1" applyAlignment="1">
      <alignment horizontal="center" vertical="center" shrinkToFit="1"/>
    </xf>
    <xf numFmtId="0" fontId="76" fillId="0" borderId="10" xfId="147" applyFont="1" applyBorder="1" applyAlignment="1">
      <alignment horizontal="center" vertical="center" shrinkToFit="1"/>
    </xf>
    <xf numFmtId="6" fontId="32" fillId="0" borderId="10" xfId="0" applyNumberFormat="1" applyFont="1" applyFill="1" applyBorder="1" applyAlignment="1">
      <alignment horizontal="center" vertical="center" wrapText="1"/>
    </xf>
    <xf numFmtId="168" fontId="32" fillId="17" borderId="10" xfId="147" applyNumberFormat="1" applyFont="1" applyFill="1" applyBorder="1" applyAlignment="1">
      <alignment horizontal="center" vertical="center" shrinkToFit="1"/>
    </xf>
    <xf numFmtId="49" fontId="76" fillId="0" borderId="10" xfId="147" applyNumberFormat="1" applyFont="1" applyFill="1" applyBorder="1" applyAlignment="1">
      <alignment horizontal="center" vertical="center" shrinkToFit="1"/>
    </xf>
    <xf numFmtId="0" fontId="76" fillId="0" borderId="10" xfId="147" applyFont="1" applyFill="1" applyBorder="1" applyAlignment="1">
      <alignment horizontal="center" vertical="center" shrinkToFit="1"/>
    </xf>
    <xf numFmtId="0" fontId="76" fillId="0" borderId="16" xfId="147" applyFont="1" applyBorder="1" applyAlignment="1">
      <alignment horizontal="center" vertical="center" shrinkToFit="1"/>
    </xf>
    <xf numFmtId="168" fontId="32" fillId="0" borderId="16" xfId="147" applyNumberFormat="1" applyFont="1" applyBorder="1" applyAlignment="1">
      <alignment horizontal="center" vertical="center" shrinkToFit="1"/>
    </xf>
    <xf numFmtId="0" fontId="76" fillId="0" borderId="38" xfId="147" applyFont="1" applyBorder="1" applyAlignment="1">
      <alignment horizontal="center" vertical="center" shrinkToFit="1"/>
    </xf>
    <xf numFmtId="165" fontId="66" fillId="19" borderId="10" xfId="0" applyNumberFormat="1" applyFont="1" applyFill="1" applyBorder="1" applyAlignment="1">
      <alignment horizontal="right"/>
    </xf>
    <xf numFmtId="166" fontId="66" fillId="19" borderId="10" xfId="0" quotePrefix="1" applyNumberFormat="1" applyFont="1" applyFill="1" applyBorder="1" applyAlignment="1">
      <alignment horizontal="center"/>
    </xf>
    <xf numFmtId="0" fontId="66" fillId="0" borderId="11" xfId="0" applyFont="1" applyBorder="1" applyAlignment="1">
      <alignment vertical="center"/>
    </xf>
    <xf numFmtId="165" fontId="66" fillId="0" borderId="11" xfId="0" applyNumberFormat="1" applyFont="1" applyBorder="1" applyAlignment="1">
      <alignment horizontal="center" vertical="center"/>
    </xf>
    <xf numFmtId="0" fontId="66" fillId="0" borderId="11" xfId="0" applyFont="1" applyBorder="1" applyAlignment="1">
      <alignment horizontal="center" vertical="center"/>
    </xf>
    <xf numFmtId="49" fontId="77" fillId="0" borderId="10" xfId="0" applyNumberFormat="1" applyFont="1" applyFill="1" applyBorder="1" applyAlignment="1">
      <alignment horizontal="center"/>
    </xf>
    <xf numFmtId="165" fontId="7" fillId="0" borderId="0" xfId="157" applyNumberFormat="1" applyFont="1" applyFill="1" applyAlignment="1">
      <alignment horizontal="left"/>
    </xf>
    <xf numFmtId="165" fontId="7" fillId="0" borderId="0" xfId="159" applyNumberFormat="1" applyFont="1" applyFill="1" applyAlignment="1">
      <alignment horizontal="left"/>
    </xf>
    <xf numFmtId="165" fontId="7" fillId="0" borderId="0" xfId="157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57" applyFont="1" applyFill="1" applyAlignment="1">
      <alignment horizontal="left"/>
    </xf>
    <xf numFmtId="0" fontId="5" fillId="0" borderId="0" xfId="157" applyFont="1" applyFill="1" applyAlignment="1">
      <alignment horizontal="center"/>
    </xf>
    <xf numFmtId="49" fontId="11" fillId="0" borderId="0" xfId="157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49" fontId="6" fillId="0" borderId="0" xfId="157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6" fontId="6" fillId="0" borderId="14" xfId="0" applyNumberFormat="1" applyFont="1" applyBorder="1" applyAlignment="1">
      <alignment horizontal="center"/>
    </xf>
    <xf numFmtId="0" fontId="6" fillId="0" borderId="0" xfId="157" applyFont="1" applyFill="1" applyAlignment="1">
      <alignment horizontal="center"/>
    </xf>
    <xf numFmtId="0" fontId="70" fillId="18" borderId="29" xfId="0" applyFont="1" applyFill="1" applyBorder="1" applyAlignment="1">
      <alignment horizontal="center" vertical="center"/>
    </xf>
    <xf numFmtId="0" fontId="70" fillId="18" borderId="0" xfId="0" applyFont="1" applyFill="1" applyBorder="1" applyAlignment="1">
      <alignment horizontal="center" vertical="center"/>
    </xf>
    <xf numFmtId="0" fontId="66" fillId="0" borderId="12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73" fillId="0" borderId="18" xfId="0" applyFont="1" applyBorder="1" applyAlignment="1">
      <alignment horizontal="center"/>
    </xf>
    <xf numFmtId="0" fontId="73" fillId="0" borderId="23" xfId="0" applyFont="1" applyBorder="1" applyAlignment="1">
      <alignment horizontal="center"/>
    </xf>
    <xf numFmtId="0" fontId="66" fillId="0" borderId="10" xfId="0" applyFont="1" applyBorder="1" applyAlignment="1">
      <alignment horizontal="center"/>
    </xf>
    <xf numFmtId="0" fontId="72" fillId="0" borderId="25" xfId="0" applyFont="1" applyBorder="1" applyAlignment="1">
      <alignment horizontal="center"/>
    </xf>
    <xf numFmtId="0" fontId="73" fillId="0" borderId="10" xfId="0" applyFont="1" applyBorder="1" applyAlignment="1">
      <alignment horizontal="center"/>
    </xf>
    <xf numFmtId="0" fontId="74" fillId="0" borderId="18" xfId="0" applyFont="1" applyBorder="1" applyAlignment="1">
      <alignment horizontal="center"/>
    </xf>
    <xf numFmtId="0" fontId="74" fillId="0" borderId="23" xfId="0" applyFont="1" applyBorder="1" applyAlignment="1">
      <alignment horizontal="center"/>
    </xf>
    <xf numFmtId="0" fontId="70" fillId="18" borderId="18" xfId="0" applyFont="1" applyFill="1" applyBorder="1" applyAlignment="1">
      <alignment horizontal="center" vertical="center"/>
    </xf>
    <xf numFmtId="0" fontId="70" fillId="18" borderId="21" xfId="0" applyFont="1" applyFill="1" applyBorder="1" applyAlignment="1">
      <alignment horizontal="center" vertical="center"/>
    </xf>
    <xf numFmtId="0" fontId="70" fillId="18" borderId="23" xfId="0" applyFont="1" applyFill="1" applyBorder="1" applyAlignment="1">
      <alignment horizontal="center" vertical="center"/>
    </xf>
    <xf numFmtId="0" fontId="5" fillId="18" borderId="18" xfId="0" applyFont="1" applyFill="1" applyBorder="1" applyAlignment="1">
      <alignment horizontal="center" vertical="center"/>
    </xf>
    <xf numFmtId="0" fontId="5" fillId="18" borderId="21" xfId="0" applyFont="1" applyFill="1" applyBorder="1" applyAlignment="1">
      <alignment horizontal="center" vertical="center"/>
    </xf>
    <xf numFmtId="0" fontId="5" fillId="18" borderId="2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46">
    <cellStyle name="20% - Accent1 2" xfId="1" xr:uid="{00000000-0005-0000-0000-000000000000}"/>
    <cellStyle name="20% - Accent1 2 2" xfId="195" xr:uid="{00000000-0005-0000-0000-000001000000}"/>
    <cellStyle name="20% - Accent1 3" xfId="2" xr:uid="{00000000-0005-0000-0000-000002000000}"/>
    <cellStyle name="20% - Accent1 3 2" xfId="196" xr:uid="{00000000-0005-0000-0000-000003000000}"/>
    <cellStyle name="20% - Accent1 4" xfId="3" xr:uid="{00000000-0005-0000-0000-000004000000}"/>
    <cellStyle name="20% - Accent1 4 2" xfId="197" xr:uid="{00000000-0005-0000-0000-000005000000}"/>
    <cellStyle name="20% - Accent1 5" xfId="4" xr:uid="{00000000-0005-0000-0000-000006000000}"/>
    <cellStyle name="20% - Accent1 5 2" xfId="198" xr:uid="{00000000-0005-0000-0000-000007000000}"/>
    <cellStyle name="20% - Accent2 2" xfId="5" xr:uid="{00000000-0005-0000-0000-000008000000}"/>
    <cellStyle name="20% - Accent2 2 2" xfId="199" xr:uid="{00000000-0005-0000-0000-000009000000}"/>
    <cellStyle name="20% - Accent2 3" xfId="6" xr:uid="{00000000-0005-0000-0000-00000A000000}"/>
    <cellStyle name="20% - Accent2 3 2" xfId="200" xr:uid="{00000000-0005-0000-0000-00000B000000}"/>
    <cellStyle name="20% - Accent2 4" xfId="7" xr:uid="{00000000-0005-0000-0000-00000C000000}"/>
    <cellStyle name="20% - Accent2 4 2" xfId="201" xr:uid="{00000000-0005-0000-0000-00000D000000}"/>
    <cellStyle name="20% - Accent2 5" xfId="8" xr:uid="{00000000-0005-0000-0000-00000E000000}"/>
    <cellStyle name="20% - Accent2 5 2" xfId="202" xr:uid="{00000000-0005-0000-0000-00000F000000}"/>
    <cellStyle name="20% - Accent3 2" xfId="9" xr:uid="{00000000-0005-0000-0000-000010000000}"/>
    <cellStyle name="20% - Accent3 2 2" xfId="203" xr:uid="{00000000-0005-0000-0000-000011000000}"/>
    <cellStyle name="20% - Accent3 3" xfId="10" xr:uid="{00000000-0005-0000-0000-000012000000}"/>
    <cellStyle name="20% - Accent3 3 2" xfId="204" xr:uid="{00000000-0005-0000-0000-000013000000}"/>
    <cellStyle name="20% - Accent3 4" xfId="11" xr:uid="{00000000-0005-0000-0000-000014000000}"/>
    <cellStyle name="20% - Accent3 4 2" xfId="205" xr:uid="{00000000-0005-0000-0000-000015000000}"/>
    <cellStyle name="20% - Accent3 5" xfId="12" xr:uid="{00000000-0005-0000-0000-000016000000}"/>
    <cellStyle name="20% - Accent3 5 2" xfId="206" xr:uid="{00000000-0005-0000-0000-000017000000}"/>
    <cellStyle name="20% - Accent4 2" xfId="13" xr:uid="{00000000-0005-0000-0000-000018000000}"/>
    <cellStyle name="20% - Accent4 2 2" xfId="207" xr:uid="{00000000-0005-0000-0000-000019000000}"/>
    <cellStyle name="20% - Accent4 3" xfId="14" xr:uid="{00000000-0005-0000-0000-00001A000000}"/>
    <cellStyle name="20% - Accent4 3 2" xfId="208" xr:uid="{00000000-0005-0000-0000-00001B000000}"/>
    <cellStyle name="20% - Accent4 4" xfId="15" xr:uid="{00000000-0005-0000-0000-00001C000000}"/>
    <cellStyle name="20% - Accent4 4 2" xfId="209" xr:uid="{00000000-0005-0000-0000-00001D000000}"/>
    <cellStyle name="20% - Accent4 5" xfId="16" xr:uid="{00000000-0005-0000-0000-00001E000000}"/>
    <cellStyle name="20% - Accent4 5 2" xfId="210" xr:uid="{00000000-0005-0000-0000-00001F000000}"/>
    <cellStyle name="20% - Accent5 2" xfId="17" xr:uid="{00000000-0005-0000-0000-000020000000}"/>
    <cellStyle name="20% - Accent5 2 2" xfId="211" xr:uid="{00000000-0005-0000-0000-000021000000}"/>
    <cellStyle name="20% - Accent5 3" xfId="18" xr:uid="{00000000-0005-0000-0000-000022000000}"/>
    <cellStyle name="20% - Accent5 3 2" xfId="212" xr:uid="{00000000-0005-0000-0000-000023000000}"/>
    <cellStyle name="20% - Accent5 4" xfId="19" xr:uid="{00000000-0005-0000-0000-000024000000}"/>
    <cellStyle name="20% - Accent5 4 2" xfId="213" xr:uid="{00000000-0005-0000-0000-000025000000}"/>
    <cellStyle name="20% - Accent5 5" xfId="20" xr:uid="{00000000-0005-0000-0000-000026000000}"/>
    <cellStyle name="20% - Accent5 5 2" xfId="214" xr:uid="{00000000-0005-0000-0000-000027000000}"/>
    <cellStyle name="20% - Accent6 2" xfId="21" xr:uid="{00000000-0005-0000-0000-000028000000}"/>
    <cellStyle name="20% - Accent6 2 2" xfId="215" xr:uid="{00000000-0005-0000-0000-000029000000}"/>
    <cellStyle name="20% - Accent6 3" xfId="22" xr:uid="{00000000-0005-0000-0000-00002A000000}"/>
    <cellStyle name="20% - Accent6 3 2" xfId="216" xr:uid="{00000000-0005-0000-0000-00002B000000}"/>
    <cellStyle name="20% - Accent6 4" xfId="23" xr:uid="{00000000-0005-0000-0000-00002C000000}"/>
    <cellStyle name="20% - Accent6 4 2" xfId="217" xr:uid="{00000000-0005-0000-0000-00002D000000}"/>
    <cellStyle name="20% - Accent6 5" xfId="24" xr:uid="{00000000-0005-0000-0000-00002E000000}"/>
    <cellStyle name="20% - Accent6 5 2" xfId="218" xr:uid="{00000000-0005-0000-0000-00002F000000}"/>
    <cellStyle name="40% - Accent1 2" xfId="25" xr:uid="{00000000-0005-0000-0000-000030000000}"/>
    <cellStyle name="40% - Accent1 2 2" xfId="219" xr:uid="{00000000-0005-0000-0000-000031000000}"/>
    <cellStyle name="40% - Accent1 3" xfId="26" xr:uid="{00000000-0005-0000-0000-000032000000}"/>
    <cellStyle name="40% - Accent1 3 2" xfId="220" xr:uid="{00000000-0005-0000-0000-000033000000}"/>
    <cellStyle name="40% - Accent1 4" xfId="27" xr:uid="{00000000-0005-0000-0000-000034000000}"/>
    <cellStyle name="40% - Accent1 4 2" xfId="221" xr:uid="{00000000-0005-0000-0000-000035000000}"/>
    <cellStyle name="40% - Accent1 5" xfId="28" xr:uid="{00000000-0005-0000-0000-000036000000}"/>
    <cellStyle name="40% - Accent1 5 2" xfId="222" xr:uid="{00000000-0005-0000-0000-000037000000}"/>
    <cellStyle name="40% - Accent2 2" xfId="29" xr:uid="{00000000-0005-0000-0000-000038000000}"/>
    <cellStyle name="40% - Accent2 2 2" xfId="223" xr:uid="{00000000-0005-0000-0000-000039000000}"/>
    <cellStyle name="40% - Accent2 3" xfId="30" xr:uid="{00000000-0005-0000-0000-00003A000000}"/>
    <cellStyle name="40% - Accent2 3 2" xfId="224" xr:uid="{00000000-0005-0000-0000-00003B000000}"/>
    <cellStyle name="40% - Accent2 4" xfId="31" xr:uid="{00000000-0005-0000-0000-00003C000000}"/>
    <cellStyle name="40% - Accent2 4 2" xfId="225" xr:uid="{00000000-0005-0000-0000-00003D000000}"/>
    <cellStyle name="40% - Accent2 5" xfId="32" xr:uid="{00000000-0005-0000-0000-00003E000000}"/>
    <cellStyle name="40% - Accent2 5 2" xfId="226" xr:uid="{00000000-0005-0000-0000-00003F000000}"/>
    <cellStyle name="40% - Accent3 2" xfId="33" xr:uid="{00000000-0005-0000-0000-000040000000}"/>
    <cellStyle name="40% - Accent3 2 2" xfId="227" xr:uid="{00000000-0005-0000-0000-000041000000}"/>
    <cellStyle name="40% - Accent3 3" xfId="34" xr:uid="{00000000-0005-0000-0000-000042000000}"/>
    <cellStyle name="40% - Accent3 3 2" xfId="228" xr:uid="{00000000-0005-0000-0000-000043000000}"/>
    <cellStyle name="40% - Accent3 4" xfId="35" xr:uid="{00000000-0005-0000-0000-000044000000}"/>
    <cellStyle name="40% - Accent3 4 2" xfId="229" xr:uid="{00000000-0005-0000-0000-000045000000}"/>
    <cellStyle name="40% - Accent3 5" xfId="36" xr:uid="{00000000-0005-0000-0000-000046000000}"/>
    <cellStyle name="40% - Accent3 5 2" xfId="230" xr:uid="{00000000-0005-0000-0000-000047000000}"/>
    <cellStyle name="40% - Accent4 2" xfId="37" xr:uid="{00000000-0005-0000-0000-000048000000}"/>
    <cellStyle name="40% - Accent4 2 2" xfId="231" xr:uid="{00000000-0005-0000-0000-000049000000}"/>
    <cellStyle name="40% - Accent4 3" xfId="38" xr:uid="{00000000-0005-0000-0000-00004A000000}"/>
    <cellStyle name="40% - Accent4 3 2" xfId="232" xr:uid="{00000000-0005-0000-0000-00004B000000}"/>
    <cellStyle name="40% - Accent4 4" xfId="39" xr:uid="{00000000-0005-0000-0000-00004C000000}"/>
    <cellStyle name="40% - Accent4 4 2" xfId="233" xr:uid="{00000000-0005-0000-0000-00004D000000}"/>
    <cellStyle name="40% - Accent4 5" xfId="40" xr:uid="{00000000-0005-0000-0000-00004E000000}"/>
    <cellStyle name="40% - Accent4 5 2" xfId="234" xr:uid="{00000000-0005-0000-0000-00004F000000}"/>
    <cellStyle name="40% - Accent5 2" xfId="41" xr:uid="{00000000-0005-0000-0000-000050000000}"/>
    <cellStyle name="40% - Accent5 2 2" xfId="235" xr:uid="{00000000-0005-0000-0000-000051000000}"/>
    <cellStyle name="40% - Accent5 3" xfId="42" xr:uid="{00000000-0005-0000-0000-000052000000}"/>
    <cellStyle name="40% - Accent5 3 2" xfId="236" xr:uid="{00000000-0005-0000-0000-000053000000}"/>
    <cellStyle name="40% - Accent5 4" xfId="43" xr:uid="{00000000-0005-0000-0000-000054000000}"/>
    <cellStyle name="40% - Accent5 4 2" xfId="237" xr:uid="{00000000-0005-0000-0000-000055000000}"/>
    <cellStyle name="40% - Accent5 5" xfId="44" xr:uid="{00000000-0005-0000-0000-000056000000}"/>
    <cellStyle name="40% - Accent5 5 2" xfId="238" xr:uid="{00000000-0005-0000-0000-000057000000}"/>
    <cellStyle name="40% - Accent6 2" xfId="45" xr:uid="{00000000-0005-0000-0000-000058000000}"/>
    <cellStyle name="40% - Accent6 2 2" xfId="239" xr:uid="{00000000-0005-0000-0000-000059000000}"/>
    <cellStyle name="40% - Accent6 3" xfId="46" xr:uid="{00000000-0005-0000-0000-00005A000000}"/>
    <cellStyle name="40% - Accent6 3 2" xfId="240" xr:uid="{00000000-0005-0000-0000-00005B000000}"/>
    <cellStyle name="40% - Accent6 4" xfId="47" xr:uid="{00000000-0005-0000-0000-00005C000000}"/>
    <cellStyle name="40% - Accent6 4 2" xfId="241" xr:uid="{00000000-0005-0000-0000-00005D000000}"/>
    <cellStyle name="40% - Accent6 5" xfId="48" xr:uid="{00000000-0005-0000-0000-00005E000000}"/>
    <cellStyle name="40% - Accent6 5 2" xfId="242" xr:uid="{00000000-0005-0000-0000-00005F000000}"/>
    <cellStyle name="60% - Accent1 2" xfId="49" xr:uid="{00000000-0005-0000-0000-000060000000}"/>
    <cellStyle name="60% - Accent1 3" xfId="50" xr:uid="{00000000-0005-0000-0000-000061000000}"/>
    <cellStyle name="60% - Accent1 4" xfId="51" xr:uid="{00000000-0005-0000-0000-000062000000}"/>
    <cellStyle name="60% - Accent1 5" xfId="52" xr:uid="{00000000-0005-0000-0000-000063000000}"/>
    <cellStyle name="60% - Accent2 2" xfId="53" xr:uid="{00000000-0005-0000-0000-000064000000}"/>
    <cellStyle name="60% - Accent2 3" xfId="54" xr:uid="{00000000-0005-0000-0000-000065000000}"/>
    <cellStyle name="60% - Accent2 4" xfId="55" xr:uid="{00000000-0005-0000-0000-000066000000}"/>
    <cellStyle name="60% - Accent2 5" xfId="56" xr:uid="{00000000-0005-0000-0000-000067000000}"/>
    <cellStyle name="60% - Accent3 2" xfId="57" xr:uid="{00000000-0005-0000-0000-000068000000}"/>
    <cellStyle name="60% - Accent3 3" xfId="58" xr:uid="{00000000-0005-0000-0000-000069000000}"/>
    <cellStyle name="60% - Accent3 4" xfId="59" xr:uid="{00000000-0005-0000-0000-00006A000000}"/>
    <cellStyle name="60% - Accent3 5" xfId="60" xr:uid="{00000000-0005-0000-0000-00006B000000}"/>
    <cellStyle name="60% - Accent4 2" xfId="61" xr:uid="{00000000-0005-0000-0000-00006C000000}"/>
    <cellStyle name="60% - Accent4 3" xfId="62" xr:uid="{00000000-0005-0000-0000-00006D000000}"/>
    <cellStyle name="60% - Accent4 4" xfId="63" xr:uid="{00000000-0005-0000-0000-00006E000000}"/>
    <cellStyle name="60% - Accent4 5" xfId="64" xr:uid="{00000000-0005-0000-0000-00006F000000}"/>
    <cellStyle name="60% - Accent5 2" xfId="65" xr:uid="{00000000-0005-0000-0000-000070000000}"/>
    <cellStyle name="60% - Accent5 3" xfId="66" xr:uid="{00000000-0005-0000-0000-000071000000}"/>
    <cellStyle name="60% - Accent5 4" xfId="67" xr:uid="{00000000-0005-0000-0000-000072000000}"/>
    <cellStyle name="60% - Accent5 5" xfId="68" xr:uid="{00000000-0005-0000-0000-000073000000}"/>
    <cellStyle name="60% - Accent6 2" xfId="69" xr:uid="{00000000-0005-0000-0000-000074000000}"/>
    <cellStyle name="60% - Accent6 3" xfId="70" xr:uid="{00000000-0005-0000-0000-000075000000}"/>
    <cellStyle name="60% - Accent6 4" xfId="71" xr:uid="{00000000-0005-0000-0000-000076000000}"/>
    <cellStyle name="60% - Accent6 5" xfId="72" xr:uid="{00000000-0005-0000-0000-000077000000}"/>
    <cellStyle name="Accent1 2" xfId="73" xr:uid="{00000000-0005-0000-0000-000078000000}"/>
    <cellStyle name="Accent1 3" xfId="74" xr:uid="{00000000-0005-0000-0000-000079000000}"/>
    <cellStyle name="Accent1 4" xfId="75" xr:uid="{00000000-0005-0000-0000-00007A000000}"/>
    <cellStyle name="Accent1 5" xfId="76" xr:uid="{00000000-0005-0000-0000-00007B000000}"/>
    <cellStyle name="Accent2 2" xfId="77" xr:uid="{00000000-0005-0000-0000-00007C000000}"/>
    <cellStyle name="Accent2 3" xfId="78" xr:uid="{00000000-0005-0000-0000-00007D000000}"/>
    <cellStyle name="Accent2 4" xfId="79" xr:uid="{00000000-0005-0000-0000-00007E000000}"/>
    <cellStyle name="Accent2 5" xfId="80" xr:uid="{00000000-0005-0000-0000-00007F000000}"/>
    <cellStyle name="Accent3 2" xfId="81" xr:uid="{00000000-0005-0000-0000-000080000000}"/>
    <cellStyle name="Accent3 3" xfId="82" xr:uid="{00000000-0005-0000-0000-000081000000}"/>
    <cellStyle name="Accent3 4" xfId="83" xr:uid="{00000000-0005-0000-0000-000082000000}"/>
    <cellStyle name="Accent3 5" xfId="84" xr:uid="{00000000-0005-0000-0000-000083000000}"/>
    <cellStyle name="Accent4 2" xfId="85" xr:uid="{00000000-0005-0000-0000-000084000000}"/>
    <cellStyle name="Accent4 3" xfId="86" xr:uid="{00000000-0005-0000-0000-000085000000}"/>
    <cellStyle name="Accent4 4" xfId="87" xr:uid="{00000000-0005-0000-0000-000086000000}"/>
    <cellStyle name="Accent4 5" xfId="88" xr:uid="{00000000-0005-0000-0000-000087000000}"/>
    <cellStyle name="Accent5 2" xfId="89" xr:uid="{00000000-0005-0000-0000-000088000000}"/>
    <cellStyle name="Accent5 3" xfId="90" xr:uid="{00000000-0005-0000-0000-000089000000}"/>
    <cellStyle name="Accent5 4" xfId="91" xr:uid="{00000000-0005-0000-0000-00008A000000}"/>
    <cellStyle name="Accent5 5" xfId="92" xr:uid="{00000000-0005-0000-0000-00008B000000}"/>
    <cellStyle name="Accent6 2" xfId="93" xr:uid="{00000000-0005-0000-0000-00008C000000}"/>
    <cellStyle name="Accent6 3" xfId="94" xr:uid="{00000000-0005-0000-0000-00008D000000}"/>
    <cellStyle name="Accent6 4" xfId="95" xr:uid="{00000000-0005-0000-0000-00008E000000}"/>
    <cellStyle name="Accent6 5" xfId="96" xr:uid="{00000000-0005-0000-0000-00008F000000}"/>
    <cellStyle name="Bad 2" xfId="97" xr:uid="{00000000-0005-0000-0000-000090000000}"/>
    <cellStyle name="Bad 3" xfId="98" xr:uid="{00000000-0005-0000-0000-000091000000}"/>
    <cellStyle name="Bad 4" xfId="99" xr:uid="{00000000-0005-0000-0000-000092000000}"/>
    <cellStyle name="Bad 5" xfId="100" xr:uid="{00000000-0005-0000-0000-000093000000}"/>
    <cellStyle name="Calculation 2" xfId="101" xr:uid="{00000000-0005-0000-0000-000094000000}"/>
    <cellStyle name="Calculation 3" xfId="102" xr:uid="{00000000-0005-0000-0000-000095000000}"/>
    <cellStyle name="Calculation 4" xfId="103" xr:uid="{00000000-0005-0000-0000-000096000000}"/>
    <cellStyle name="Calculation 5" xfId="104" xr:uid="{00000000-0005-0000-0000-000097000000}"/>
    <cellStyle name="Check Cell 2" xfId="105" xr:uid="{00000000-0005-0000-0000-000098000000}"/>
    <cellStyle name="Check Cell 3" xfId="106" xr:uid="{00000000-0005-0000-0000-000099000000}"/>
    <cellStyle name="Check Cell 4" xfId="107" xr:uid="{00000000-0005-0000-0000-00009A000000}"/>
    <cellStyle name="Check Cell 5" xfId="108" xr:uid="{00000000-0005-0000-0000-00009B000000}"/>
    <cellStyle name="Explanatory Text 2" xfId="109" xr:uid="{00000000-0005-0000-0000-00009C000000}"/>
    <cellStyle name="Explanatory Text 3" xfId="110" xr:uid="{00000000-0005-0000-0000-00009D000000}"/>
    <cellStyle name="Explanatory Text 4" xfId="111" xr:uid="{00000000-0005-0000-0000-00009E000000}"/>
    <cellStyle name="Explanatory Text 5" xfId="112" xr:uid="{00000000-0005-0000-0000-00009F000000}"/>
    <cellStyle name="Good 2" xfId="113" xr:uid="{00000000-0005-0000-0000-0000A0000000}"/>
    <cellStyle name="Good 3" xfId="114" xr:uid="{00000000-0005-0000-0000-0000A1000000}"/>
    <cellStyle name="Good 4" xfId="115" xr:uid="{00000000-0005-0000-0000-0000A2000000}"/>
    <cellStyle name="Good 5" xfId="116" xr:uid="{00000000-0005-0000-0000-0000A3000000}"/>
    <cellStyle name="Heading 1 2" xfId="117" xr:uid="{00000000-0005-0000-0000-0000A4000000}"/>
    <cellStyle name="Heading 1 3" xfId="118" xr:uid="{00000000-0005-0000-0000-0000A5000000}"/>
    <cellStyle name="Heading 1 4" xfId="119" xr:uid="{00000000-0005-0000-0000-0000A6000000}"/>
    <cellStyle name="Heading 1 5" xfId="120" xr:uid="{00000000-0005-0000-0000-0000A7000000}"/>
    <cellStyle name="Heading 2 2" xfId="121" xr:uid="{00000000-0005-0000-0000-0000A8000000}"/>
    <cellStyle name="Heading 2 3" xfId="122" xr:uid="{00000000-0005-0000-0000-0000A9000000}"/>
    <cellStyle name="Heading 2 4" xfId="123" xr:uid="{00000000-0005-0000-0000-0000AA000000}"/>
    <cellStyle name="Heading 2 5" xfId="124" xr:uid="{00000000-0005-0000-0000-0000AB000000}"/>
    <cellStyle name="Heading 3 2" xfId="125" xr:uid="{00000000-0005-0000-0000-0000AC000000}"/>
    <cellStyle name="Heading 3 3" xfId="126" xr:uid="{00000000-0005-0000-0000-0000AD000000}"/>
    <cellStyle name="Heading 3 4" xfId="127" xr:uid="{00000000-0005-0000-0000-0000AE000000}"/>
    <cellStyle name="Heading 3 5" xfId="128" xr:uid="{00000000-0005-0000-0000-0000AF000000}"/>
    <cellStyle name="Heading 4 2" xfId="129" xr:uid="{00000000-0005-0000-0000-0000B0000000}"/>
    <cellStyle name="Heading 4 3" xfId="130" xr:uid="{00000000-0005-0000-0000-0000B1000000}"/>
    <cellStyle name="Heading 4 4" xfId="131" xr:uid="{00000000-0005-0000-0000-0000B2000000}"/>
    <cellStyle name="Heading 4 5" xfId="132" xr:uid="{00000000-0005-0000-0000-0000B3000000}"/>
    <cellStyle name="Hyperlink" xfId="194" builtinId="8"/>
    <cellStyle name="Input 2" xfId="133" xr:uid="{00000000-0005-0000-0000-0000B5000000}"/>
    <cellStyle name="Input 3" xfId="134" xr:uid="{00000000-0005-0000-0000-0000B6000000}"/>
    <cellStyle name="Input 4" xfId="135" xr:uid="{00000000-0005-0000-0000-0000B7000000}"/>
    <cellStyle name="Input 5" xfId="136" xr:uid="{00000000-0005-0000-0000-0000B8000000}"/>
    <cellStyle name="Linked Cell 2" xfId="137" xr:uid="{00000000-0005-0000-0000-0000B9000000}"/>
    <cellStyle name="Linked Cell 3" xfId="138" xr:uid="{00000000-0005-0000-0000-0000BA000000}"/>
    <cellStyle name="Linked Cell 4" xfId="139" xr:uid="{00000000-0005-0000-0000-0000BB000000}"/>
    <cellStyle name="Linked Cell 5" xfId="140" xr:uid="{00000000-0005-0000-0000-0000BC000000}"/>
    <cellStyle name="Neutral 2" xfId="141" xr:uid="{00000000-0005-0000-0000-0000BD000000}"/>
    <cellStyle name="Neutral 3" xfId="142" xr:uid="{00000000-0005-0000-0000-0000BE000000}"/>
    <cellStyle name="Neutral 4" xfId="143" xr:uid="{00000000-0005-0000-0000-0000BF000000}"/>
    <cellStyle name="Neutral 5" xfId="144" xr:uid="{00000000-0005-0000-0000-0000C0000000}"/>
    <cellStyle name="Normal" xfId="0" builtinId="0"/>
    <cellStyle name="Normal 2" xfId="145" xr:uid="{00000000-0005-0000-0000-0000C2000000}"/>
    <cellStyle name="Normal 2 2" xfId="146" xr:uid="{00000000-0005-0000-0000-0000C3000000}"/>
    <cellStyle name="Normal 2 2 2" xfId="147" xr:uid="{00000000-0005-0000-0000-0000C4000000}"/>
    <cellStyle name="Normal 2 3" xfId="148" xr:uid="{00000000-0005-0000-0000-0000C5000000}"/>
    <cellStyle name="Normal 2 3 2" xfId="149" xr:uid="{00000000-0005-0000-0000-0000C6000000}"/>
    <cellStyle name="Normal 2 4" xfId="150" xr:uid="{00000000-0005-0000-0000-0000C7000000}"/>
    <cellStyle name="Normal 2 4 2" xfId="151" xr:uid="{00000000-0005-0000-0000-0000C8000000}"/>
    <cellStyle name="Normal 2 5" xfId="152" xr:uid="{00000000-0005-0000-0000-0000C9000000}"/>
    <cellStyle name="Normal 2 5 2" xfId="153" xr:uid="{00000000-0005-0000-0000-0000CA000000}"/>
    <cellStyle name="Normal 2 6" xfId="154" xr:uid="{00000000-0005-0000-0000-0000CB000000}"/>
    <cellStyle name="Normal 2 7" xfId="155" xr:uid="{00000000-0005-0000-0000-0000CC000000}"/>
    <cellStyle name="Normal 2 7 2" xfId="186" xr:uid="{00000000-0005-0000-0000-0000CD000000}"/>
    <cellStyle name="Normal 3" xfId="156" xr:uid="{00000000-0005-0000-0000-0000CE000000}"/>
    <cellStyle name="Normal 4" xfId="185" xr:uid="{00000000-0005-0000-0000-0000CF000000}"/>
    <cellStyle name="Normal 4 2" xfId="244" xr:uid="{00000000-0005-0000-0000-0000D0000000}"/>
    <cellStyle name="Normal 4 3" xfId="243" xr:uid="{00000000-0005-0000-0000-0000D1000000}"/>
    <cellStyle name="Normal 5" xfId="191" xr:uid="{00000000-0005-0000-0000-0000D2000000}"/>
    <cellStyle name="Normal 6" xfId="193" xr:uid="{00000000-0005-0000-0000-0000D3000000}"/>
    <cellStyle name="Normal 7" xfId="192" xr:uid="{00000000-0005-0000-0000-0000D4000000}"/>
    <cellStyle name="Normal_Freq" xfId="157" xr:uid="{00000000-0005-0000-0000-0000D5000000}"/>
    <cellStyle name="Normal_Freq 2" xfId="158" xr:uid="{00000000-0005-0000-0000-0000D6000000}"/>
    <cellStyle name="Normal_Freqs" xfId="159" xr:uid="{00000000-0005-0000-0000-0000D7000000}"/>
    <cellStyle name="Normal_LAFD Channels Charts for Training 2" xfId="245" xr:uid="{00000000-0005-0000-0000-0000D8000000}"/>
    <cellStyle name="Normal_Sheet2" xfId="160" xr:uid="{00000000-0005-0000-0000-0000D9000000}"/>
    <cellStyle name="Note 2" xfId="161" xr:uid="{00000000-0005-0000-0000-0000DA000000}"/>
    <cellStyle name="Note 2 2" xfId="162" xr:uid="{00000000-0005-0000-0000-0000DB000000}"/>
    <cellStyle name="Note 2 2 2" xfId="187" xr:uid="{00000000-0005-0000-0000-0000DC000000}"/>
    <cellStyle name="Note 3" xfId="163" xr:uid="{00000000-0005-0000-0000-0000DD000000}"/>
    <cellStyle name="Note 3 2" xfId="164" xr:uid="{00000000-0005-0000-0000-0000DE000000}"/>
    <cellStyle name="Note 3 2 2" xfId="188" xr:uid="{00000000-0005-0000-0000-0000DF000000}"/>
    <cellStyle name="Note 4" xfId="165" xr:uid="{00000000-0005-0000-0000-0000E0000000}"/>
    <cellStyle name="Note 4 2" xfId="166" xr:uid="{00000000-0005-0000-0000-0000E1000000}"/>
    <cellStyle name="Note 4 2 2" xfId="189" xr:uid="{00000000-0005-0000-0000-0000E2000000}"/>
    <cellStyle name="Note 5" xfId="167" xr:uid="{00000000-0005-0000-0000-0000E3000000}"/>
    <cellStyle name="Note 5 2" xfId="168" xr:uid="{00000000-0005-0000-0000-0000E4000000}"/>
    <cellStyle name="Note 5 2 2" xfId="190" xr:uid="{00000000-0005-0000-0000-0000E5000000}"/>
    <cellStyle name="Output 2" xfId="169" xr:uid="{00000000-0005-0000-0000-0000E6000000}"/>
    <cellStyle name="Output 3" xfId="170" xr:uid="{00000000-0005-0000-0000-0000E7000000}"/>
    <cellStyle name="Output 4" xfId="171" xr:uid="{00000000-0005-0000-0000-0000E8000000}"/>
    <cellStyle name="Output 5" xfId="172" xr:uid="{00000000-0005-0000-0000-0000E9000000}"/>
    <cellStyle name="Title 2" xfId="173" xr:uid="{00000000-0005-0000-0000-0000EA000000}"/>
    <cellStyle name="Title 3" xfId="174" xr:uid="{00000000-0005-0000-0000-0000EB000000}"/>
    <cellStyle name="Title 4" xfId="175" xr:uid="{00000000-0005-0000-0000-0000EC000000}"/>
    <cellStyle name="Title 5" xfId="176" xr:uid="{00000000-0005-0000-0000-0000ED000000}"/>
    <cellStyle name="Total 2" xfId="177" xr:uid="{00000000-0005-0000-0000-0000EE000000}"/>
    <cellStyle name="Total 3" xfId="178" xr:uid="{00000000-0005-0000-0000-0000EF000000}"/>
    <cellStyle name="Total 4" xfId="179" xr:uid="{00000000-0005-0000-0000-0000F0000000}"/>
    <cellStyle name="Total 5" xfId="180" xr:uid="{00000000-0005-0000-0000-0000F1000000}"/>
    <cellStyle name="Warning Text 2" xfId="181" xr:uid="{00000000-0005-0000-0000-0000F2000000}"/>
    <cellStyle name="Warning Text 3" xfId="182" xr:uid="{00000000-0005-0000-0000-0000F3000000}"/>
    <cellStyle name="Warning Text 4" xfId="183" xr:uid="{00000000-0005-0000-0000-0000F4000000}"/>
    <cellStyle name="Warning Text 5" xfId="184" xr:uid="{00000000-0005-0000-0000-0000F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0"/>
  <sheetViews>
    <sheetView topLeftCell="A310" workbookViewId="0">
      <selection activeCell="C336" sqref="C336"/>
    </sheetView>
  </sheetViews>
  <sheetFormatPr defaultRowHeight="12.75" x14ac:dyDescent="0.2"/>
  <cols>
    <col min="1" max="1" width="9.7109375" customWidth="1"/>
    <col min="2" max="2" width="9.42578125" customWidth="1"/>
    <col min="4" max="4" width="17.42578125" bestFit="1" customWidth="1"/>
    <col min="5" max="5" width="14.28515625" bestFit="1" customWidth="1"/>
    <col min="6" max="6" width="11.140625" bestFit="1" customWidth="1"/>
    <col min="7" max="7" width="15.42578125" bestFit="1" customWidth="1"/>
    <col min="8" max="8" width="11.140625" bestFit="1" customWidth="1"/>
    <col min="10" max="10" width="11.28515625" customWidth="1"/>
    <col min="11" max="11" width="25.85546875" customWidth="1"/>
  </cols>
  <sheetData>
    <row r="1" spans="1:11" ht="15" x14ac:dyDescent="0.25">
      <c r="A1" s="537" t="s">
        <v>210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</row>
    <row r="2" spans="1:11" ht="15" x14ac:dyDescent="0.2">
      <c r="A2" s="535" t="s">
        <v>191</v>
      </c>
      <c r="B2" s="535"/>
      <c r="C2" s="531" t="s">
        <v>196</v>
      </c>
      <c r="D2" s="531"/>
      <c r="E2" s="531" t="s">
        <v>203</v>
      </c>
      <c r="F2" s="531"/>
      <c r="G2" s="534" t="s">
        <v>608</v>
      </c>
      <c r="H2" s="534"/>
      <c r="I2" s="538" t="s">
        <v>615</v>
      </c>
      <c r="J2" s="538"/>
      <c r="K2" s="29"/>
    </row>
    <row r="3" spans="1:11" ht="15" x14ac:dyDescent="0.2">
      <c r="A3" s="535" t="s">
        <v>619</v>
      </c>
      <c r="B3" s="535"/>
      <c r="C3" s="531" t="s">
        <v>197</v>
      </c>
      <c r="D3" s="531"/>
      <c r="E3" s="531" t="s">
        <v>204</v>
      </c>
      <c r="F3" s="531"/>
      <c r="G3" s="534" t="s">
        <v>609</v>
      </c>
      <c r="H3" s="534"/>
      <c r="I3" s="538" t="s">
        <v>616</v>
      </c>
      <c r="J3" s="538"/>
      <c r="K3" s="30"/>
    </row>
    <row r="4" spans="1:11" ht="15" x14ac:dyDescent="0.2">
      <c r="A4" s="535" t="s">
        <v>192</v>
      </c>
      <c r="B4" s="535"/>
      <c r="C4" s="532" t="s">
        <v>198</v>
      </c>
      <c r="D4" s="532"/>
      <c r="E4" s="534" t="s">
        <v>603</v>
      </c>
      <c r="F4" s="534"/>
      <c r="G4" s="534" t="s">
        <v>610</v>
      </c>
      <c r="H4" s="534"/>
      <c r="I4" s="534" t="s">
        <v>617</v>
      </c>
      <c r="J4" s="534"/>
      <c r="K4" s="30"/>
    </row>
    <row r="5" spans="1:11" ht="15" x14ac:dyDescent="0.2">
      <c r="A5" s="535" t="s">
        <v>193</v>
      </c>
      <c r="B5" s="535"/>
      <c r="C5" s="532" t="s">
        <v>199</v>
      </c>
      <c r="D5" s="532"/>
      <c r="E5" s="534" t="s">
        <v>604</v>
      </c>
      <c r="F5" s="534"/>
      <c r="G5" s="531" t="s">
        <v>611</v>
      </c>
      <c r="H5" s="531"/>
      <c r="I5" s="534" t="s">
        <v>618</v>
      </c>
      <c r="J5" s="534"/>
      <c r="K5" s="30"/>
    </row>
    <row r="6" spans="1:11" s="49" customFormat="1" ht="15" x14ac:dyDescent="0.2">
      <c r="A6" s="531" t="s">
        <v>201</v>
      </c>
      <c r="B6" s="531"/>
      <c r="C6" s="532" t="s">
        <v>200</v>
      </c>
      <c r="D6" s="532"/>
      <c r="E6" s="534" t="s">
        <v>605</v>
      </c>
      <c r="F6" s="534"/>
      <c r="G6" s="53" t="s">
        <v>612</v>
      </c>
      <c r="H6" s="55"/>
      <c r="I6" s="539"/>
      <c r="J6" s="539"/>
      <c r="K6" s="30"/>
    </row>
    <row r="7" spans="1:11" s="49" customFormat="1" ht="15" x14ac:dyDescent="0.2">
      <c r="A7" s="531" t="s">
        <v>194</v>
      </c>
      <c r="B7" s="531"/>
      <c r="C7" s="531" t="s">
        <v>202</v>
      </c>
      <c r="D7" s="531"/>
      <c r="E7" s="532" t="s">
        <v>606</v>
      </c>
      <c r="F7" s="532"/>
      <c r="G7" s="22" t="s">
        <v>613</v>
      </c>
      <c r="H7" s="54"/>
      <c r="I7" s="533"/>
      <c r="J7" s="533"/>
      <c r="K7" s="30"/>
    </row>
    <row r="8" spans="1:11" ht="15" x14ac:dyDescent="0.2">
      <c r="A8" s="531" t="s">
        <v>195</v>
      </c>
      <c r="B8" s="531"/>
      <c r="C8" s="531" t="s">
        <v>205</v>
      </c>
      <c r="D8" s="531"/>
      <c r="E8" s="534" t="s">
        <v>607</v>
      </c>
      <c r="F8" s="534"/>
      <c r="G8" s="22" t="s">
        <v>614</v>
      </c>
      <c r="H8" s="54"/>
      <c r="I8" s="533"/>
      <c r="J8" s="533"/>
    </row>
    <row r="9" spans="1:11" ht="18" x14ac:dyDescent="0.25">
      <c r="A9" s="536" t="s">
        <v>583</v>
      </c>
      <c r="B9" s="536"/>
      <c r="C9" s="536"/>
      <c r="D9" s="536"/>
      <c r="E9" s="536"/>
      <c r="F9" s="536"/>
      <c r="G9" s="536"/>
      <c r="H9" s="536"/>
      <c r="I9" s="536"/>
      <c r="J9" s="536"/>
      <c r="K9" s="536"/>
    </row>
    <row r="10" spans="1:11" ht="15" x14ac:dyDescent="0.25">
      <c r="A10" s="31" t="s">
        <v>1489</v>
      </c>
      <c r="B10" s="31" t="s">
        <v>185</v>
      </c>
      <c r="C10" s="45" t="s">
        <v>246</v>
      </c>
      <c r="D10" s="32" t="str">
        <f>'Group 1-2'!B2</f>
        <v>DISPLAY</v>
      </c>
      <c r="E10" s="33" t="str">
        <f>'Group 7-8'!C2</f>
        <v>RX FREQ</v>
      </c>
      <c r="F10" s="34" t="str">
        <f>'Group 7-8'!D2</f>
        <v>RX CTCSS</v>
      </c>
      <c r="G10" s="33" t="str">
        <f>'Group 7-8'!E2</f>
        <v>TX FREQ</v>
      </c>
      <c r="H10" s="34" t="str">
        <f>'Group 7-8'!F2</f>
        <v>TX CTCSS</v>
      </c>
      <c r="I10" s="33" t="str">
        <f>'Group 7-8'!G2</f>
        <v>PWR</v>
      </c>
      <c r="J10" s="33" t="str">
        <f>'Group 7-8'!H2</f>
        <v>W/N</v>
      </c>
      <c r="K10" s="35" t="str">
        <f>'Group 7-8'!I2</f>
        <v>NOTES</v>
      </c>
    </row>
    <row r="11" spans="1:11" s="49" customFormat="1" ht="15" x14ac:dyDescent="0.2">
      <c r="A11" s="13" t="str">
        <f>'Master Group'!$A$2</f>
        <v>Group 1</v>
      </c>
      <c r="B11" s="16">
        <v>1</v>
      </c>
      <c r="C11" s="16"/>
      <c r="D11" s="388" t="str">
        <f>'Group 1-2'!B3</f>
        <v>Agency Specific</v>
      </c>
      <c r="E11" s="44">
        <f>'Group 1-2'!C3</f>
        <v>0</v>
      </c>
      <c r="F11" s="16">
        <f>'Group 1-2'!D3</f>
        <v>0</v>
      </c>
      <c r="G11" s="17">
        <f>'Group 1-2'!E3</f>
        <v>0</v>
      </c>
      <c r="H11" s="16">
        <f>'Group 1-2'!F3</f>
        <v>0</v>
      </c>
      <c r="I11" s="16">
        <f>'Group 1-2'!G3</f>
        <v>0</v>
      </c>
      <c r="J11" s="16">
        <f>'Group 1-2'!H3</f>
        <v>0</v>
      </c>
      <c r="K11" s="13" t="str">
        <f>'Group 1-2'!I3</f>
        <v>Agency Specific</v>
      </c>
    </row>
    <row r="12" spans="1:11" s="49" customFormat="1" ht="15" x14ac:dyDescent="0.2">
      <c r="A12" s="13" t="str">
        <f>'Master Group'!$A$2</f>
        <v>Group 1</v>
      </c>
      <c r="B12" s="16">
        <v>2</v>
      </c>
      <c r="C12" s="16"/>
      <c r="D12" s="388">
        <f>'Group 1-2'!B4</f>
        <v>0</v>
      </c>
      <c r="E12" s="44">
        <f>'Group 1-2'!C4</f>
        <v>0</v>
      </c>
      <c r="F12" s="16">
        <f>'Group 1-2'!D4</f>
        <v>0</v>
      </c>
      <c r="G12" s="17">
        <f>'Group 1-2'!E4</f>
        <v>0</v>
      </c>
      <c r="H12" s="16">
        <f>'Group 1-2'!F4</f>
        <v>0</v>
      </c>
      <c r="I12" s="16">
        <f>'Group 1-2'!G4</f>
        <v>0</v>
      </c>
      <c r="J12" s="16">
        <f>'Group 1-2'!H4</f>
        <v>0</v>
      </c>
      <c r="K12" s="13">
        <f>'Group 1-2'!I4</f>
        <v>0</v>
      </c>
    </row>
    <row r="13" spans="1:11" s="49" customFormat="1" ht="15" x14ac:dyDescent="0.2">
      <c r="A13" s="13" t="str">
        <f>'Master Group'!$A$2</f>
        <v>Group 1</v>
      </c>
      <c r="B13" s="16">
        <v>3</v>
      </c>
      <c r="C13" s="16"/>
      <c r="D13" s="388">
        <f>'Group 1-2'!B5</f>
        <v>0</v>
      </c>
      <c r="E13" s="44">
        <f>'Group 1-2'!C5</f>
        <v>0</v>
      </c>
      <c r="F13" s="16">
        <f>'Group 1-2'!D5</f>
        <v>0</v>
      </c>
      <c r="G13" s="17">
        <f>'Group 1-2'!E5</f>
        <v>0</v>
      </c>
      <c r="H13" s="16">
        <f>'Group 1-2'!F5</f>
        <v>0</v>
      </c>
      <c r="I13" s="16">
        <f>'Group 1-2'!G5</f>
        <v>0</v>
      </c>
      <c r="J13" s="16">
        <f>'Group 1-2'!H5</f>
        <v>0</v>
      </c>
      <c r="K13" s="13">
        <f>'Group 1-2'!I5</f>
        <v>0</v>
      </c>
    </row>
    <row r="14" spans="1:11" s="49" customFormat="1" ht="15" x14ac:dyDescent="0.2">
      <c r="A14" s="13" t="str">
        <f>'Master Group'!$A$2</f>
        <v>Group 1</v>
      </c>
      <c r="B14" s="16">
        <v>4</v>
      </c>
      <c r="C14" s="16"/>
      <c r="D14" s="388">
        <f>'Group 1-2'!B6</f>
        <v>0</v>
      </c>
      <c r="E14" s="44">
        <f>'Group 1-2'!C6</f>
        <v>0</v>
      </c>
      <c r="F14" s="16">
        <f>'Group 1-2'!D6</f>
        <v>0</v>
      </c>
      <c r="G14" s="17">
        <f>'Group 1-2'!E6</f>
        <v>0</v>
      </c>
      <c r="H14" s="16">
        <f>'Group 1-2'!F6</f>
        <v>0</v>
      </c>
      <c r="I14" s="16">
        <f>'Group 1-2'!G6</f>
        <v>0</v>
      </c>
      <c r="J14" s="16">
        <f>'Group 1-2'!H6</f>
        <v>0</v>
      </c>
      <c r="K14" s="13">
        <f>'Group 1-2'!I6</f>
        <v>0</v>
      </c>
    </row>
    <row r="15" spans="1:11" s="49" customFormat="1" ht="15" x14ac:dyDescent="0.2">
      <c r="A15" s="13" t="str">
        <f>'Master Group'!$A$2</f>
        <v>Group 1</v>
      </c>
      <c r="B15" s="16">
        <v>5</v>
      </c>
      <c r="C15" s="16"/>
      <c r="D15" s="388">
        <f>'Group 1-2'!B7</f>
        <v>0</v>
      </c>
      <c r="E15" s="44">
        <f>'Group 1-2'!C7</f>
        <v>0</v>
      </c>
      <c r="F15" s="16">
        <f>'Group 1-2'!D7</f>
        <v>0</v>
      </c>
      <c r="G15" s="17">
        <f>'Group 1-2'!E7</f>
        <v>0</v>
      </c>
      <c r="H15" s="16">
        <f>'Group 1-2'!F7</f>
        <v>0</v>
      </c>
      <c r="I15" s="16">
        <f>'Group 1-2'!G7</f>
        <v>0</v>
      </c>
      <c r="J15" s="16">
        <f>'Group 1-2'!H7</f>
        <v>0</v>
      </c>
      <c r="K15" s="13">
        <f>'Group 1-2'!I7</f>
        <v>0</v>
      </c>
    </row>
    <row r="16" spans="1:11" s="49" customFormat="1" ht="15" x14ac:dyDescent="0.2">
      <c r="A16" s="13" t="str">
        <f>'Master Group'!$A$2</f>
        <v>Group 1</v>
      </c>
      <c r="B16" s="16">
        <v>6</v>
      </c>
      <c r="C16" s="16"/>
      <c r="D16" s="388">
        <f>'Group 1-2'!B8</f>
        <v>0</v>
      </c>
      <c r="E16" s="44">
        <f>'Group 1-2'!C8</f>
        <v>0</v>
      </c>
      <c r="F16" s="16">
        <f>'Group 1-2'!D8</f>
        <v>0</v>
      </c>
      <c r="G16" s="17">
        <f>'Group 1-2'!E8</f>
        <v>0</v>
      </c>
      <c r="H16" s="16">
        <f>'Group 1-2'!F8</f>
        <v>0</v>
      </c>
      <c r="I16" s="16">
        <f>'Group 1-2'!G8</f>
        <v>0</v>
      </c>
      <c r="J16" s="16">
        <f>'Group 1-2'!H8</f>
        <v>0</v>
      </c>
      <c r="K16" s="13">
        <f>'Group 1-2'!I8</f>
        <v>0</v>
      </c>
    </row>
    <row r="17" spans="1:11" s="49" customFormat="1" ht="15" x14ac:dyDescent="0.2">
      <c r="A17" s="13" t="str">
        <f>'Master Group'!$A$2</f>
        <v>Group 1</v>
      </c>
      <c r="B17" s="16">
        <v>7</v>
      </c>
      <c r="C17" s="16"/>
      <c r="D17" s="388">
        <f>'Group 1-2'!B9</f>
        <v>0</v>
      </c>
      <c r="E17" s="44">
        <f>'Group 1-2'!C9</f>
        <v>0</v>
      </c>
      <c r="F17" s="16">
        <f>'Group 1-2'!D9</f>
        <v>0</v>
      </c>
      <c r="G17" s="17">
        <f>'Group 1-2'!E9</f>
        <v>0</v>
      </c>
      <c r="H17" s="16">
        <f>'Group 1-2'!F9</f>
        <v>0</v>
      </c>
      <c r="I17" s="16">
        <f>'Group 1-2'!G9</f>
        <v>0</v>
      </c>
      <c r="J17" s="16">
        <f>'Group 1-2'!H9</f>
        <v>0</v>
      </c>
      <c r="K17" s="13">
        <f>'Group 1-2'!I9</f>
        <v>0</v>
      </c>
    </row>
    <row r="18" spans="1:11" s="49" customFormat="1" ht="15" x14ac:dyDescent="0.2">
      <c r="A18" s="13" t="str">
        <f>'Master Group'!$A$2</f>
        <v>Group 1</v>
      </c>
      <c r="B18" s="16">
        <v>8</v>
      </c>
      <c r="C18" s="16"/>
      <c r="D18" s="388">
        <f>'Group 1-2'!B10</f>
        <v>0</v>
      </c>
      <c r="E18" s="44">
        <f>'Group 1-2'!C10</f>
        <v>0</v>
      </c>
      <c r="F18" s="16">
        <f>'Group 1-2'!D10</f>
        <v>0</v>
      </c>
      <c r="G18" s="17">
        <f>'Group 1-2'!E10</f>
        <v>0</v>
      </c>
      <c r="H18" s="16">
        <f>'Group 1-2'!F10</f>
        <v>0</v>
      </c>
      <c r="I18" s="16">
        <f>'Group 1-2'!G10</f>
        <v>0</v>
      </c>
      <c r="J18" s="16">
        <f>'Group 1-2'!H10</f>
        <v>0</v>
      </c>
      <c r="K18" s="13">
        <f>'Group 1-2'!I10</f>
        <v>0</v>
      </c>
    </row>
    <row r="19" spans="1:11" s="49" customFormat="1" ht="15" x14ac:dyDescent="0.2">
      <c r="A19" s="13" t="str">
        <f>'Master Group'!$A$2</f>
        <v>Group 1</v>
      </c>
      <c r="B19" s="16">
        <v>9</v>
      </c>
      <c r="C19" s="16"/>
      <c r="D19" s="388">
        <f>'Group 1-2'!B11</f>
        <v>0</v>
      </c>
      <c r="E19" s="44">
        <f>'Group 1-2'!C11</f>
        <v>0</v>
      </c>
      <c r="F19" s="16">
        <f>'Group 1-2'!D11</f>
        <v>0</v>
      </c>
      <c r="G19" s="17">
        <f>'Group 1-2'!E11</f>
        <v>0</v>
      </c>
      <c r="H19" s="16">
        <f>'Group 1-2'!F11</f>
        <v>0</v>
      </c>
      <c r="I19" s="16">
        <f>'Group 1-2'!G11</f>
        <v>0</v>
      </c>
      <c r="J19" s="16">
        <f>'Group 1-2'!H11</f>
        <v>0</v>
      </c>
      <c r="K19" s="13">
        <f>'Group 1-2'!I11</f>
        <v>0</v>
      </c>
    </row>
    <row r="20" spans="1:11" s="49" customFormat="1" ht="15" x14ac:dyDescent="0.2">
      <c r="A20" s="13" t="str">
        <f>'Master Group'!$A$2</f>
        <v>Group 1</v>
      </c>
      <c r="B20" s="16">
        <v>10</v>
      </c>
      <c r="C20" s="16"/>
      <c r="D20" s="388">
        <f>'Group 1-2'!B12</f>
        <v>0</v>
      </c>
      <c r="E20" s="44">
        <f>'Group 1-2'!C12</f>
        <v>0</v>
      </c>
      <c r="F20" s="16">
        <f>'Group 1-2'!D12</f>
        <v>0</v>
      </c>
      <c r="G20" s="17">
        <f>'Group 1-2'!E12</f>
        <v>0</v>
      </c>
      <c r="H20" s="16">
        <f>'Group 1-2'!F12</f>
        <v>0</v>
      </c>
      <c r="I20" s="16">
        <f>'Group 1-2'!G12</f>
        <v>0</v>
      </c>
      <c r="J20" s="16">
        <f>'Group 1-2'!H12</f>
        <v>0</v>
      </c>
      <c r="K20" s="13">
        <f>'Group 1-2'!I12</f>
        <v>0</v>
      </c>
    </row>
    <row r="21" spans="1:11" s="49" customFormat="1" ht="15" x14ac:dyDescent="0.2">
      <c r="A21" s="13" t="str">
        <f>'Master Group'!$A$2</f>
        <v>Group 1</v>
      </c>
      <c r="B21" s="16">
        <v>11</v>
      </c>
      <c r="C21" s="16"/>
      <c r="D21" s="388">
        <f>'Group 1-2'!B13</f>
        <v>0</v>
      </c>
      <c r="E21" s="44">
        <f>'Group 1-2'!C13</f>
        <v>0</v>
      </c>
      <c r="F21" s="16">
        <f>'Group 1-2'!D13</f>
        <v>0</v>
      </c>
      <c r="G21" s="17">
        <f>'Group 1-2'!E13</f>
        <v>0</v>
      </c>
      <c r="H21" s="16">
        <f>'Group 1-2'!F13</f>
        <v>0</v>
      </c>
      <c r="I21" s="16">
        <f>'Group 1-2'!G13</f>
        <v>0</v>
      </c>
      <c r="J21" s="16">
        <f>'Group 1-2'!H13</f>
        <v>0</v>
      </c>
      <c r="K21" s="13">
        <f>'Group 1-2'!I13</f>
        <v>0</v>
      </c>
    </row>
    <row r="22" spans="1:11" s="49" customFormat="1" ht="15" x14ac:dyDescent="0.2">
      <c r="A22" s="13" t="str">
        <f>'Master Group'!$A$2</f>
        <v>Group 1</v>
      </c>
      <c r="B22" s="16">
        <v>12</v>
      </c>
      <c r="C22" s="16"/>
      <c r="D22" s="388">
        <f>'Group 1-2'!B14</f>
        <v>0</v>
      </c>
      <c r="E22" s="44">
        <f>'Group 1-2'!C14</f>
        <v>0</v>
      </c>
      <c r="F22" s="16">
        <f>'Group 1-2'!D14</f>
        <v>0</v>
      </c>
      <c r="G22" s="17">
        <f>'Group 1-2'!E14</f>
        <v>0</v>
      </c>
      <c r="H22" s="16">
        <f>'Group 1-2'!F14</f>
        <v>0</v>
      </c>
      <c r="I22" s="16">
        <f>'Group 1-2'!G14</f>
        <v>0</v>
      </c>
      <c r="J22" s="16">
        <f>'Group 1-2'!H14</f>
        <v>0</v>
      </c>
      <c r="K22" s="13">
        <f>'Group 1-2'!I14</f>
        <v>0</v>
      </c>
    </row>
    <row r="23" spans="1:11" s="49" customFormat="1" ht="15" x14ac:dyDescent="0.2">
      <c r="A23" s="13" t="str">
        <f>'Master Group'!$A$2</f>
        <v>Group 1</v>
      </c>
      <c r="B23" s="16">
        <v>13</v>
      </c>
      <c r="C23" s="16"/>
      <c r="D23" s="388">
        <f>'Group 1-2'!B15</f>
        <v>0</v>
      </c>
      <c r="E23" s="44">
        <f>'Group 1-2'!C15</f>
        <v>0</v>
      </c>
      <c r="F23" s="16">
        <f>'Group 1-2'!D15</f>
        <v>0</v>
      </c>
      <c r="G23" s="17">
        <f>'Group 1-2'!E15</f>
        <v>0</v>
      </c>
      <c r="H23" s="16">
        <f>'Group 1-2'!F15</f>
        <v>0</v>
      </c>
      <c r="I23" s="16">
        <f>'Group 1-2'!G15</f>
        <v>0</v>
      </c>
      <c r="J23" s="16">
        <f>'Group 1-2'!H15</f>
        <v>0</v>
      </c>
      <c r="K23" s="13">
        <f>'Group 1-2'!I15</f>
        <v>0</v>
      </c>
    </row>
    <row r="24" spans="1:11" s="49" customFormat="1" ht="15" x14ac:dyDescent="0.2">
      <c r="A24" s="13" t="str">
        <f>'Master Group'!$A$2</f>
        <v>Group 1</v>
      </c>
      <c r="B24" s="16">
        <v>14</v>
      </c>
      <c r="C24" s="16"/>
      <c r="D24" s="388">
        <f>'Group 1-2'!B16</f>
        <v>0</v>
      </c>
      <c r="E24" s="44">
        <f>'Group 1-2'!C16</f>
        <v>0</v>
      </c>
      <c r="F24" s="16">
        <f>'Group 1-2'!D16</f>
        <v>0</v>
      </c>
      <c r="G24" s="17">
        <f>'Group 1-2'!E16</f>
        <v>0</v>
      </c>
      <c r="H24" s="16">
        <f>'Group 1-2'!F16</f>
        <v>0</v>
      </c>
      <c r="I24" s="16">
        <f>'Group 1-2'!G16</f>
        <v>0</v>
      </c>
      <c r="J24" s="16">
        <f>'Group 1-2'!H16</f>
        <v>0</v>
      </c>
      <c r="K24" s="13">
        <f>'Group 1-2'!I16</f>
        <v>0</v>
      </c>
    </row>
    <row r="25" spans="1:11" s="49" customFormat="1" ht="15" x14ac:dyDescent="0.2">
      <c r="A25" s="13" t="str">
        <f>'Master Group'!$A$2</f>
        <v>Group 1</v>
      </c>
      <c r="B25" s="16">
        <v>15</v>
      </c>
      <c r="C25" s="16"/>
      <c r="D25" s="388">
        <f>'Group 1-2'!B17</f>
        <v>0</v>
      </c>
      <c r="E25" s="44">
        <f>'Group 1-2'!C17</f>
        <v>0</v>
      </c>
      <c r="F25" s="16">
        <f>'Group 1-2'!D17</f>
        <v>0</v>
      </c>
      <c r="G25" s="17">
        <f>'Group 1-2'!E17</f>
        <v>0</v>
      </c>
      <c r="H25" s="16">
        <f>'Group 1-2'!F17</f>
        <v>0</v>
      </c>
      <c r="I25" s="16">
        <f>'Group 1-2'!G17</f>
        <v>0</v>
      </c>
      <c r="J25" s="16">
        <f>'Group 1-2'!H17</f>
        <v>0</v>
      </c>
      <c r="K25" s="13">
        <f>'Group 1-2'!I17</f>
        <v>0</v>
      </c>
    </row>
    <row r="26" spans="1:11" s="49" customFormat="1" ht="15" x14ac:dyDescent="0.2">
      <c r="A26" s="13" t="str">
        <f>'Master Group'!$A$2</f>
        <v>Group 1</v>
      </c>
      <c r="B26" s="16">
        <v>16</v>
      </c>
      <c r="C26" s="16"/>
      <c r="D26" s="388">
        <f>'Group 1-2'!B18</f>
        <v>0</v>
      </c>
      <c r="E26" s="44">
        <f>'Group 1-2'!C18</f>
        <v>0</v>
      </c>
      <c r="F26" s="16">
        <f>'Group 1-2'!D18</f>
        <v>0</v>
      </c>
      <c r="G26" s="17">
        <f>'Group 1-2'!E18</f>
        <v>0</v>
      </c>
      <c r="H26" s="16">
        <f>'Group 1-2'!F18</f>
        <v>0</v>
      </c>
      <c r="I26" s="16">
        <f>'Group 1-2'!G18</f>
        <v>0</v>
      </c>
      <c r="J26" s="16">
        <f>'Group 1-2'!H18</f>
        <v>0</v>
      </c>
      <c r="K26" s="13">
        <f>'Group 1-2'!I18</f>
        <v>0</v>
      </c>
    </row>
    <row r="27" spans="1:11" ht="15" x14ac:dyDescent="0.2">
      <c r="A27" s="13" t="str">
        <f>'Master Group'!$C$2</f>
        <v>Group 2</v>
      </c>
      <c r="B27" s="16">
        <v>1</v>
      </c>
      <c r="C27" s="16"/>
      <c r="D27" s="388" t="str">
        <f>'Group 1-2'!B21</f>
        <v>Agency Specific</v>
      </c>
      <c r="E27" s="17">
        <f>'Group 1-2'!C21</f>
        <v>0</v>
      </c>
      <c r="F27" s="16">
        <f>'Group 1-2'!D21</f>
        <v>0</v>
      </c>
      <c r="G27" s="17">
        <f>'Group 1-2'!E21</f>
        <v>0</v>
      </c>
      <c r="H27" s="16">
        <f>'Group 1-2'!F21</f>
        <v>0</v>
      </c>
      <c r="I27" s="16">
        <f>'Group 1-2'!G21</f>
        <v>0</v>
      </c>
      <c r="J27" s="16">
        <f>'Group 1-2'!H21</f>
        <v>0</v>
      </c>
      <c r="K27" s="13">
        <f>'Group 1-2'!I21</f>
        <v>0</v>
      </c>
    </row>
    <row r="28" spans="1:11" ht="15" x14ac:dyDescent="0.2">
      <c r="A28" s="13" t="str">
        <f>'Master Group'!$C$2</f>
        <v>Group 2</v>
      </c>
      <c r="B28" s="16">
        <v>2</v>
      </c>
      <c r="C28" s="16"/>
      <c r="D28" s="388">
        <f>'Group 1-2'!B22</f>
        <v>0</v>
      </c>
      <c r="E28" s="17">
        <f>'Group 1-2'!C22</f>
        <v>0</v>
      </c>
      <c r="F28" s="16">
        <f>'Group 1-2'!D22</f>
        <v>0</v>
      </c>
      <c r="G28" s="17">
        <f>'Group 1-2'!E22</f>
        <v>0</v>
      </c>
      <c r="H28" s="16">
        <f>'Group 1-2'!F22</f>
        <v>0</v>
      </c>
      <c r="I28" s="16">
        <f>'Group 1-2'!G22</f>
        <v>0</v>
      </c>
      <c r="J28" s="16">
        <f>'Group 1-2'!H22</f>
        <v>0</v>
      </c>
      <c r="K28" s="13">
        <f>'Group 1-2'!I22</f>
        <v>0</v>
      </c>
    </row>
    <row r="29" spans="1:11" ht="15" x14ac:dyDescent="0.2">
      <c r="A29" s="13" t="str">
        <f>'Master Group'!$C$2</f>
        <v>Group 2</v>
      </c>
      <c r="B29" s="16">
        <v>3</v>
      </c>
      <c r="C29" s="16"/>
      <c r="D29" s="388">
        <f>'Group 1-2'!B23</f>
        <v>0</v>
      </c>
      <c r="E29" s="17">
        <f>'Group 1-2'!C23</f>
        <v>0</v>
      </c>
      <c r="F29" s="16">
        <f>'Group 1-2'!D23</f>
        <v>0</v>
      </c>
      <c r="G29" s="17">
        <f>'Group 1-2'!E23</f>
        <v>0</v>
      </c>
      <c r="H29" s="16">
        <f>'Group 1-2'!F23</f>
        <v>0</v>
      </c>
      <c r="I29" s="16">
        <f>'Group 1-2'!G23</f>
        <v>0</v>
      </c>
      <c r="J29" s="16">
        <f>'Group 1-2'!H23</f>
        <v>0</v>
      </c>
      <c r="K29" s="13">
        <f>'Group 1-2'!I23</f>
        <v>0</v>
      </c>
    </row>
    <row r="30" spans="1:11" ht="15" x14ac:dyDescent="0.2">
      <c r="A30" s="13" t="str">
        <f>'Master Group'!$C$2</f>
        <v>Group 2</v>
      </c>
      <c r="B30" s="16">
        <v>4</v>
      </c>
      <c r="C30" s="16"/>
      <c r="D30" s="388">
        <f>'Group 1-2'!B24</f>
        <v>0</v>
      </c>
      <c r="E30" s="17">
        <f>'Group 1-2'!C24</f>
        <v>0</v>
      </c>
      <c r="F30" s="16">
        <f>'Group 1-2'!D24</f>
        <v>0</v>
      </c>
      <c r="G30" s="17">
        <f>'Group 1-2'!E24</f>
        <v>0</v>
      </c>
      <c r="H30" s="16">
        <f>'Group 1-2'!F24</f>
        <v>0</v>
      </c>
      <c r="I30" s="16">
        <f>'Group 1-2'!G24</f>
        <v>0</v>
      </c>
      <c r="J30" s="16">
        <f>'Group 1-2'!H24</f>
        <v>0</v>
      </c>
      <c r="K30" s="13">
        <f>'Group 1-2'!I24</f>
        <v>0</v>
      </c>
    </row>
    <row r="31" spans="1:11" ht="15" x14ac:dyDescent="0.2">
      <c r="A31" s="13" t="str">
        <f>'Master Group'!$C$2</f>
        <v>Group 2</v>
      </c>
      <c r="B31" s="16">
        <v>5</v>
      </c>
      <c r="C31" s="16"/>
      <c r="D31" s="388">
        <f>'Group 1-2'!B25</f>
        <v>0</v>
      </c>
      <c r="E31" s="17">
        <f>'Group 1-2'!C25</f>
        <v>0</v>
      </c>
      <c r="F31" s="16">
        <f>'Group 1-2'!D25</f>
        <v>0</v>
      </c>
      <c r="G31" s="17">
        <f>'Group 1-2'!E25</f>
        <v>0</v>
      </c>
      <c r="H31" s="16">
        <f>'Group 1-2'!F25</f>
        <v>0</v>
      </c>
      <c r="I31" s="16">
        <f>'Group 1-2'!G25</f>
        <v>0</v>
      </c>
      <c r="J31" s="16">
        <f>'Group 1-2'!H25</f>
        <v>0</v>
      </c>
      <c r="K31" s="13">
        <f>'Group 1-2'!I25</f>
        <v>0</v>
      </c>
    </row>
    <row r="32" spans="1:11" ht="15" x14ac:dyDescent="0.2">
      <c r="A32" s="13" t="str">
        <f>'Master Group'!$C$2</f>
        <v>Group 2</v>
      </c>
      <c r="B32" s="16">
        <v>6</v>
      </c>
      <c r="C32" s="16"/>
      <c r="D32" s="388">
        <f>'Group 1-2'!B26</f>
        <v>0</v>
      </c>
      <c r="E32" s="17">
        <f>'Group 1-2'!C26</f>
        <v>0</v>
      </c>
      <c r="F32" s="16">
        <f>'Group 1-2'!D26</f>
        <v>0</v>
      </c>
      <c r="G32" s="17">
        <f>'Group 1-2'!E26</f>
        <v>0</v>
      </c>
      <c r="H32" s="16">
        <f>'Group 1-2'!F26</f>
        <v>0</v>
      </c>
      <c r="I32" s="16">
        <f>'Group 1-2'!G26</f>
        <v>0</v>
      </c>
      <c r="J32" s="16">
        <f>'Group 1-2'!H26</f>
        <v>0</v>
      </c>
      <c r="K32" s="13">
        <f>'Group 1-2'!I26</f>
        <v>0</v>
      </c>
    </row>
    <row r="33" spans="1:11" ht="15" x14ac:dyDescent="0.2">
      <c r="A33" s="13" t="str">
        <f>'Master Group'!$C$2</f>
        <v>Group 2</v>
      </c>
      <c r="B33" s="16">
        <v>7</v>
      </c>
      <c r="C33" s="16"/>
      <c r="D33" s="388">
        <f>'Group 1-2'!B27</f>
        <v>0</v>
      </c>
      <c r="E33" s="17">
        <f>'Group 1-2'!C27</f>
        <v>0</v>
      </c>
      <c r="F33" s="16">
        <f>'Group 1-2'!D27</f>
        <v>0</v>
      </c>
      <c r="G33" s="17">
        <f>'Group 1-2'!E27</f>
        <v>0</v>
      </c>
      <c r="H33" s="16">
        <f>'Group 1-2'!F27</f>
        <v>0</v>
      </c>
      <c r="I33" s="16">
        <f>'Group 1-2'!G27</f>
        <v>0</v>
      </c>
      <c r="J33" s="16">
        <f>'Group 1-2'!H27</f>
        <v>0</v>
      </c>
      <c r="K33" s="13">
        <f>'Group 1-2'!I27</f>
        <v>0</v>
      </c>
    </row>
    <row r="34" spans="1:11" ht="15" x14ac:dyDescent="0.2">
      <c r="A34" s="13" t="str">
        <f>'Master Group'!$C$2</f>
        <v>Group 2</v>
      </c>
      <c r="B34" s="16">
        <v>8</v>
      </c>
      <c r="C34" s="16"/>
      <c r="D34" s="388">
        <f>'Group 1-2'!B28</f>
        <v>0</v>
      </c>
      <c r="E34" s="17">
        <f>'Group 1-2'!C28</f>
        <v>0</v>
      </c>
      <c r="F34" s="16">
        <f>'Group 1-2'!D28</f>
        <v>0</v>
      </c>
      <c r="G34" s="17">
        <f>'Group 1-2'!E28</f>
        <v>0</v>
      </c>
      <c r="H34" s="16">
        <f>'Group 1-2'!F28</f>
        <v>0</v>
      </c>
      <c r="I34" s="16">
        <f>'Group 1-2'!G28</f>
        <v>0</v>
      </c>
      <c r="J34" s="16">
        <f>'Group 1-2'!H28</f>
        <v>0</v>
      </c>
      <c r="K34" s="13">
        <f>'Group 1-2'!I28</f>
        <v>0</v>
      </c>
    </row>
    <row r="35" spans="1:11" ht="15" x14ac:dyDescent="0.2">
      <c r="A35" s="13" t="str">
        <f>'Master Group'!$C$2</f>
        <v>Group 2</v>
      </c>
      <c r="B35" s="16">
        <v>9</v>
      </c>
      <c r="C35" s="16"/>
      <c r="D35" s="388">
        <f>'Group 1-2'!B29</f>
        <v>0</v>
      </c>
      <c r="E35" s="17">
        <f>'Group 1-2'!C29</f>
        <v>0</v>
      </c>
      <c r="F35" s="16">
        <f>'Group 1-2'!D29</f>
        <v>0</v>
      </c>
      <c r="G35" s="17">
        <f>'Group 1-2'!E29</f>
        <v>0</v>
      </c>
      <c r="H35" s="16">
        <f>'Group 1-2'!F29</f>
        <v>0</v>
      </c>
      <c r="I35" s="16">
        <f>'Group 1-2'!G29</f>
        <v>0</v>
      </c>
      <c r="J35" s="16">
        <f>'Group 1-2'!H29</f>
        <v>0</v>
      </c>
      <c r="K35" s="13">
        <f>'Group 1-2'!I29</f>
        <v>0</v>
      </c>
    </row>
    <row r="36" spans="1:11" ht="15" x14ac:dyDescent="0.2">
      <c r="A36" s="13" t="str">
        <f>'Master Group'!$C$2</f>
        <v>Group 2</v>
      </c>
      <c r="B36" s="16">
        <v>10</v>
      </c>
      <c r="C36" s="16"/>
      <c r="D36" s="388">
        <f>'Group 1-2'!B30</f>
        <v>0</v>
      </c>
      <c r="E36" s="17">
        <f>'Group 1-2'!C30</f>
        <v>0</v>
      </c>
      <c r="F36" s="16">
        <f>'Group 1-2'!D30</f>
        <v>0</v>
      </c>
      <c r="G36" s="17">
        <f>'Group 1-2'!E30</f>
        <v>0</v>
      </c>
      <c r="H36" s="16">
        <f>'Group 1-2'!F30</f>
        <v>0</v>
      </c>
      <c r="I36" s="16">
        <f>'Group 1-2'!G30</f>
        <v>0</v>
      </c>
      <c r="J36" s="16">
        <f>'Group 1-2'!H30</f>
        <v>0</v>
      </c>
      <c r="K36" s="13">
        <f>'Group 1-2'!I30</f>
        <v>0</v>
      </c>
    </row>
    <row r="37" spans="1:11" ht="15" x14ac:dyDescent="0.2">
      <c r="A37" s="13" t="str">
        <f>'Master Group'!$C$2</f>
        <v>Group 2</v>
      </c>
      <c r="B37" s="16">
        <v>11</v>
      </c>
      <c r="C37" s="16"/>
      <c r="D37" s="388">
        <f>'Group 1-2'!B31</f>
        <v>0</v>
      </c>
      <c r="E37" s="17">
        <f>'Group 1-2'!C31</f>
        <v>0</v>
      </c>
      <c r="F37" s="16">
        <f>'Group 1-2'!D31</f>
        <v>0</v>
      </c>
      <c r="G37" s="17">
        <f>'Group 1-2'!E31</f>
        <v>0</v>
      </c>
      <c r="H37" s="16">
        <f>'Group 1-2'!F31</f>
        <v>0</v>
      </c>
      <c r="I37" s="16">
        <f>'Group 1-2'!G31</f>
        <v>0</v>
      </c>
      <c r="J37" s="16">
        <f>'Group 1-2'!H31</f>
        <v>0</v>
      </c>
      <c r="K37" s="13">
        <f>'Group 1-2'!I31</f>
        <v>0</v>
      </c>
    </row>
    <row r="38" spans="1:11" ht="15" x14ac:dyDescent="0.2">
      <c r="A38" s="13" t="str">
        <f>'Master Group'!$C$2</f>
        <v>Group 2</v>
      </c>
      <c r="B38" s="16">
        <v>12</v>
      </c>
      <c r="C38" s="16"/>
      <c r="D38" s="388">
        <f>'Group 1-2'!B32</f>
        <v>0</v>
      </c>
      <c r="E38" s="17">
        <f>'Group 1-2'!C32</f>
        <v>0</v>
      </c>
      <c r="F38" s="16">
        <f>'Group 1-2'!D32</f>
        <v>0</v>
      </c>
      <c r="G38" s="17">
        <f>'Group 1-2'!E32</f>
        <v>0</v>
      </c>
      <c r="H38" s="16">
        <f>'Group 1-2'!F32</f>
        <v>0</v>
      </c>
      <c r="I38" s="16">
        <f>'Group 1-2'!G32</f>
        <v>0</v>
      </c>
      <c r="J38" s="16">
        <f>'Group 1-2'!H32</f>
        <v>0</v>
      </c>
      <c r="K38" s="13">
        <f>'Group 1-2'!I32</f>
        <v>0</v>
      </c>
    </row>
    <row r="39" spans="1:11" ht="15" x14ac:dyDescent="0.2">
      <c r="A39" s="13" t="str">
        <f>'Master Group'!$C$2</f>
        <v>Group 2</v>
      </c>
      <c r="B39" s="16">
        <v>13</v>
      </c>
      <c r="C39" s="16"/>
      <c r="D39" s="388">
        <f>'Group 1-2'!B33</f>
        <v>0</v>
      </c>
      <c r="E39" s="17">
        <f>'Group 1-2'!C33</f>
        <v>0</v>
      </c>
      <c r="F39" s="16">
        <f>'Group 1-2'!D33</f>
        <v>0</v>
      </c>
      <c r="G39" s="17">
        <f>'Group 1-2'!E33</f>
        <v>0</v>
      </c>
      <c r="H39" s="16">
        <f>'Group 1-2'!F33</f>
        <v>0</v>
      </c>
      <c r="I39" s="16">
        <f>'Group 1-2'!G33</f>
        <v>0</v>
      </c>
      <c r="J39" s="16">
        <f>'Group 1-2'!H33</f>
        <v>0</v>
      </c>
      <c r="K39" s="13">
        <f>'Group 1-2'!I33</f>
        <v>0</v>
      </c>
    </row>
    <row r="40" spans="1:11" ht="15" x14ac:dyDescent="0.2">
      <c r="A40" s="13" t="str">
        <f>'Master Group'!$C$2</f>
        <v>Group 2</v>
      </c>
      <c r="B40" s="16">
        <v>14</v>
      </c>
      <c r="C40" s="16"/>
      <c r="D40" s="388">
        <f>'Group 1-2'!B34</f>
        <v>0</v>
      </c>
      <c r="E40" s="17">
        <f>'Group 1-2'!C34</f>
        <v>0</v>
      </c>
      <c r="F40" s="16">
        <f>'Group 1-2'!D34</f>
        <v>0</v>
      </c>
      <c r="G40" s="17">
        <f>'Group 1-2'!E34</f>
        <v>0</v>
      </c>
      <c r="H40" s="16">
        <f>'Group 1-2'!F34</f>
        <v>0</v>
      </c>
      <c r="I40" s="16">
        <f>'Group 1-2'!G34</f>
        <v>0</v>
      </c>
      <c r="J40" s="16">
        <f>'Group 1-2'!H34</f>
        <v>0</v>
      </c>
      <c r="K40" s="13">
        <f>'Group 1-2'!I34</f>
        <v>0</v>
      </c>
    </row>
    <row r="41" spans="1:11" ht="15" x14ac:dyDescent="0.2">
      <c r="A41" s="13" t="str">
        <f>'Master Group'!$C$2</f>
        <v>Group 2</v>
      </c>
      <c r="B41" s="16">
        <v>15</v>
      </c>
      <c r="C41" s="16"/>
      <c r="D41" s="388">
        <f>'Group 1-2'!B35</f>
        <v>0</v>
      </c>
      <c r="E41" s="17">
        <f>'Group 1-2'!C35</f>
        <v>0</v>
      </c>
      <c r="F41" s="16">
        <f>'Group 1-2'!D35</f>
        <v>0</v>
      </c>
      <c r="G41" s="17">
        <f>'Group 1-2'!E35</f>
        <v>0</v>
      </c>
      <c r="H41" s="16">
        <f>'Group 1-2'!F35</f>
        <v>0</v>
      </c>
      <c r="I41" s="16">
        <f>'Group 1-2'!G35</f>
        <v>0</v>
      </c>
      <c r="J41" s="16">
        <f>'Group 1-2'!H35</f>
        <v>0</v>
      </c>
      <c r="K41" s="13">
        <f>'Group 1-2'!I35</f>
        <v>0</v>
      </c>
    </row>
    <row r="42" spans="1:11" ht="15" x14ac:dyDescent="0.2">
      <c r="A42" s="13" t="str">
        <f>'Master Group'!$C$2</f>
        <v>Group 2</v>
      </c>
      <c r="B42" s="16">
        <v>16</v>
      </c>
      <c r="C42" s="16"/>
      <c r="D42" s="388">
        <f>'Group 1-2'!B36</f>
        <v>0</v>
      </c>
      <c r="E42" s="17">
        <f>'Group 1-2'!C36</f>
        <v>0</v>
      </c>
      <c r="F42" s="16">
        <f>'Group 1-2'!D36</f>
        <v>0</v>
      </c>
      <c r="G42" s="17">
        <f>'Group 1-2'!E36</f>
        <v>0</v>
      </c>
      <c r="H42" s="16">
        <f>'Group 1-2'!F36</f>
        <v>0</v>
      </c>
      <c r="I42" s="16">
        <f>'Group 1-2'!G36</f>
        <v>0</v>
      </c>
      <c r="J42" s="16">
        <f>'Group 1-2'!H36</f>
        <v>0</v>
      </c>
      <c r="K42" s="13">
        <f>'Group 1-2'!I36</f>
        <v>0</v>
      </c>
    </row>
    <row r="43" spans="1:11" ht="15" x14ac:dyDescent="0.2">
      <c r="A43" s="28" t="str">
        <f>'Master Group'!$E$2</f>
        <v>Group 3</v>
      </c>
      <c r="B43" s="16">
        <v>1</v>
      </c>
      <c r="C43" s="16"/>
      <c r="D43" s="333" t="str">
        <f>'Group 3-4'!B3</f>
        <v>Cwide 4-A</v>
      </c>
      <c r="E43" s="36">
        <f>'Group 3-4'!C3</f>
        <v>155.86500000000001</v>
      </c>
      <c r="F43" s="37" t="str">
        <f>'Group 3-4'!D3</f>
        <v>D026N</v>
      </c>
      <c r="G43" s="36">
        <f>'Group 3-4'!E3</f>
        <v>158.745</v>
      </c>
      <c r="H43" s="37" t="str">
        <f>'Group 3-4'!F3</f>
        <v>D026N</v>
      </c>
      <c r="I43" s="36" t="str">
        <f>'Group 3-4'!G3</f>
        <v>H</v>
      </c>
      <c r="J43" s="63" t="str">
        <f>'Group 3-4'!H3</f>
        <v>N</v>
      </c>
      <c r="K43" s="38" t="str">
        <f>'Group 3-4'!I3</f>
        <v>Bridge W Cwide4</v>
      </c>
    </row>
    <row r="44" spans="1:11" ht="15" x14ac:dyDescent="0.2">
      <c r="A44" s="28" t="str">
        <f>'Master Group'!$E$2</f>
        <v>Group 3</v>
      </c>
      <c r="B44" s="16">
        <v>2</v>
      </c>
      <c r="C44" s="16"/>
      <c r="D44" s="333" t="str">
        <f>'Group 3-4'!B4</f>
        <v>Cwide-1</v>
      </c>
      <c r="E44" s="36" t="str">
        <f>'Group 3-4'!C4</f>
        <v>Recorded</v>
      </c>
      <c r="F44" s="37" t="str">
        <f>'Group 3-4'!D4</f>
        <v>Dispatch</v>
      </c>
      <c r="G44" s="36" t="str">
        <f>'Group 3-4'!E4</f>
        <v>Agency ID#</v>
      </c>
      <c r="H44" s="37" t="str">
        <f>'Group 3-4'!F4</f>
        <v>500</v>
      </c>
      <c r="I44" s="36" t="str">
        <f>'Group 3-4'!G4</f>
        <v>Tlk Grp#</v>
      </c>
      <c r="J44" s="63">
        <f>'Group 3-4'!H4</f>
        <v>3001</v>
      </c>
      <c r="K44" s="38" t="str">
        <f>'Group 3-4'!I4</f>
        <v>Cnty Interop</v>
      </c>
    </row>
    <row r="45" spans="1:11" ht="15" x14ac:dyDescent="0.2">
      <c r="A45" s="28" t="str">
        <f>'Master Group'!$E$2</f>
        <v>Group 3</v>
      </c>
      <c r="B45" s="16">
        <v>3</v>
      </c>
      <c r="C45" s="16"/>
      <c r="D45" s="333" t="str">
        <f>'Group 3-4'!B5</f>
        <v>Cwide-4</v>
      </c>
      <c r="E45" s="36" t="str">
        <f>'Group 3-4'!C5</f>
        <v>Recorded</v>
      </c>
      <c r="F45" s="37" t="str">
        <f>'Group 3-4'!D5</f>
        <v>Dispatch</v>
      </c>
      <c r="G45" s="36" t="str">
        <f>'Group 3-4'!E5</f>
        <v>Agency ID#</v>
      </c>
      <c r="H45" s="37" t="str">
        <f>'Group 3-4'!F5</f>
        <v>500</v>
      </c>
      <c r="I45" s="36" t="str">
        <f>'Group 3-4'!G5</f>
        <v>Tlk Grp#</v>
      </c>
      <c r="J45" s="63">
        <f>'Group 3-4'!H5</f>
        <v>3004</v>
      </c>
      <c r="K45" s="38" t="str">
        <f>'Group 3-4'!I5</f>
        <v>Cnty Interop</v>
      </c>
    </row>
    <row r="46" spans="1:11" ht="15" x14ac:dyDescent="0.2">
      <c r="A46" s="28" t="str">
        <f>'Master Group'!$E$2</f>
        <v>Group 3</v>
      </c>
      <c r="B46" s="16">
        <v>4</v>
      </c>
      <c r="C46" s="16"/>
      <c r="D46" s="333" t="str">
        <f>'Group 3-4'!B6</f>
        <v>Cwide-5</v>
      </c>
      <c r="E46" s="36" t="str">
        <f>'Group 3-4'!C6</f>
        <v>Recorded</v>
      </c>
      <c r="F46" s="37" t="str">
        <f>'Group 3-4'!D6</f>
        <v>Dispatch</v>
      </c>
      <c r="G46" s="36" t="str">
        <f>'Group 3-4'!E6</f>
        <v>Agency ID#</v>
      </c>
      <c r="H46" s="37" t="str">
        <f>'Group 3-4'!F6</f>
        <v>500</v>
      </c>
      <c r="I46" s="36" t="str">
        <f>'Group 3-4'!G6</f>
        <v>Tlk Grp#</v>
      </c>
      <c r="J46" s="63">
        <f>'Group 3-4'!H6</f>
        <v>3005</v>
      </c>
      <c r="K46" s="38" t="str">
        <f>'Group 3-4'!I6</f>
        <v>Cnty Interop</v>
      </c>
    </row>
    <row r="47" spans="1:11" ht="15" x14ac:dyDescent="0.2">
      <c r="A47" s="28" t="str">
        <f>'Master Group'!$E$2</f>
        <v>Group 3</v>
      </c>
      <c r="B47" s="16">
        <v>5</v>
      </c>
      <c r="C47" s="16"/>
      <c r="D47" s="333" t="str">
        <f>'Group 3-4'!B7</f>
        <v>Cwide-6</v>
      </c>
      <c r="E47" s="36" t="str">
        <f>'Group 3-4'!C7</f>
        <v>Recorded</v>
      </c>
      <c r="F47" s="37" t="str">
        <f>'Group 3-4'!D7</f>
        <v>Dispatch</v>
      </c>
      <c r="G47" s="36" t="str">
        <f>'Group 3-4'!E7</f>
        <v>Agency ID#</v>
      </c>
      <c r="H47" s="37" t="str">
        <f>'Group 3-4'!F7</f>
        <v>500</v>
      </c>
      <c r="I47" s="36" t="str">
        <f>'Group 3-4'!G7</f>
        <v>Tlk Grp#</v>
      </c>
      <c r="J47" s="63">
        <f>'Group 3-4'!H7</f>
        <v>3006</v>
      </c>
      <c r="K47" s="38" t="str">
        <f>'Group 3-4'!I7</f>
        <v>Cnty Interop</v>
      </c>
    </row>
    <row r="48" spans="1:11" ht="15" x14ac:dyDescent="0.2">
      <c r="A48" s="28" t="str">
        <f>'Master Group'!$E$2</f>
        <v>Group 3</v>
      </c>
      <c r="B48" s="16">
        <v>6</v>
      </c>
      <c r="C48" s="16"/>
      <c r="D48" s="333" t="str">
        <f>'Group 3-4'!B8</f>
        <v>Cwide-7</v>
      </c>
      <c r="E48" s="36" t="str">
        <f>'Group 3-4'!C8</f>
        <v>Recorded</v>
      </c>
      <c r="F48" s="37" t="str">
        <f>'Group 3-4'!D8</f>
        <v>Dispatch</v>
      </c>
      <c r="G48" s="36" t="str">
        <f>'Group 3-4'!E8</f>
        <v>Agency ID#</v>
      </c>
      <c r="H48" s="37" t="str">
        <f>'Group 3-4'!F8</f>
        <v>500</v>
      </c>
      <c r="I48" s="36" t="str">
        <f>'Group 3-4'!G8</f>
        <v>Tlk Grp#</v>
      </c>
      <c r="J48" s="63">
        <f>'Group 3-4'!H8</f>
        <v>3007</v>
      </c>
      <c r="K48" s="38" t="str">
        <f>'Group 3-4'!I8</f>
        <v>Cnty Interop</v>
      </c>
    </row>
    <row r="49" spans="1:11" ht="15" x14ac:dyDescent="0.2">
      <c r="A49" s="28" t="str">
        <f>'Master Group'!$E$2</f>
        <v>Group 3</v>
      </c>
      <c r="B49" s="16">
        <v>7</v>
      </c>
      <c r="C49" s="16"/>
      <c r="D49" s="333" t="str">
        <f>'Group 3-4'!B9</f>
        <v>Cwide-8</v>
      </c>
      <c r="E49" s="36" t="str">
        <f>'Group 3-4'!C9</f>
        <v>Recorded</v>
      </c>
      <c r="F49" s="37" t="str">
        <f>'Group 3-4'!D9</f>
        <v>Dispatch</v>
      </c>
      <c r="G49" s="36" t="str">
        <f>'Group 3-4'!E9</f>
        <v>Agency ID#</v>
      </c>
      <c r="H49" s="37" t="str">
        <f>'Group 3-4'!F9</f>
        <v>500</v>
      </c>
      <c r="I49" s="36" t="str">
        <f>'Group 3-4'!G9</f>
        <v>Tlk Grp#</v>
      </c>
      <c r="J49" s="36">
        <f>'Group 3-4'!H9</f>
        <v>3008</v>
      </c>
      <c r="K49" s="38" t="str">
        <f>'Group 3-4'!I9</f>
        <v>Cnty Interop</v>
      </c>
    </row>
    <row r="50" spans="1:11" ht="15" x14ac:dyDescent="0.2">
      <c r="A50" s="28" t="str">
        <f>'Master Group'!$E$2</f>
        <v>Group 3</v>
      </c>
      <c r="B50" s="16">
        <v>8</v>
      </c>
      <c r="C50" s="16"/>
      <c r="D50" s="333" t="str">
        <f>'Group 3-4'!B10</f>
        <v>Cwide-9</v>
      </c>
      <c r="E50" s="36" t="str">
        <f>'Group 3-4'!C10</f>
        <v>Recorded</v>
      </c>
      <c r="F50" s="37" t="str">
        <f>'Group 3-4'!D10</f>
        <v>Dispatch</v>
      </c>
      <c r="G50" s="36" t="str">
        <f>'Group 3-4'!E10</f>
        <v>Agency ID#</v>
      </c>
      <c r="H50" s="37" t="str">
        <f>'Group 3-4'!F10</f>
        <v>500</v>
      </c>
      <c r="I50" s="36" t="str">
        <f>'Group 3-4'!G10</f>
        <v>Tlk Grp#</v>
      </c>
      <c r="J50" s="36">
        <f>'Group 3-4'!H10</f>
        <v>3009</v>
      </c>
      <c r="K50" s="38" t="str">
        <f>'Group 3-4'!I10</f>
        <v>Cnty Interop</v>
      </c>
    </row>
    <row r="51" spans="1:11" ht="15" x14ac:dyDescent="0.2">
      <c r="A51" s="28" t="str">
        <f>'Master Group'!$E$2</f>
        <v>Group 3</v>
      </c>
      <c r="B51" s="16">
        <v>9</v>
      </c>
      <c r="C51" s="16"/>
      <c r="D51" s="333" t="str">
        <f>'Group 3-4'!B11</f>
        <v>Cwide-10</v>
      </c>
      <c r="E51" s="36" t="str">
        <f>'Group 3-4'!C11</f>
        <v>Recorded</v>
      </c>
      <c r="F51" s="37" t="str">
        <f>'Group 3-4'!D11</f>
        <v>Dispatch</v>
      </c>
      <c r="G51" s="36" t="str">
        <f>'Group 3-4'!E11</f>
        <v>Agency ID#</v>
      </c>
      <c r="H51" s="37" t="str">
        <f>'Group 3-4'!F11</f>
        <v>500</v>
      </c>
      <c r="I51" s="36" t="str">
        <f>'Group 3-4'!G11</f>
        <v>Tlk Grp#</v>
      </c>
      <c r="J51" s="36">
        <f>'Group 3-4'!H11</f>
        <v>3010</v>
      </c>
      <c r="K51" s="38" t="str">
        <f>'Group 3-4'!I11</f>
        <v>Cnty Interop</v>
      </c>
    </row>
    <row r="52" spans="1:11" ht="15" x14ac:dyDescent="0.2">
      <c r="A52" s="28" t="str">
        <f>'Master Group'!$E$2</f>
        <v>Group 3</v>
      </c>
      <c r="B52" s="16">
        <v>10</v>
      </c>
      <c r="C52" s="16"/>
      <c r="D52" s="333" t="str">
        <f>'Group 3-4'!B12</f>
        <v>Cwide-11</v>
      </c>
      <c r="E52" s="36" t="str">
        <f>'Group 3-4'!C12</f>
        <v>Recorded</v>
      </c>
      <c r="F52" s="37" t="str">
        <f>'Group 3-4'!D12</f>
        <v>Dispatch</v>
      </c>
      <c r="G52" s="36" t="str">
        <f>'Group 3-4'!E12</f>
        <v>Agency ID#</v>
      </c>
      <c r="H52" s="37" t="str">
        <f>'Group 3-4'!F12</f>
        <v>500</v>
      </c>
      <c r="I52" s="36" t="str">
        <f>'Group 3-4'!G12</f>
        <v>Tlk Grp#</v>
      </c>
      <c r="J52" s="36">
        <f>'Group 3-4'!H12</f>
        <v>3011</v>
      </c>
      <c r="K52" s="38" t="str">
        <f>'Group 3-4'!I12</f>
        <v>Cnty Interop</v>
      </c>
    </row>
    <row r="53" spans="1:11" ht="15" x14ac:dyDescent="0.2">
      <c r="A53" s="28" t="str">
        <f>'Master Group'!$E$2</f>
        <v>Group 3</v>
      </c>
      <c r="B53" s="16">
        <v>11</v>
      </c>
      <c r="C53" s="16"/>
      <c r="D53" s="333" t="str">
        <f>'Group 3-4'!B13</f>
        <v>Cwide-12</v>
      </c>
      <c r="E53" s="36" t="str">
        <f>'Group 3-4'!C13</f>
        <v>Recorded</v>
      </c>
      <c r="F53" s="37" t="str">
        <f>'Group 3-4'!D13</f>
        <v>Dispatch</v>
      </c>
      <c r="G53" s="36" t="str">
        <f>'Group 3-4'!E13</f>
        <v>Agency ID#</v>
      </c>
      <c r="H53" s="37" t="str">
        <f>'Group 3-4'!F13</f>
        <v>500</v>
      </c>
      <c r="I53" s="36" t="str">
        <f>'Group 3-4'!G13</f>
        <v>Tlk Grp#</v>
      </c>
      <c r="J53" s="36">
        <f>'Group 3-4'!H13</f>
        <v>3012</v>
      </c>
      <c r="K53" s="38" t="str">
        <f>'Group 3-4'!I13</f>
        <v>Cnty Interop</v>
      </c>
    </row>
    <row r="54" spans="1:11" ht="15" x14ac:dyDescent="0.2">
      <c r="A54" s="28" t="str">
        <f>'Master Group'!$E$2</f>
        <v>Group 3</v>
      </c>
      <c r="B54" s="16">
        <v>12</v>
      </c>
      <c r="C54" s="16"/>
      <c r="D54" s="333" t="str">
        <f>'Group 3-4'!B14</f>
        <v>Cwide-13</v>
      </c>
      <c r="E54" s="36" t="str">
        <f>'Group 3-4'!C14</f>
        <v>Recorded</v>
      </c>
      <c r="F54" s="37" t="str">
        <f>'Group 3-4'!D14</f>
        <v>Dispatch</v>
      </c>
      <c r="G54" s="36" t="str">
        <f>'Group 3-4'!E14</f>
        <v>Agency ID#</v>
      </c>
      <c r="H54" s="37" t="str">
        <f>'Group 3-4'!F14</f>
        <v>500</v>
      </c>
      <c r="I54" s="36" t="str">
        <f>'Group 3-4'!G14</f>
        <v>Tlk Grp#</v>
      </c>
      <c r="J54" s="36">
        <f>'Group 3-4'!H14</f>
        <v>3013</v>
      </c>
      <c r="K54" s="38" t="str">
        <f>'Group 3-4'!I14</f>
        <v>Cnty Interop</v>
      </c>
    </row>
    <row r="55" spans="1:11" ht="15" x14ac:dyDescent="0.2">
      <c r="A55" s="28" t="str">
        <f>'Master Group'!$E$2</f>
        <v>Group 3</v>
      </c>
      <c r="B55" s="16">
        <v>13</v>
      </c>
      <c r="C55" s="16"/>
      <c r="D55" s="333" t="str">
        <f>'Group 3-4'!B15</f>
        <v>Cwide-14</v>
      </c>
      <c r="E55" s="36" t="str">
        <f>'Group 3-4'!C15</f>
        <v>Recorded</v>
      </c>
      <c r="F55" s="37" t="str">
        <f>'Group 3-4'!D15</f>
        <v>Dispatch</v>
      </c>
      <c r="G55" s="36" t="str">
        <f>'Group 3-4'!E15</f>
        <v>Agency ID#</v>
      </c>
      <c r="H55" s="37" t="str">
        <f>'Group 3-4'!F15</f>
        <v>500</v>
      </c>
      <c r="I55" s="36" t="str">
        <f>'Group 3-4'!G15</f>
        <v>Tlk Grp#</v>
      </c>
      <c r="J55" s="36">
        <f>'Group 3-4'!H15</f>
        <v>3014</v>
      </c>
      <c r="K55" s="38" t="str">
        <f>'Group 3-4'!I15</f>
        <v>Cnty Interop</v>
      </c>
    </row>
    <row r="56" spans="1:11" ht="15" x14ac:dyDescent="0.2">
      <c r="A56" s="28" t="str">
        <f>'Master Group'!$E$2</f>
        <v>Group 3</v>
      </c>
      <c r="B56" s="16">
        <v>14</v>
      </c>
      <c r="C56" s="16"/>
      <c r="D56" s="333" t="str">
        <f>'Group 3-4'!B16</f>
        <v>Cwide-15</v>
      </c>
      <c r="E56" s="36" t="str">
        <f>'Group 3-4'!C16</f>
        <v>Recorded</v>
      </c>
      <c r="F56" s="37" t="str">
        <f>'Group 3-4'!D16</f>
        <v>Dispatch</v>
      </c>
      <c r="G56" s="36" t="str">
        <f>'Group 3-4'!E16</f>
        <v>Agency ID#</v>
      </c>
      <c r="H56" s="37" t="str">
        <f>'Group 3-4'!F16</f>
        <v>500</v>
      </c>
      <c r="I56" s="36" t="str">
        <f>'Group 3-4'!G16</f>
        <v>Tlk Grp#</v>
      </c>
      <c r="J56" s="36">
        <f>'Group 3-4'!H16</f>
        <v>3015</v>
      </c>
      <c r="K56" s="38" t="str">
        <f>'Group 3-4'!I16</f>
        <v>Cnty Interop</v>
      </c>
    </row>
    <row r="57" spans="1:11" ht="15" x14ac:dyDescent="0.2">
      <c r="A57" s="28" t="str">
        <f>'Master Group'!$E$2</f>
        <v>Group 3</v>
      </c>
      <c r="B57" s="16">
        <v>15</v>
      </c>
      <c r="C57" s="16"/>
      <c r="D57" s="333" t="str">
        <f>'Group 3-4'!B17</f>
        <v>Cwide-16</v>
      </c>
      <c r="E57" s="36" t="str">
        <f>'Group 3-4'!C17</f>
        <v>Recorded</v>
      </c>
      <c r="F57" s="37" t="str">
        <f>'Group 3-4'!D17</f>
        <v>Dispatch</v>
      </c>
      <c r="G57" s="36" t="str">
        <f>'Group 3-4'!E17</f>
        <v>Agency ID#</v>
      </c>
      <c r="H57" s="37" t="str">
        <f>'Group 3-4'!F17</f>
        <v>500</v>
      </c>
      <c r="I57" s="36" t="str">
        <f>'Group 3-4'!G17</f>
        <v>Tlk Grp#</v>
      </c>
      <c r="J57" s="36">
        <f>'Group 3-4'!H17</f>
        <v>3016</v>
      </c>
      <c r="K57" s="38" t="str">
        <f>'Group 3-4'!I17</f>
        <v>Cnty Interop</v>
      </c>
    </row>
    <row r="58" spans="1:11" ht="15" x14ac:dyDescent="0.2">
      <c r="A58" s="28" t="str">
        <f>'Master Group'!$E$2</f>
        <v>Group 3</v>
      </c>
      <c r="B58" s="16">
        <v>16</v>
      </c>
      <c r="C58" s="16"/>
      <c r="D58" s="333" t="str">
        <f>'Group 3-4'!B18</f>
        <v>Fire Page TG</v>
      </c>
      <c r="E58" s="36" t="str">
        <f>'Group 3-4'!C18</f>
        <v>Recorded</v>
      </c>
      <c r="F58" s="37" t="str">
        <f>'Group 3-4'!D18</f>
        <v>Dispatch</v>
      </c>
      <c r="G58" s="36" t="str">
        <f>'Group 3-4'!E18</f>
        <v>Agency ID#</v>
      </c>
      <c r="H58" s="37" t="str">
        <f>'Group 3-4'!F18</f>
        <v>200</v>
      </c>
      <c r="I58" s="36" t="str">
        <f>'Group 3-4'!G18</f>
        <v>Tlk Grp#</v>
      </c>
      <c r="J58" s="36">
        <f>'Group 3-4'!H18</f>
        <v>257</v>
      </c>
      <c r="K58" s="38" t="str">
        <f>'Group 3-4'!I18</f>
        <v>Fire Page Talk Group</v>
      </c>
    </row>
    <row r="59" spans="1:11" ht="15" x14ac:dyDescent="0.2">
      <c r="A59" s="28" t="str">
        <f>'Master Group'!$G$2</f>
        <v>Group 4</v>
      </c>
      <c r="B59" s="16">
        <v>1</v>
      </c>
      <c r="C59" s="16"/>
      <c r="D59" s="39" t="str">
        <f>'Group 3-4'!B21</f>
        <v>CMD_31</v>
      </c>
      <c r="E59" s="36" t="str">
        <f>'Group 3-4'!C21</f>
        <v>Recorded</v>
      </c>
      <c r="F59" s="37" t="str">
        <f>'Group 3-4'!D21</f>
        <v>Dispatch</v>
      </c>
      <c r="G59" s="36" t="str">
        <f>'Group 3-4'!E21</f>
        <v>Agency ID#</v>
      </c>
      <c r="H59" s="37" t="str">
        <f>'Group 3-4'!F21</f>
        <v>200</v>
      </c>
      <c r="I59" s="36" t="str">
        <f>'Group 3-4'!G21</f>
        <v>Tlk Grp#</v>
      </c>
      <c r="J59" s="36" t="str">
        <f>'Group 3-4'!H21</f>
        <v>258</v>
      </c>
      <c r="K59" s="38" t="str">
        <f>'Group 3-4'!I21</f>
        <v>Bridge W/Cmd 31-A County Fire Agencies</v>
      </c>
    </row>
    <row r="60" spans="1:11" ht="15" x14ac:dyDescent="0.2">
      <c r="A60" s="28" t="str">
        <f>'Master Group'!$G$2</f>
        <v>Group 4</v>
      </c>
      <c r="B60" s="16">
        <v>2</v>
      </c>
      <c r="C60" s="16"/>
      <c r="D60" s="39" t="str">
        <f>'Group 3-4'!B22</f>
        <v>CMD_32</v>
      </c>
      <c r="E60" s="36" t="str">
        <f>'Group 3-4'!C22</f>
        <v>Recorded</v>
      </c>
      <c r="F60" s="37" t="str">
        <f>'Group 3-4'!D22</f>
        <v>Dispatch</v>
      </c>
      <c r="G60" s="36" t="str">
        <f>'Group 3-4'!E22</f>
        <v>Agency ID#</v>
      </c>
      <c r="H60" s="37" t="str">
        <f>'Group 3-4'!F22</f>
        <v>200</v>
      </c>
      <c r="I60" s="36" t="str">
        <f>'Group 3-4'!G22</f>
        <v>Tlk Grp#</v>
      </c>
      <c r="J60" s="36">
        <f>'Group 3-4'!H22</f>
        <v>259</v>
      </c>
      <c r="K60" s="38" t="str">
        <f>'Group 3-4'!I22</f>
        <v>Alternate Digital-Only Cmd</v>
      </c>
    </row>
    <row r="61" spans="1:11" ht="15" x14ac:dyDescent="0.2">
      <c r="A61" s="28" t="str">
        <f>'Master Group'!$G$2</f>
        <v>Group 4</v>
      </c>
      <c r="B61" s="16">
        <v>3</v>
      </c>
      <c r="C61" s="16"/>
      <c r="D61" s="39" t="str">
        <f>'Group 3-4'!B23</f>
        <v>CMD_33</v>
      </c>
      <c r="E61" s="36" t="str">
        <f>'Group 3-4'!C23</f>
        <v>Recorded</v>
      </c>
      <c r="F61" s="37" t="str">
        <f>'Group 3-4'!D23</f>
        <v>Dispatch</v>
      </c>
      <c r="G61" s="36" t="str">
        <f>'Group 3-4'!E23</f>
        <v>Agency ID#</v>
      </c>
      <c r="H61" s="37" t="str">
        <f>'Group 3-4'!F23</f>
        <v>200</v>
      </c>
      <c r="I61" s="36" t="str">
        <f>'Group 3-4'!G23</f>
        <v>Tlk Grp#</v>
      </c>
      <c r="J61" s="36">
        <f>'Group 3-4'!H23</f>
        <v>260</v>
      </c>
      <c r="K61" s="38" t="str">
        <f>'Group 3-4'!I23</f>
        <v>Bridge W/Cmd 33-A Salinas Fire</v>
      </c>
    </row>
    <row r="62" spans="1:11" ht="15" x14ac:dyDescent="0.2">
      <c r="A62" s="28" t="str">
        <f>'Master Group'!$G$2</f>
        <v>Group 4</v>
      </c>
      <c r="B62" s="16">
        <v>4</v>
      </c>
      <c r="C62" s="16"/>
      <c r="D62" s="39" t="str">
        <f>'Group 3-4'!B24</f>
        <v>CMD_33-A</v>
      </c>
      <c r="E62" s="36">
        <f>'Group 3-4'!C24</f>
        <v>154.20500000000001</v>
      </c>
      <c r="F62" s="37" t="str">
        <f>'Group 3-4'!D24</f>
        <v>146.2</v>
      </c>
      <c r="G62" s="36">
        <f>'Group 3-4'!E24</f>
        <v>155.95500000000001</v>
      </c>
      <c r="H62" s="37" t="str">
        <f>'Group 3-4'!F24</f>
        <v>103.5</v>
      </c>
      <c r="I62" s="36" t="str">
        <f>'Group 3-4'!G24</f>
        <v>H</v>
      </c>
      <c r="J62" s="36" t="str">
        <f>'Group 3-4'!H24</f>
        <v>N</v>
      </c>
      <c r="K62" s="38" t="str">
        <f>'Group 3-4'!I24</f>
        <v>Analog Bridge W/Cmd 33 Salinas Fire</v>
      </c>
    </row>
    <row r="63" spans="1:11" ht="15" x14ac:dyDescent="0.2">
      <c r="A63" s="28" t="str">
        <f>'Master Group'!$G$2</f>
        <v>Group 4</v>
      </c>
      <c r="B63" s="16">
        <v>5</v>
      </c>
      <c r="C63" s="16"/>
      <c r="D63" s="39" t="str">
        <f>'Group 3-4'!B25</f>
        <v>CMD_34</v>
      </c>
      <c r="E63" s="36" t="str">
        <f>'Group 3-4'!C25</f>
        <v>Recorded</v>
      </c>
      <c r="F63" s="37" t="str">
        <f>'Group 3-4'!D25</f>
        <v>Dispatch</v>
      </c>
      <c r="G63" s="36" t="str">
        <f>'Group 3-4'!E25</f>
        <v>Agency ID#</v>
      </c>
      <c r="H63" s="37" t="str">
        <f>'Group 3-4'!F25</f>
        <v>200</v>
      </c>
      <c r="I63" s="36" t="str">
        <f>'Group 3-4'!G25</f>
        <v>Tlk Grp#</v>
      </c>
      <c r="J63" s="63">
        <f>'Group 3-4'!H25</f>
        <v>261</v>
      </c>
      <c r="K63" s="38" t="str">
        <f>'Group 3-4'!I25</f>
        <v>Alternate Digital-Only Cmd</v>
      </c>
    </row>
    <row r="64" spans="1:11" ht="15" x14ac:dyDescent="0.2">
      <c r="A64" s="28" t="str">
        <f>'Master Group'!$G$2</f>
        <v>Group 4</v>
      </c>
      <c r="B64" s="16">
        <v>6</v>
      </c>
      <c r="C64" s="16"/>
      <c r="D64" s="39" t="str">
        <f>'Group 3-4'!B26</f>
        <v>CMD_35</v>
      </c>
      <c r="E64" s="36" t="str">
        <f>'Group 3-4'!C26</f>
        <v>Recorded</v>
      </c>
      <c r="F64" s="37" t="str">
        <f>'Group 3-4'!D26</f>
        <v>Dispatch</v>
      </c>
      <c r="G64" s="36" t="str">
        <f>'Group 3-4'!E26</f>
        <v>Agency ID#</v>
      </c>
      <c r="H64" s="37" t="str">
        <f>'Group 3-4'!F26</f>
        <v>200</v>
      </c>
      <c r="I64" s="36" t="str">
        <f>'Group 3-4'!G26</f>
        <v>Tlk Grp#</v>
      </c>
      <c r="J64" s="63">
        <f>'Group 3-4'!H26</f>
        <v>262</v>
      </c>
      <c r="K64" s="38" t="str">
        <f>'Group 3-4'!I26</f>
        <v>Bridge W/Cmd 35-A Peninsula Agencies</v>
      </c>
    </row>
    <row r="65" spans="1:11" ht="15" x14ac:dyDescent="0.2">
      <c r="A65" s="28" t="str">
        <f>'Master Group'!$G$2</f>
        <v>Group 4</v>
      </c>
      <c r="B65" s="16">
        <v>7</v>
      </c>
      <c r="C65" s="16"/>
      <c r="D65" s="39" t="str">
        <f>'Group 3-4'!B27</f>
        <v>Cmd 35-A</v>
      </c>
      <c r="E65" s="36">
        <f>'Group 3-4'!C27</f>
        <v>153.88999999999999</v>
      </c>
      <c r="F65" s="37">
        <f>'Group 3-4'!D27</f>
        <v>146.19999999999999</v>
      </c>
      <c r="G65" s="36">
        <f>'Group 3-4'!E27</f>
        <v>154.43</v>
      </c>
      <c r="H65" s="37">
        <f>'Group 3-4'!F27</f>
        <v>110.9</v>
      </c>
      <c r="I65" s="36" t="str">
        <f>'Group 3-4'!G27</f>
        <v>H</v>
      </c>
      <c r="J65" s="63" t="str">
        <f>'Group 3-4'!H27</f>
        <v>N</v>
      </c>
      <c r="K65" s="38" t="str">
        <f>'Group 3-4'!I27</f>
        <v xml:space="preserve">Analog Bridge W/Cmd 35 Peninsula </v>
      </c>
    </row>
    <row r="66" spans="1:11" ht="15" x14ac:dyDescent="0.2">
      <c r="A66" s="28" t="str">
        <f>'Master Group'!$G$2</f>
        <v>Group 4</v>
      </c>
      <c r="B66" s="16">
        <v>8</v>
      </c>
      <c r="C66" s="16"/>
      <c r="D66" s="39" t="str">
        <f>'Group 3-4'!B28</f>
        <v>CMD_36</v>
      </c>
      <c r="E66" s="36" t="str">
        <f>'Group 3-4'!C28</f>
        <v>Recorded</v>
      </c>
      <c r="F66" s="37" t="str">
        <f>'Group 3-4'!D28</f>
        <v>Dispatch</v>
      </c>
      <c r="G66" s="36" t="str">
        <f>'Group 3-4'!E28</f>
        <v>Agency ID#</v>
      </c>
      <c r="H66" s="37" t="str">
        <f>'Group 3-4'!F28</f>
        <v>200</v>
      </c>
      <c r="I66" s="36" t="str">
        <f>'Group 3-4'!G28</f>
        <v>Tlk Grp#</v>
      </c>
      <c r="J66" s="63" t="str">
        <f>'Group 3-4'!H28</f>
        <v>263</v>
      </c>
      <c r="K66" s="38" t="str">
        <f>'Group 3-4'!I28</f>
        <v>Alternate Digital-Only Cmd</v>
      </c>
    </row>
    <row r="67" spans="1:11" ht="15" x14ac:dyDescent="0.2">
      <c r="A67" s="28" t="str">
        <f>'Master Group'!$G$2</f>
        <v>Group 4</v>
      </c>
      <c r="B67" s="16">
        <v>9</v>
      </c>
      <c r="C67" s="16"/>
      <c r="D67" s="39" t="str">
        <f>'Group 3-4'!B29</f>
        <v>Cwide 4</v>
      </c>
      <c r="E67" s="36" t="str">
        <f>'Group 3-4'!C29</f>
        <v>Recorded</v>
      </c>
      <c r="F67" s="37" t="str">
        <f>'Group 3-4'!D29</f>
        <v>Dispatch</v>
      </c>
      <c r="G67" s="36" t="str">
        <f>'Group 3-4'!E29</f>
        <v>Agency ID#</v>
      </c>
      <c r="H67" s="37" t="str">
        <f>'Group 3-4'!F29</f>
        <v>500</v>
      </c>
      <c r="I67" s="36" t="str">
        <f>'Group 3-4'!G29</f>
        <v>Tlk Grp#</v>
      </c>
      <c r="J67" s="63">
        <f>'Group 3-4'!H29</f>
        <v>3004</v>
      </c>
      <c r="K67" s="38" t="str">
        <f>'Group 3-4'!I29</f>
        <v>Digital Cnty Interop</v>
      </c>
    </row>
    <row r="68" spans="1:11" ht="15" x14ac:dyDescent="0.2">
      <c r="A68" s="28" t="str">
        <f>'Master Group'!$G$2</f>
        <v>Group 4</v>
      </c>
      <c r="B68" s="16">
        <v>10</v>
      </c>
      <c r="C68" s="16"/>
      <c r="D68" s="39" t="str">
        <f>'Group 3-4'!B30</f>
        <v>Cwide 4-A</v>
      </c>
      <c r="E68" s="36">
        <f>'Group 3-4'!C30</f>
        <v>155.86500000000001</v>
      </c>
      <c r="F68" s="37" t="str">
        <f>'Group 3-4'!D30</f>
        <v>DPL 026</v>
      </c>
      <c r="G68" s="36">
        <f>'Group 3-4'!E30</f>
        <v>158.745</v>
      </c>
      <c r="H68" s="37" t="str">
        <f>'Group 3-4'!F30</f>
        <v>DPL 026</v>
      </c>
      <c r="I68" s="36" t="str">
        <f>'Group 3-4'!G30</f>
        <v>H</v>
      </c>
      <c r="J68" s="63" t="str">
        <f>'Group 3-4'!H30</f>
        <v>N</v>
      </c>
      <c r="K68" s="38" t="str">
        <f>'Group 3-4'!I30</f>
        <v>Analog Interop Bridge W/CWide4</v>
      </c>
    </row>
    <row r="69" spans="1:11" ht="15" x14ac:dyDescent="0.2">
      <c r="A69" s="28" t="str">
        <f>'Master Group'!$G$2</f>
        <v>Group 4</v>
      </c>
      <c r="B69" s="16">
        <v>11</v>
      </c>
      <c r="C69" s="16"/>
      <c r="D69" s="39" t="str">
        <f>'Group 3-4'!B31</f>
        <v>FirePage 1-A</v>
      </c>
      <c r="E69" s="36">
        <f>'Group 3-4'!C31</f>
        <v>151.16</v>
      </c>
      <c r="F69" s="37" t="str">
        <f>'Group 3-4'!D31</f>
        <v>192.8</v>
      </c>
      <c r="G69" s="36" t="str">
        <f>'Group 3-4'!E31</f>
        <v>N/A</v>
      </c>
      <c r="H69" s="37" t="str">
        <f>'Group 3-4'!F31</f>
        <v>N/A</v>
      </c>
      <c r="I69" s="36" t="str">
        <f>'Group 3-4'!G31</f>
        <v>N/A</v>
      </c>
      <c r="J69" s="36" t="str">
        <f>'Group 3-4'!H31</f>
        <v>N/A</v>
      </c>
      <c r="K69" s="38" t="str">
        <f>'Group 3-4'!I31</f>
        <v>Analog Fire Page Channel Primary</v>
      </c>
    </row>
    <row r="70" spans="1:11" ht="15" x14ac:dyDescent="0.2">
      <c r="A70" s="28" t="str">
        <f>'Master Group'!$G$2</f>
        <v>Group 4</v>
      </c>
      <c r="B70" s="16">
        <v>12</v>
      </c>
      <c r="C70" s="16"/>
      <c r="D70" s="39" t="str">
        <f>'Group 3-4'!B32</f>
        <v>FirePage 2-A</v>
      </c>
      <c r="E70" s="36">
        <f>'Group 3-4'!C32</f>
        <v>155.49</v>
      </c>
      <c r="F70" s="37" t="str">
        <f>'Group 3-4'!D32</f>
        <v>192.8</v>
      </c>
      <c r="G70" s="36" t="str">
        <f>'Group 3-4'!E32</f>
        <v>N/A</v>
      </c>
      <c r="H70" s="37" t="str">
        <f>'Group 3-4'!F32</f>
        <v>N/A</v>
      </c>
      <c r="I70" s="36" t="str">
        <f>'Group 3-4'!G32</f>
        <v>N/A</v>
      </c>
      <c r="J70" s="36" t="str">
        <f>'Group 3-4'!H32</f>
        <v>N/A</v>
      </c>
      <c r="K70" s="38" t="str">
        <f>'Group 3-4'!I32</f>
        <v>Analog Fire Page Channel Secondary</v>
      </c>
    </row>
    <row r="71" spans="1:11" ht="15" x14ac:dyDescent="0.2">
      <c r="A71" s="28" t="str">
        <f>'Master Group'!$G$2</f>
        <v>Group 4</v>
      </c>
      <c r="B71" s="16">
        <v>13</v>
      </c>
      <c r="C71" s="16"/>
      <c r="D71" s="39" t="str">
        <f>'Group 3-4'!B33</f>
        <v>Cmd 31-A Frmt</v>
      </c>
      <c r="E71" s="36">
        <f>'Group 3-4'!C33</f>
        <v>154.37</v>
      </c>
      <c r="F71" s="37" t="str">
        <f>'Group 3-4'!D33</f>
        <v>071</v>
      </c>
      <c r="G71" s="36">
        <f>'Group 3-4'!E33</f>
        <v>158.85</v>
      </c>
      <c r="H71" s="37" t="str">
        <f>'Group 3-4'!F33</f>
        <v>025</v>
      </c>
      <c r="I71" s="36" t="str">
        <f>'Group 3-4'!G33</f>
        <v>H</v>
      </c>
      <c r="J71" s="36" t="str">
        <f>'Group 3-4'!H33</f>
        <v>N</v>
      </c>
      <c r="K71" s="38" t="str">
        <f>'Group 3-4'!I33</f>
        <v>Fremont=Bridge W/Cmd 31</v>
      </c>
    </row>
    <row r="72" spans="1:11" ht="15" x14ac:dyDescent="0.2">
      <c r="A72" s="28" t="str">
        <f>'Master Group'!$G$2</f>
        <v>Group 4</v>
      </c>
      <c r="B72" s="16">
        <v>14</v>
      </c>
      <c r="C72" s="16"/>
      <c r="D72" s="39" t="str">
        <f>'Group 3-4'!B34</f>
        <v>Cmd 31-A Huck</v>
      </c>
      <c r="E72" s="36">
        <f>'Group 3-4'!C34</f>
        <v>155.9325</v>
      </c>
      <c r="F72" s="37" t="str">
        <f>'Group 3-4'!D34</f>
        <v>054</v>
      </c>
      <c r="G72" s="36">
        <f>'Group 3-4'!E34</f>
        <v>158.85</v>
      </c>
      <c r="H72" s="37" t="str">
        <f>'Group 3-4'!F34</f>
        <v>025</v>
      </c>
      <c r="I72" s="36" t="str">
        <f>'Group 3-4'!G34</f>
        <v>H</v>
      </c>
      <c r="J72" s="36" t="str">
        <f>'Group 3-4'!H34</f>
        <v>N</v>
      </c>
      <c r="K72" s="38" t="str">
        <f>'Group 3-4'!I34</f>
        <v>Huckleberry=Bridge W/Cmd 31</v>
      </c>
    </row>
    <row r="73" spans="1:11" ht="15" x14ac:dyDescent="0.2">
      <c r="A73" s="28" t="str">
        <f>'Master Group'!$G$2</f>
        <v>Group 4</v>
      </c>
      <c r="B73" s="16">
        <v>15</v>
      </c>
      <c r="C73" s="16"/>
      <c r="D73" s="39" t="str">
        <f>'Group 3-4'!B35</f>
        <v>Cmd 31-A Toro</v>
      </c>
      <c r="E73" s="36">
        <f>'Group 3-4'!C35</f>
        <v>154.17500000000001</v>
      </c>
      <c r="F73" s="37" t="str">
        <f>'Group 3-4'!D35</f>
        <v>047</v>
      </c>
      <c r="G73" s="36">
        <f>'Group 3-4'!E35</f>
        <v>158.85</v>
      </c>
      <c r="H73" s="37" t="str">
        <f>'Group 3-4'!F35</f>
        <v>025</v>
      </c>
      <c r="I73" s="36" t="str">
        <f>'Group 3-4'!G35</f>
        <v>H</v>
      </c>
      <c r="J73" s="36" t="str">
        <f>'Group 3-4'!H35</f>
        <v>N</v>
      </c>
      <c r="K73" s="38" t="str">
        <f>'Group 3-4'!I35</f>
        <v>Toro = Bridge W/Cmd 31</v>
      </c>
    </row>
    <row r="74" spans="1:11" ht="15" x14ac:dyDescent="0.2">
      <c r="A74" s="28" t="str">
        <f>'Master Group'!$G$2</f>
        <v>Group 4</v>
      </c>
      <c r="B74" s="16">
        <v>16</v>
      </c>
      <c r="C74" s="16"/>
      <c r="D74" s="39" t="str">
        <f>'Group 3-4'!B36</f>
        <v>Cmd 31-A Pin</v>
      </c>
      <c r="E74" s="36">
        <f>'Group 3-4'!C36</f>
        <v>153.94999999999999</v>
      </c>
      <c r="F74" s="37" t="str">
        <f>'Group 3-4'!D36</f>
        <v>071</v>
      </c>
      <c r="G74" s="36">
        <f>'Group 3-4'!E36</f>
        <v>158.85</v>
      </c>
      <c r="H74" s="37" t="str">
        <f>'Group 3-4'!F36</f>
        <v>025</v>
      </c>
      <c r="I74" s="36" t="str">
        <f>'Group 3-4'!G36</f>
        <v>H</v>
      </c>
      <c r="J74" s="36" t="str">
        <f>'Group 3-4'!H36</f>
        <v>N</v>
      </c>
      <c r="K74" s="38" t="str">
        <f>'Group 3-4'!I36</f>
        <v>Pinion Peak=Bridge W/Cmd 31</v>
      </c>
    </row>
    <row r="75" spans="1:11" ht="15" x14ac:dyDescent="0.2">
      <c r="A75" s="28" t="str">
        <f>'Master Group'!$I$2</f>
        <v>Group 5</v>
      </c>
      <c r="B75" s="16">
        <v>1</v>
      </c>
      <c r="C75" s="16"/>
      <c r="D75" s="333" t="str">
        <f>'Group 5-6'!B3</f>
        <v>Cmd 31-A PSur</v>
      </c>
      <c r="E75" s="36">
        <f>'Group 5-6'!C3</f>
        <v>155.89500000000001</v>
      </c>
      <c r="F75" s="37" t="str">
        <f>'Group 5-6'!D3</f>
        <v>043</v>
      </c>
      <c r="G75" s="36">
        <f>'Group 5-6'!E3</f>
        <v>158.85</v>
      </c>
      <c r="H75" s="37" t="str">
        <f>'Group 5-6'!F3</f>
        <v>025</v>
      </c>
      <c r="I75" s="36" t="str">
        <f>'Group 5-6'!G3</f>
        <v>H</v>
      </c>
      <c r="J75" s="63" t="str">
        <f>'Group 5-6'!H3</f>
        <v>N</v>
      </c>
      <c r="K75" s="38" t="str">
        <f>'Group 5-6'!I3</f>
        <v>Pt. Sur = Bridge W/Cmd 31</v>
      </c>
    </row>
    <row r="76" spans="1:11" ht="15" x14ac:dyDescent="0.2">
      <c r="A76" s="28" t="str">
        <f>'Master Group'!$I$2</f>
        <v>Group 5</v>
      </c>
      <c r="B76" s="16">
        <v>2</v>
      </c>
      <c r="C76" s="16"/>
      <c r="D76" s="333" t="str">
        <f>'Group 5-6'!B4</f>
        <v>Cmd 31-A Post</v>
      </c>
      <c r="E76" s="36">
        <f>'Group 5-6'!C4</f>
        <v>154.20500000000001</v>
      </c>
      <c r="F76" s="37" t="str">
        <f>'Group 5-6'!D4</f>
        <v>051</v>
      </c>
      <c r="G76" s="36">
        <f>'Group 5-6'!E4</f>
        <v>158.85</v>
      </c>
      <c r="H76" s="37" t="str">
        <f>'Group 5-6'!F4</f>
        <v>025</v>
      </c>
      <c r="I76" s="36" t="str">
        <f>'Group 5-6'!G4</f>
        <v>H</v>
      </c>
      <c r="J76" s="63" t="str">
        <f>'Group 5-6'!H4</f>
        <v>N</v>
      </c>
      <c r="K76" s="38" t="str">
        <f>'Group 5-6'!I4</f>
        <v>Post Ranch = Bridge W/Cmd 31</v>
      </c>
    </row>
    <row r="77" spans="1:11" ht="15" x14ac:dyDescent="0.2">
      <c r="A77" s="28" t="str">
        <f>'Master Group'!$I$2</f>
        <v>Group 5</v>
      </c>
      <c r="B77" s="16">
        <v>3</v>
      </c>
      <c r="C77" s="16"/>
      <c r="D77" s="333" t="str">
        <f>'Group 5-6'!B5</f>
        <v>Cmd 31-A Wlms</v>
      </c>
      <c r="E77" s="36">
        <f>'Group 5-6'!C5</f>
        <v>155.625</v>
      </c>
      <c r="F77" s="37" t="str">
        <f>'Group 5-6'!D5</f>
        <v>032</v>
      </c>
      <c r="G77" s="36">
        <f>'Group 5-6'!E5</f>
        <v>158.85</v>
      </c>
      <c r="H77" s="37" t="str">
        <f>'Group 5-6'!F5</f>
        <v>025</v>
      </c>
      <c r="I77" s="36" t="str">
        <f>'Group 5-6'!G5</f>
        <v>H</v>
      </c>
      <c r="J77" s="63" t="str">
        <f>'Group 5-6'!H5</f>
        <v>N</v>
      </c>
      <c r="K77" s="38" t="str">
        <f>'Group 5-6'!I5</f>
        <v>Williams = Bridge W/Cmd 31</v>
      </c>
    </row>
    <row r="78" spans="1:11" ht="15" x14ac:dyDescent="0.2">
      <c r="A78" s="28" t="str">
        <f>'Master Group'!$I$2</f>
        <v>Group 5</v>
      </c>
      <c r="B78" s="16">
        <v>4</v>
      </c>
      <c r="C78" s="16"/>
      <c r="D78" s="333" t="str">
        <f>'Group 5-6'!B6</f>
        <v>Cmd 31-A Rob</v>
      </c>
      <c r="E78" s="36">
        <f>'Group 5-6'!C6</f>
        <v>155.83500000000001</v>
      </c>
      <c r="F78" s="37" t="str">
        <f>'Group 5-6'!D6</f>
        <v>073</v>
      </c>
      <c r="G78" s="36">
        <f>'Group 5-6'!E6</f>
        <v>158.85</v>
      </c>
      <c r="H78" s="37" t="str">
        <f>'Group 5-6'!F6</f>
        <v>025</v>
      </c>
      <c r="I78" s="36" t="str">
        <f>'Group 5-6'!G6</f>
        <v>H</v>
      </c>
      <c r="J78" s="63" t="str">
        <f>'Group 5-6'!H6</f>
        <v>N</v>
      </c>
      <c r="K78" s="38" t="str">
        <f>'Group 5-6'!I6</f>
        <v>Roberts = Bridge W/Cmd 31</v>
      </c>
    </row>
    <row r="79" spans="1:11" ht="15" x14ac:dyDescent="0.2">
      <c r="A79" s="28" t="str">
        <f>'Master Group'!$I$2</f>
        <v>Group 5</v>
      </c>
      <c r="B79" s="16">
        <v>5</v>
      </c>
      <c r="C79" s="16"/>
      <c r="D79" s="333" t="str">
        <f>'Group 5-6'!B7</f>
        <v>Cmd 31-A Lew</v>
      </c>
      <c r="E79" s="36">
        <f>'Group 5-6'!C7</f>
        <v>156.16499999999999</v>
      </c>
      <c r="F79" s="37" t="str">
        <f>'Group 5-6'!D7</f>
        <v>031</v>
      </c>
      <c r="G79" s="36">
        <f>'Group 5-6'!E7</f>
        <v>158.85</v>
      </c>
      <c r="H79" s="37" t="str">
        <f>'Group 5-6'!F7</f>
        <v>025</v>
      </c>
      <c r="I79" s="36" t="str">
        <f>'Group 5-6'!G7</f>
        <v>H</v>
      </c>
      <c r="J79" s="63" t="str">
        <f>'Group 5-6'!H7</f>
        <v>N</v>
      </c>
      <c r="K79" s="38" t="str">
        <f>'Group 5-6'!I7</f>
        <v>Lewis-K/C=Bridge W/Cmd 31</v>
      </c>
    </row>
    <row r="80" spans="1:11" ht="15" x14ac:dyDescent="0.2">
      <c r="A80" s="28" t="str">
        <f>'Master Group'!$I$2</f>
        <v>Group 5</v>
      </c>
      <c r="B80" s="16">
        <v>6</v>
      </c>
      <c r="C80" s="16"/>
      <c r="D80" s="333" t="str">
        <f>'Group 5-6'!B8</f>
        <v>Cmd 31-A Manz</v>
      </c>
      <c r="E80" s="36">
        <f>'Group 5-6'!C8</f>
        <v>155.4</v>
      </c>
      <c r="F80" s="37" t="str">
        <f>'Group 5-6'!D8</f>
        <v>026</v>
      </c>
      <c r="G80" s="36">
        <f>'Group 5-6'!E8</f>
        <v>158.85</v>
      </c>
      <c r="H80" s="37" t="str">
        <f>'Group 5-6'!F8</f>
        <v>025</v>
      </c>
      <c r="I80" s="36" t="str">
        <f>'Group 5-6'!G8</f>
        <v>H</v>
      </c>
      <c r="J80" s="63" t="str">
        <f>'Group 5-6'!H8</f>
        <v>N</v>
      </c>
      <c r="K80" s="38" t="str">
        <f>'Group 5-6'!I8</f>
        <v>Manzanita Park=Bridge W/Cmd 31</v>
      </c>
    </row>
    <row r="81" spans="1:11" ht="15" x14ac:dyDescent="0.2">
      <c r="A81" s="28" t="str">
        <f>'Master Group'!$I$2</f>
        <v>Group 5</v>
      </c>
      <c r="B81" s="16">
        <v>7</v>
      </c>
      <c r="C81" s="16"/>
      <c r="D81" s="333" t="str">
        <f>'Group 5-6'!B9</f>
        <v>Cmd 31-A Grn</v>
      </c>
      <c r="E81" s="36">
        <f>'Group 5-6'!C9</f>
        <v>154.01</v>
      </c>
      <c r="F81" s="37" t="str">
        <f>'Group 5-6'!D9</f>
        <v>051</v>
      </c>
      <c r="G81" s="36">
        <f>'Group 5-6'!E9</f>
        <v>158.85</v>
      </c>
      <c r="H81" s="37" t="str">
        <f>'Group 5-6'!F9</f>
        <v>025</v>
      </c>
      <c r="I81" s="36" t="str">
        <f>'Group 5-6'!G9</f>
        <v>H</v>
      </c>
      <c r="J81" s="63" t="str">
        <f>'Group 5-6'!H9</f>
        <v>N</v>
      </c>
      <c r="K81" s="38" t="str">
        <f>'Group 5-6'!I9</f>
        <v>Greenfield = Bridge W/Cmd 31</v>
      </c>
    </row>
    <row r="82" spans="1:11" ht="15" x14ac:dyDescent="0.2">
      <c r="A82" s="28" t="str">
        <f>'Master Group'!$I$2</f>
        <v>Group 5</v>
      </c>
      <c r="B82" s="16">
        <v>8</v>
      </c>
      <c r="C82" s="16"/>
      <c r="D82" s="333" t="str">
        <f>'Group 5-6'!B10</f>
        <v>CDF BEU E</v>
      </c>
      <c r="E82" s="36">
        <f>'Group 5-6'!C10</f>
        <v>151.25</v>
      </c>
      <c r="F82" s="37">
        <f>'Group 5-6'!D10</f>
        <v>156.69999999999999</v>
      </c>
      <c r="G82" s="36">
        <f>'Group 5-6'!E10</f>
        <v>159.405</v>
      </c>
      <c r="H82" s="37" t="str">
        <f>'Group 5-6'!F10</f>
        <v>OST</v>
      </c>
      <c r="I82" s="36" t="str">
        <f>'Group 5-6'!G10</f>
        <v>H</v>
      </c>
      <c r="J82" s="63" t="str">
        <f>'Group 5-6'!H10</f>
        <v>N</v>
      </c>
      <c r="K82" s="38" t="str">
        <f>'Group 5-6'!I10</f>
        <v>BEU East Current Command</v>
      </c>
    </row>
    <row r="83" spans="1:11" ht="15" x14ac:dyDescent="0.2">
      <c r="A83" s="28" t="str">
        <f>'Master Group'!$I$2</f>
        <v>Group 5</v>
      </c>
      <c r="B83" s="16">
        <v>9</v>
      </c>
      <c r="C83" s="16"/>
      <c r="D83" s="333" t="str">
        <f>'Group 5-6'!B11</f>
        <v>CDF BEU W</v>
      </c>
      <c r="E83" s="36">
        <f>'Group 5-6'!C11</f>
        <v>151.33250000000001</v>
      </c>
      <c r="F83" s="37">
        <f>'Group 5-6'!D11</f>
        <v>156.69999999999999</v>
      </c>
      <c r="G83" s="36">
        <f>'Group 5-6'!E11</f>
        <v>159.2775</v>
      </c>
      <c r="H83" s="37" t="str">
        <f>'Group 5-6'!F11</f>
        <v>OST</v>
      </c>
      <c r="I83" s="36" t="str">
        <f>'Group 5-6'!G11</f>
        <v>H</v>
      </c>
      <c r="J83" s="63" t="str">
        <f>'Group 5-6'!H11</f>
        <v>N</v>
      </c>
      <c r="K83" s="38" t="str">
        <f>'Group 5-6'!I11</f>
        <v>BEU West L New Freq</v>
      </c>
    </row>
    <row r="84" spans="1:11" ht="15" x14ac:dyDescent="0.2">
      <c r="A84" s="28" t="str">
        <f>'Master Group'!$I$2</f>
        <v>Group 5</v>
      </c>
      <c r="B84" s="16">
        <v>10</v>
      </c>
      <c r="C84" s="16"/>
      <c r="D84" s="333" t="str">
        <f>'Group 5-6'!B12</f>
        <v>Tac_41</v>
      </c>
      <c r="E84" s="36">
        <f>'Group 5-6'!C12</f>
        <v>155.34</v>
      </c>
      <c r="F84" s="37" t="str">
        <f>'Group 5-6'!D12</f>
        <v>CSQ</v>
      </c>
      <c r="G84" s="36">
        <f>'Group 5-6'!E12</f>
        <v>155.34</v>
      </c>
      <c r="H84" s="37">
        <f>'Group 5-6'!F12</f>
        <v>156.69999999999999</v>
      </c>
      <c r="I84" s="36" t="str">
        <f>'Group 5-6'!G12</f>
        <v>H</v>
      </c>
      <c r="J84" s="63" t="str">
        <f>'Group 5-6'!H12</f>
        <v>N</v>
      </c>
      <c r="K84" s="38" t="str">
        <f>'Group 5-6'!I12</f>
        <v>Moco Analog Tac</v>
      </c>
    </row>
    <row r="85" spans="1:11" ht="15" x14ac:dyDescent="0.2">
      <c r="A85" s="28" t="str">
        <f>'Master Group'!$I$2</f>
        <v>Group 5</v>
      </c>
      <c r="B85" s="16">
        <v>11</v>
      </c>
      <c r="C85" s="16"/>
      <c r="D85" s="333" t="str">
        <f>'Group 5-6'!B13</f>
        <v>Tac_42</v>
      </c>
      <c r="E85" s="36">
        <f>'Group 5-6'!C13</f>
        <v>154.23500000000001</v>
      </c>
      <c r="F85" s="37" t="str">
        <f>'Group 5-6'!D13</f>
        <v>CSQ</v>
      </c>
      <c r="G85" s="36">
        <f>'Group 5-6'!E13</f>
        <v>154.23500000000001</v>
      </c>
      <c r="H85" s="37">
        <f>'Group 5-6'!F13</f>
        <v>156.69999999999999</v>
      </c>
      <c r="I85" s="36" t="str">
        <f>'Group 5-6'!G13</f>
        <v>H</v>
      </c>
      <c r="J85" s="63" t="str">
        <f>'Group 5-6'!H13</f>
        <v>N</v>
      </c>
      <c r="K85" s="38" t="str">
        <f>'Group 5-6'!I13</f>
        <v>Moco Analog Tac</v>
      </c>
    </row>
    <row r="86" spans="1:11" ht="15" x14ac:dyDescent="0.2">
      <c r="A86" s="28" t="str">
        <f>'Master Group'!$I$2</f>
        <v>Group 5</v>
      </c>
      <c r="B86" s="16">
        <v>12</v>
      </c>
      <c r="C86" s="16"/>
      <c r="D86" s="333" t="str">
        <f>'Group 5-6'!B14</f>
        <v>Tac_43</v>
      </c>
      <c r="E86" s="36">
        <f>'Group 5-6'!C14</f>
        <v>155.32499999999999</v>
      </c>
      <c r="F86" s="37" t="str">
        <f>'Group 5-6'!D14</f>
        <v>CSQ</v>
      </c>
      <c r="G86" s="36">
        <f>'Group 5-6'!E14</f>
        <v>155.32499999999999</v>
      </c>
      <c r="H86" s="37">
        <f>'Group 5-6'!F14</f>
        <v>156.69999999999999</v>
      </c>
      <c r="I86" s="36" t="str">
        <f>'Group 5-6'!G14</f>
        <v>H</v>
      </c>
      <c r="J86" s="63" t="str">
        <f>'Group 5-6'!H14</f>
        <v>N</v>
      </c>
      <c r="K86" s="38" t="str">
        <f>'Group 5-6'!I14</f>
        <v>Moco Analog Tac</v>
      </c>
    </row>
    <row r="87" spans="1:11" ht="15" x14ac:dyDescent="0.2">
      <c r="A87" s="28" t="str">
        <f>'Master Group'!$I$2</f>
        <v>Group 5</v>
      </c>
      <c r="B87" s="16">
        <v>13</v>
      </c>
      <c r="C87" s="16"/>
      <c r="D87" s="333" t="str">
        <f>'Group 5-6'!B15</f>
        <v>Tac_44</v>
      </c>
      <c r="E87" s="36">
        <f>'Group 5-6'!C15</f>
        <v>153.86000000000001</v>
      </c>
      <c r="F87" s="37" t="str">
        <f>'Group 5-6'!D15</f>
        <v>CSQ</v>
      </c>
      <c r="G87" s="36">
        <f>'Group 5-6'!E15</f>
        <v>153.86000000000001</v>
      </c>
      <c r="H87" s="37">
        <f>'Group 5-6'!F15</f>
        <v>156.69999999999999</v>
      </c>
      <c r="I87" s="36" t="str">
        <f>'Group 5-6'!G15</f>
        <v>H</v>
      </c>
      <c r="J87" s="63" t="str">
        <f>'Group 5-6'!H15</f>
        <v>N</v>
      </c>
      <c r="K87" s="38" t="str">
        <f>'Group 5-6'!I15</f>
        <v>Moco Analog Tac</v>
      </c>
    </row>
    <row r="88" spans="1:11" ht="15" x14ac:dyDescent="0.2">
      <c r="A88" s="28" t="str">
        <f>'Master Group'!$I$2</f>
        <v>Group 5</v>
      </c>
      <c r="B88" s="16">
        <v>14</v>
      </c>
      <c r="C88" s="16"/>
      <c r="D88" s="333" t="str">
        <f>'Group 5-6'!B16</f>
        <v>Tac_45</v>
      </c>
      <c r="E88" s="36">
        <f>'Group 5-6'!C16</f>
        <v>155.20500000000001</v>
      </c>
      <c r="F88" s="37" t="str">
        <f>'Group 5-6'!D16</f>
        <v>CSQ</v>
      </c>
      <c r="G88" s="36">
        <f>'Group 5-6'!E16</f>
        <v>155.20500000000001</v>
      </c>
      <c r="H88" s="37">
        <f>'Group 5-6'!F16</f>
        <v>156.69999999999999</v>
      </c>
      <c r="I88" s="36" t="str">
        <f>'Group 5-6'!G16</f>
        <v>H</v>
      </c>
      <c r="J88" s="63" t="str">
        <f>'Group 5-6'!H16</f>
        <v>N</v>
      </c>
      <c r="K88" s="38" t="str">
        <f>'Group 5-6'!I16</f>
        <v>Moco Analog Tac</v>
      </c>
    </row>
    <row r="89" spans="1:11" ht="15" x14ac:dyDescent="0.2">
      <c r="A89" s="28" t="str">
        <f>'Master Group'!$I$2</f>
        <v>Group 5</v>
      </c>
      <c r="B89" s="16">
        <v>15</v>
      </c>
      <c r="C89" s="16"/>
      <c r="D89" s="333" t="str">
        <f>'Group 5-6'!B17</f>
        <v>Tac_46</v>
      </c>
      <c r="E89" s="36">
        <f>'Group 5-6'!C17</f>
        <v>155.35499999999999</v>
      </c>
      <c r="F89" s="37" t="str">
        <f>'Group 5-6'!D17</f>
        <v>CSQ</v>
      </c>
      <c r="G89" s="36">
        <f>'Group 5-6'!E17</f>
        <v>155.35499999999999</v>
      </c>
      <c r="H89" s="37">
        <f>'Group 5-6'!F17</f>
        <v>156.69999999999999</v>
      </c>
      <c r="I89" s="36" t="str">
        <f>'Group 5-6'!G17</f>
        <v>H</v>
      </c>
      <c r="J89" s="36" t="str">
        <f>'Group 5-6'!H17</f>
        <v>N</v>
      </c>
      <c r="K89" s="38" t="str">
        <f>'Group 5-6'!I17</f>
        <v>Moco Analog Tac</v>
      </c>
    </row>
    <row r="90" spans="1:11" ht="15" x14ac:dyDescent="0.2">
      <c r="A90" s="28" t="str">
        <f>'Master Group'!$I$2</f>
        <v>Group 5</v>
      </c>
      <c r="B90" s="16">
        <v>16</v>
      </c>
      <c r="C90" s="16"/>
      <c r="D90" s="333" t="str">
        <f>'Group 5-6'!B18</f>
        <v>CESR Travel</v>
      </c>
      <c r="E90" s="36">
        <f>'Group 5-6'!C18</f>
        <v>153.755</v>
      </c>
      <c r="F90" s="37" t="str">
        <f>'Group 5-6'!D18</f>
        <v>CSQ</v>
      </c>
      <c r="G90" s="36">
        <f>'Group 5-6'!E18</f>
        <v>153.755</v>
      </c>
      <c r="H90" s="37" t="str">
        <f>'Group 5-6'!F18</f>
        <v>OST</v>
      </c>
      <c r="I90" s="36" t="str">
        <f>'Group 5-6'!G18</f>
        <v>H</v>
      </c>
      <c r="J90" s="36" t="str">
        <f>'Group 5-6'!H18</f>
        <v>N</v>
      </c>
      <c r="K90" s="38" t="str">
        <f>'Group 5-6'!I18</f>
        <v>California Fire Travel Direct</v>
      </c>
    </row>
    <row r="91" spans="1:11" ht="15" x14ac:dyDescent="0.2">
      <c r="A91" s="28" t="str">
        <f>'Master Group'!$K$2</f>
        <v>Group 6</v>
      </c>
      <c r="B91" s="16">
        <v>1</v>
      </c>
      <c r="C91" s="16"/>
      <c r="D91" s="39" t="str">
        <f>'Group 5-6'!B21</f>
        <v>VFire 21</v>
      </c>
      <c r="E91" s="36">
        <f>'Group 5-6'!C21</f>
        <v>154.28</v>
      </c>
      <c r="F91" s="37">
        <f>'Group 5-6'!D21</f>
        <v>156.69999999999999</v>
      </c>
      <c r="G91" s="36">
        <f>'Group 5-6'!E21</f>
        <v>154.28</v>
      </c>
      <c r="H91" s="37">
        <f>'Group 5-6'!F21</f>
        <v>156.69999999999999</v>
      </c>
      <c r="I91" s="36" t="str">
        <f>'Group 5-6'!G21</f>
        <v>H</v>
      </c>
      <c r="J91" s="36" t="str">
        <f>'Group 5-6'!H21</f>
        <v>N</v>
      </c>
      <c r="K91" s="38" t="str">
        <f>'Group 5-6'!I21</f>
        <v xml:space="preserve">VHF FIRE INTEROP </v>
      </c>
    </row>
    <row r="92" spans="1:11" ht="15" x14ac:dyDescent="0.2">
      <c r="A92" s="28" t="str">
        <f>'Master Group'!$K$2</f>
        <v>Group 6</v>
      </c>
      <c r="B92" s="16">
        <v>2</v>
      </c>
      <c r="C92" s="16"/>
      <c r="D92" s="39" t="str">
        <f>'Group 5-6'!B22</f>
        <v>VFire 22</v>
      </c>
      <c r="E92" s="36">
        <f>'Group 5-6'!C22</f>
        <v>154.26499999999999</v>
      </c>
      <c r="F92" s="37">
        <f>'Group 5-6'!D22</f>
        <v>156.69999999999999</v>
      </c>
      <c r="G92" s="36">
        <f>'Group 5-6'!E22</f>
        <v>154.26499999999999</v>
      </c>
      <c r="H92" s="37">
        <f>'Group 5-6'!F22</f>
        <v>156.69999999999999</v>
      </c>
      <c r="I92" s="36" t="str">
        <f>'Group 5-6'!G22</f>
        <v>L</v>
      </c>
      <c r="J92" s="36" t="str">
        <f>'Group 5-6'!H22</f>
        <v>N</v>
      </c>
      <c r="K92" s="38" t="str">
        <f>'Group 5-6'!I22</f>
        <v xml:space="preserve">VHF FIRE INTEROP </v>
      </c>
    </row>
    <row r="93" spans="1:11" ht="15" x14ac:dyDescent="0.2">
      <c r="A93" s="28" t="str">
        <f>'Master Group'!$K$2</f>
        <v>Group 6</v>
      </c>
      <c r="B93" s="16">
        <v>3</v>
      </c>
      <c r="C93" s="16"/>
      <c r="D93" s="39" t="str">
        <f>'Group 5-6'!B23</f>
        <v>VFire 23</v>
      </c>
      <c r="E93" s="36">
        <f>'Group 5-6'!C23</f>
        <v>154.29499999999999</v>
      </c>
      <c r="F93" s="37">
        <f>'Group 5-6'!D23</f>
        <v>156.69999999999999</v>
      </c>
      <c r="G93" s="36">
        <f>'Group 5-6'!E23</f>
        <v>154.29499999999999</v>
      </c>
      <c r="H93" s="37">
        <f>'Group 5-6'!F23</f>
        <v>156.69999999999999</v>
      </c>
      <c r="I93" s="36" t="str">
        <f>'Group 5-6'!G23</f>
        <v>L</v>
      </c>
      <c r="J93" s="36" t="str">
        <f>'Group 5-6'!H23</f>
        <v>N</v>
      </c>
      <c r="K93" s="38" t="str">
        <f>'Group 5-6'!I23</f>
        <v xml:space="preserve">VHF FIRE INTEROP </v>
      </c>
    </row>
    <row r="94" spans="1:11" ht="15" x14ac:dyDescent="0.2">
      <c r="A94" s="28" t="str">
        <f>'Master Group'!$K$2</f>
        <v>Group 6</v>
      </c>
      <c r="B94" s="16">
        <v>4</v>
      </c>
      <c r="C94" s="16"/>
      <c r="D94" s="39" t="str">
        <f>'Group 5-6'!B24</f>
        <v>VFire 24</v>
      </c>
      <c r="E94" s="36">
        <f>'Group 5-6'!C24</f>
        <v>154.27250000000001</v>
      </c>
      <c r="F94" s="37">
        <f>'Group 5-6'!D24</f>
        <v>156.69999999999999</v>
      </c>
      <c r="G94" s="36">
        <f>'Group 5-6'!E24</f>
        <v>154.27250000000001</v>
      </c>
      <c r="H94" s="37">
        <f>'Group 5-6'!F24</f>
        <v>156.69999999999999</v>
      </c>
      <c r="I94" s="36" t="str">
        <f>'Group 5-6'!G24</f>
        <v>L</v>
      </c>
      <c r="J94" s="36" t="str">
        <f>'Group 5-6'!H24</f>
        <v>N</v>
      </c>
      <c r="K94" s="38" t="str">
        <f>'Group 5-6'!I24</f>
        <v xml:space="preserve">VHF FIRE INTEROP </v>
      </c>
    </row>
    <row r="95" spans="1:11" ht="15" x14ac:dyDescent="0.2">
      <c r="A95" s="28" t="str">
        <f>'Master Group'!$K$2</f>
        <v>Group 6</v>
      </c>
      <c r="B95" s="16">
        <v>5</v>
      </c>
      <c r="C95" s="16"/>
      <c r="D95" s="39" t="str">
        <f>'Group 5-6'!B25</f>
        <v>VFire 25</v>
      </c>
      <c r="E95" s="36">
        <f>'Group 5-6'!C25</f>
        <v>154.28749999999999</v>
      </c>
      <c r="F95" s="37">
        <f>'Group 5-6'!D25</f>
        <v>156.69999999999999</v>
      </c>
      <c r="G95" s="36">
        <f>'Group 5-6'!E25</f>
        <v>154.28749999999999</v>
      </c>
      <c r="H95" s="37">
        <f>'Group 5-6'!F25</f>
        <v>156.69999999999999</v>
      </c>
      <c r="I95" s="36" t="str">
        <f>'Group 5-6'!G25</f>
        <v>L</v>
      </c>
      <c r="J95" s="36" t="str">
        <f>'Group 5-6'!H25</f>
        <v>N</v>
      </c>
      <c r="K95" s="38" t="str">
        <f>'Group 5-6'!I25</f>
        <v xml:space="preserve">VHF FIRE INTEROP </v>
      </c>
    </row>
    <row r="96" spans="1:11" ht="15" x14ac:dyDescent="0.2">
      <c r="A96" s="28" t="str">
        <f>'Master Group'!$K$2</f>
        <v>Group 6</v>
      </c>
      <c r="B96" s="16">
        <v>6</v>
      </c>
      <c r="C96" s="16"/>
      <c r="D96" s="39" t="str">
        <f>'Group 5-6'!B26</f>
        <v>VFire 26</v>
      </c>
      <c r="E96" s="36">
        <f>'Group 5-6'!C26</f>
        <v>154.30250000000001</v>
      </c>
      <c r="F96" s="37">
        <f>'Group 5-6'!D26</f>
        <v>156.69999999999999</v>
      </c>
      <c r="G96" s="36">
        <f>'Group 5-6'!E26</f>
        <v>154.30250000000001</v>
      </c>
      <c r="H96" s="37">
        <f>'Group 5-6'!F26</f>
        <v>156.69999999999999</v>
      </c>
      <c r="I96" s="36" t="str">
        <f>'Group 5-6'!G26</f>
        <v>L</v>
      </c>
      <c r="J96" s="36" t="str">
        <f>'Group 5-6'!H26</f>
        <v>N</v>
      </c>
      <c r="K96" s="38" t="str">
        <f>'Group 5-6'!I26</f>
        <v xml:space="preserve">VHF FIRE INTEROP </v>
      </c>
    </row>
    <row r="97" spans="1:11" ht="15" x14ac:dyDescent="0.2">
      <c r="A97" s="28" t="str">
        <f>'Master Group'!$K$2</f>
        <v>Group 6</v>
      </c>
      <c r="B97" s="16">
        <v>7</v>
      </c>
      <c r="C97" s="16"/>
      <c r="D97" s="39" t="str">
        <f>'Group 5-6'!B27</f>
        <v>Calcord</v>
      </c>
      <c r="E97" s="36">
        <f>'Group 5-6'!C27</f>
        <v>156.07499999999999</v>
      </c>
      <c r="F97" s="37">
        <f>'Group 5-6'!D27</f>
        <v>156.69999999999999</v>
      </c>
      <c r="G97" s="36">
        <f>'Group 5-6'!E27</f>
        <v>156.07499999999999</v>
      </c>
      <c r="H97" s="37">
        <f>'Group 5-6'!F27</f>
        <v>156.69999999999999</v>
      </c>
      <c r="I97" s="36" t="str">
        <f>'Group 5-6'!G27</f>
        <v>H</v>
      </c>
      <c r="J97" s="36" t="str">
        <f>'Group 5-6'!H27</f>
        <v>N</v>
      </c>
      <c r="K97" s="38" t="str">
        <f>'Group 5-6'!I27</f>
        <v>California Multi-Agency Cord</v>
      </c>
    </row>
    <row r="98" spans="1:11" ht="15" x14ac:dyDescent="0.2">
      <c r="A98" s="28" t="str">
        <f>'Master Group'!$K$2</f>
        <v>Group 6</v>
      </c>
      <c r="B98" s="16">
        <v>8</v>
      </c>
      <c r="C98" s="16"/>
      <c r="D98" s="39" t="str">
        <f>'Group 5-6'!B28</f>
        <v>XBE Hollister</v>
      </c>
      <c r="E98" s="36">
        <f>'Group 5-6'!C28</f>
        <v>155.80500000000001</v>
      </c>
      <c r="F98" s="37" t="str">
        <f>'Group 5-6'!D28</f>
        <v>D445</v>
      </c>
      <c r="G98" s="36">
        <f>'Group 5-6'!E28</f>
        <v>153.905</v>
      </c>
      <c r="H98" s="37" t="str">
        <f>'Group 5-6'!F28</f>
        <v>D445</v>
      </c>
      <c r="I98" s="36" t="str">
        <f>'Group 5-6'!G28</f>
        <v>H</v>
      </c>
      <c r="J98" s="36" t="str">
        <f>'Group 5-6'!H28</f>
        <v>N</v>
      </c>
      <c r="K98" s="38" t="str">
        <f>'Group 5-6'!I28</f>
        <v>Hollister Fire Department</v>
      </c>
    </row>
    <row r="99" spans="1:11" ht="15" x14ac:dyDescent="0.2">
      <c r="A99" s="28" t="str">
        <f>'Master Group'!$K$2</f>
        <v>Group 6</v>
      </c>
      <c r="B99" s="16">
        <v>9</v>
      </c>
      <c r="C99" s="16"/>
      <c r="D99" s="39" t="str">
        <f>'Group 5-6'!B29</f>
        <v>H Tac 1</v>
      </c>
      <c r="E99" s="36">
        <f>'Group 5-6'!C29</f>
        <v>155.52000000000001</v>
      </c>
      <c r="F99" s="37" t="str">
        <f>'Group 5-6'!D29</f>
        <v>CSQ</v>
      </c>
      <c r="G99" s="36">
        <f>'Group 5-6'!E29</f>
        <v>155.52000000000001</v>
      </c>
      <c r="H99" s="37" t="str">
        <f>'Group 5-6'!F29</f>
        <v>162.2</v>
      </c>
      <c r="I99" s="36" t="str">
        <f>'Group 5-6'!G29</f>
        <v>H</v>
      </c>
      <c r="J99" s="36" t="str">
        <f>'Group 5-6'!H29</f>
        <v>N</v>
      </c>
      <c r="K99" s="38" t="str">
        <f>'Group 5-6'!I29</f>
        <v>Hollister Tac Freq</v>
      </c>
    </row>
    <row r="100" spans="1:11" ht="15" x14ac:dyDescent="0.2">
      <c r="A100" s="28" t="str">
        <f>'Master Group'!$K$2</f>
        <v>Group 6</v>
      </c>
      <c r="B100" s="16">
        <v>10</v>
      </c>
      <c r="C100" s="16"/>
      <c r="D100" s="39" t="str">
        <f>'Group 5-6'!B30</f>
        <v>H Tac 2</v>
      </c>
      <c r="E100" s="36">
        <f>'Group 5-6'!C30</f>
        <v>155.55000000000001</v>
      </c>
      <c r="F100" s="37" t="str">
        <f>'Group 5-6'!D30</f>
        <v>CSQ</v>
      </c>
      <c r="G100" s="36">
        <f>'Group 5-6'!E30</f>
        <v>155.55000000000001</v>
      </c>
      <c r="H100" s="37">
        <f>'Group 5-6'!F30</f>
        <v>146.19999999999999</v>
      </c>
      <c r="I100" s="36" t="str">
        <f>'Group 5-6'!G30</f>
        <v>H</v>
      </c>
      <c r="J100" s="36" t="str">
        <f>'Group 5-6'!H30</f>
        <v>N</v>
      </c>
      <c r="K100" s="38" t="str">
        <f>'Group 5-6'!I30</f>
        <v>Hollister Tac Freq</v>
      </c>
    </row>
    <row r="101" spans="1:11" ht="15" x14ac:dyDescent="0.2">
      <c r="A101" s="28" t="str">
        <f>'Master Group'!$K$2</f>
        <v>Group 6</v>
      </c>
      <c r="B101" s="16">
        <v>11</v>
      </c>
      <c r="C101" s="16"/>
      <c r="D101" s="39" t="str">
        <f>'Group 5-6'!B31</f>
        <v>XBE Holl Ncnty</v>
      </c>
      <c r="E101" s="36">
        <f>'Group 5-6'!C31</f>
        <v>151.02500000000001</v>
      </c>
      <c r="F101" s="37" t="str">
        <f>'Group 5-6'!D31</f>
        <v>146.2</v>
      </c>
      <c r="G101" s="36">
        <f>'Group 5-6'!E31</f>
        <v>156.12</v>
      </c>
      <c r="H101" s="37">
        <f>'Group 5-6'!F31</f>
        <v>146.19999999999999</v>
      </c>
      <c r="I101" s="36" t="str">
        <f>'Group 5-6'!G31</f>
        <v>H</v>
      </c>
      <c r="J101" s="36" t="str">
        <f>'Group 5-6'!H31</f>
        <v>N</v>
      </c>
      <c r="K101" s="38" t="str">
        <f>'Group 5-6'!I31</f>
        <v>Holl Pub Wrks/Fire N-County</v>
      </c>
    </row>
    <row r="102" spans="1:11" ht="15" x14ac:dyDescent="0.2">
      <c r="A102" s="28" t="str">
        <f>'Master Group'!$K$2</f>
        <v>Group 6</v>
      </c>
      <c r="B102" s="16">
        <v>12</v>
      </c>
      <c r="C102" s="16"/>
      <c r="D102" s="39" t="str">
        <f>'Group 5-6'!B32</f>
        <v>XBE Holl Scnty</v>
      </c>
      <c r="E102" s="36">
        <f>'Group 5-6'!C32</f>
        <v>151.02500000000001</v>
      </c>
      <c r="F102" s="37" t="str">
        <f>'Group 5-6'!D32</f>
        <v>146.2</v>
      </c>
      <c r="G102" s="36">
        <f>'Group 5-6'!E32</f>
        <v>156.12</v>
      </c>
      <c r="H102" s="37">
        <f>'Group 5-6'!F32</f>
        <v>110.9</v>
      </c>
      <c r="I102" s="36" t="str">
        <f>'Group 5-6'!G32</f>
        <v>H</v>
      </c>
      <c r="J102" s="36" t="str">
        <f>'Group 5-6'!H32</f>
        <v>N</v>
      </c>
      <c r="K102" s="38" t="str">
        <f>'Group 5-6'!I32</f>
        <v>Holl Pub Wrks/Fire S-County</v>
      </c>
    </row>
    <row r="103" spans="1:11" ht="15" x14ac:dyDescent="0.2">
      <c r="A103" s="28" t="str">
        <f>'Master Group'!$K$2</f>
        <v>Group 6</v>
      </c>
      <c r="B103" s="16">
        <v>13</v>
      </c>
      <c r="C103" s="16"/>
      <c r="D103" s="39" t="str">
        <f>'Group 5-6'!B33</f>
        <v>POM RED Cmd</v>
      </c>
      <c r="E103" s="36">
        <f>'Group 5-6'!C33</f>
        <v>143.71250000000001</v>
      </c>
      <c r="F103" s="37">
        <f>'Group 5-6'!D33</f>
        <v>146.19999999999999</v>
      </c>
      <c r="G103" s="36">
        <f>'Group 5-6'!E33</f>
        <v>150.11250000000001</v>
      </c>
      <c r="H103" s="37">
        <f>'Group 5-6'!F33</f>
        <v>146.19999999999999</v>
      </c>
      <c r="I103" s="36" t="str">
        <f>'Group 5-6'!G33</f>
        <v>H</v>
      </c>
      <c r="J103" s="36" t="str">
        <f>'Group 5-6'!H33</f>
        <v>N</v>
      </c>
      <c r="K103" s="38" t="str">
        <f>'Group 5-6'!I33</f>
        <v>Presidio Monterey Red Repeat</v>
      </c>
    </row>
    <row r="104" spans="1:11" ht="15" x14ac:dyDescent="0.2">
      <c r="A104" s="28" t="str">
        <f>'Master Group'!$K$2</f>
        <v>Group 6</v>
      </c>
      <c r="B104" s="16">
        <v>14</v>
      </c>
      <c r="C104" s="16"/>
      <c r="D104" s="39" t="str">
        <f>'Group 5-6'!B34</f>
        <v>POM GRAY Cmd</v>
      </c>
      <c r="E104" s="36">
        <f>'Group 5-6'!C34</f>
        <v>149.80000000000001</v>
      </c>
      <c r="F104" s="37">
        <f>'Group 5-6'!D34</f>
        <v>146.19999999999999</v>
      </c>
      <c r="G104" s="36">
        <f>'Group 5-6'!E34</f>
        <v>149.80000000000001</v>
      </c>
      <c r="H104" s="37">
        <f>'Group 5-6'!F34</f>
        <v>146.19999999999999</v>
      </c>
      <c r="I104" s="36" t="str">
        <f>'Group 5-6'!G34</f>
        <v>H</v>
      </c>
      <c r="J104" s="36" t="str">
        <f>'Group 5-6'!H34</f>
        <v>N</v>
      </c>
      <c r="K104" s="38" t="str">
        <f>'Group 5-6'!I34</f>
        <v>Presidio Monterey Gray Direct</v>
      </c>
    </row>
    <row r="105" spans="1:11" ht="15" x14ac:dyDescent="0.2">
      <c r="A105" s="28" t="str">
        <f>'Master Group'!$K$2</f>
        <v>Group 6</v>
      </c>
      <c r="B105" s="16">
        <v>15</v>
      </c>
      <c r="C105" s="16"/>
      <c r="D105" s="39" t="str">
        <f>'Group 5-6'!B35</f>
        <v>POM Tac-1</v>
      </c>
      <c r="E105" s="36">
        <f>'Group 5-6'!C35</f>
        <v>148.85</v>
      </c>
      <c r="F105" s="37" t="str">
        <f>'Group 5-6'!D35</f>
        <v>CSQ</v>
      </c>
      <c r="G105" s="36">
        <f>'Group 5-6'!E35</f>
        <v>148.85</v>
      </c>
      <c r="H105" s="37" t="str">
        <f>'Group 5-6'!F35</f>
        <v>CSQ</v>
      </c>
      <c r="I105" s="36" t="str">
        <f>'Group 5-6'!G35</f>
        <v>H</v>
      </c>
      <c r="J105" s="36" t="str">
        <f>'Group 5-6'!H35</f>
        <v>N</v>
      </c>
      <c r="K105" s="38" t="str">
        <f>'Group 5-6'!I35</f>
        <v>Presidio Monterey Tactical</v>
      </c>
    </row>
    <row r="106" spans="1:11" ht="15" x14ac:dyDescent="0.2">
      <c r="A106" s="28" t="str">
        <f>'Master Group'!$K$2</f>
        <v>Group 6</v>
      </c>
      <c r="B106" s="16">
        <v>16</v>
      </c>
      <c r="C106" s="16"/>
      <c r="D106" s="39" t="str">
        <f>'Group 5-6'!B36</f>
        <v>POM Tac-2</v>
      </c>
      <c r="E106" s="36">
        <f>'Group 5-6'!C36</f>
        <v>148.80000000000001</v>
      </c>
      <c r="F106" s="37" t="str">
        <f>'Group 5-6'!D36</f>
        <v>CSQ</v>
      </c>
      <c r="G106" s="36">
        <f>'Group 5-6'!E36</f>
        <v>148.80000000000001</v>
      </c>
      <c r="H106" s="37" t="str">
        <f>'Group 5-6'!F36</f>
        <v>CSQ</v>
      </c>
      <c r="I106" s="36" t="str">
        <f>'Group 5-6'!G36</f>
        <v>H</v>
      </c>
      <c r="J106" s="36" t="str">
        <f>'Group 5-6'!H36</f>
        <v>N</v>
      </c>
      <c r="K106" s="38" t="str">
        <f>'Group 5-6'!I36</f>
        <v>Presidio Monterey Tactical</v>
      </c>
    </row>
    <row r="107" spans="1:11" ht="15" x14ac:dyDescent="0.2">
      <c r="A107" s="28" t="str">
        <f>'Master Group'!$M$2</f>
        <v>Group 7</v>
      </c>
      <c r="B107" s="16">
        <v>1</v>
      </c>
      <c r="C107" s="16"/>
      <c r="D107" s="333" t="str">
        <f>'Group 7-8'!B3</f>
        <v>OPS_52</v>
      </c>
      <c r="E107" s="36" t="str">
        <f>'Group 7-8'!C3</f>
        <v>Recorded</v>
      </c>
      <c r="F107" s="37">
        <f>'Group 7-8'!D3</f>
        <v>0</v>
      </c>
      <c r="G107" s="36" t="str">
        <f>'Group 7-8'!E3</f>
        <v>Agency ID#</v>
      </c>
      <c r="H107" s="37" t="str">
        <f>'Group 7-8'!F3</f>
        <v>252</v>
      </c>
      <c r="I107" s="332" t="str">
        <f>'Group 7-8'!G3</f>
        <v>Tlk Grp#</v>
      </c>
      <c r="J107" s="332" t="str">
        <f>'Group 7-8'!H3</f>
        <v>656</v>
      </c>
      <c r="K107" s="333" t="str">
        <f>'Group 7-8'!I3</f>
        <v>NCD Operations</v>
      </c>
    </row>
    <row r="108" spans="1:11" ht="15" x14ac:dyDescent="0.2">
      <c r="A108" s="28" t="str">
        <f>'Master Group'!$M$2</f>
        <v>Group 7</v>
      </c>
      <c r="B108" s="16">
        <v>2</v>
      </c>
      <c r="C108" s="16"/>
      <c r="D108" s="333" t="str">
        <f>'Group 7-8'!B4</f>
        <v>OPS_53</v>
      </c>
      <c r="E108" s="36" t="str">
        <f>'Group 7-8'!C4</f>
        <v>Recorded</v>
      </c>
      <c r="F108" s="37">
        <f>'Group 7-8'!D4</f>
        <v>0</v>
      </c>
      <c r="G108" s="36" t="str">
        <f>'Group 7-8'!E4</f>
        <v>Agency ID#</v>
      </c>
      <c r="H108" s="37" t="str">
        <f>'Group 7-8'!F4</f>
        <v>253</v>
      </c>
      <c r="I108" s="332" t="str">
        <f>'Group 7-8'!G4</f>
        <v>Tlk Grp#</v>
      </c>
      <c r="J108" s="332" t="str">
        <f>'Group 7-8'!H4</f>
        <v>687</v>
      </c>
      <c r="K108" s="333" t="str">
        <f>'Group 7-8'!I4</f>
        <v>SLS Operations</v>
      </c>
    </row>
    <row r="109" spans="1:11" ht="15" x14ac:dyDescent="0.2">
      <c r="A109" s="28" t="str">
        <f>'Master Group'!$M$2</f>
        <v>Group 7</v>
      </c>
      <c r="B109" s="16">
        <v>3</v>
      </c>
      <c r="C109" s="16"/>
      <c r="D109" s="333" t="str">
        <f>'Group 7-8'!B5</f>
        <v>OPS_54</v>
      </c>
      <c r="E109" s="36" t="str">
        <f>'Group 7-8'!C5</f>
        <v>Recorded</v>
      </c>
      <c r="F109" s="37">
        <f>'Group 7-8'!D5</f>
        <v>0</v>
      </c>
      <c r="G109" s="36" t="str">
        <f>'Group 7-8'!E5</f>
        <v>Agency ID#</v>
      </c>
      <c r="H109" s="37" t="str">
        <f>'Group 7-8'!F5</f>
        <v>254</v>
      </c>
      <c r="I109" s="332" t="str">
        <f>'Group 7-8'!G5</f>
        <v>Tlk Grp#</v>
      </c>
      <c r="J109" s="332" t="str">
        <f>'Group 7-8'!H5</f>
        <v>718</v>
      </c>
      <c r="K109" s="333" t="str">
        <f>'Group 7-8'!I5</f>
        <v>MAR Operations</v>
      </c>
    </row>
    <row r="110" spans="1:11" ht="15" x14ac:dyDescent="0.2">
      <c r="A110" s="28" t="str">
        <f>'Master Group'!$M$2</f>
        <v>Group 7</v>
      </c>
      <c r="B110" s="16">
        <v>4</v>
      </c>
      <c r="C110" s="16"/>
      <c r="D110" s="333" t="str">
        <f>'Group 7-8'!B6</f>
        <v>OPS_55</v>
      </c>
      <c r="E110" s="36" t="str">
        <f>'Group 7-8'!C6</f>
        <v>Recorded</v>
      </c>
      <c r="F110" s="37">
        <f>'Group 7-8'!D6</f>
        <v>0</v>
      </c>
      <c r="G110" s="36" t="str">
        <f>'Group 7-8'!E6</f>
        <v>Agency ID#</v>
      </c>
      <c r="H110" s="37" t="str">
        <f>'Group 7-8'!F6</f>
        <v>255</v>
      </c>
      <c r="I110" s="332" t="str">
        <f>'Group 7-8'!G6</f>
        <v>Tlk Grp#</v>
      </c>
      <c r="J110" s="332" t="str">
        <f>'Group 7-8'!H6</f>
        <v>749</v>
      </c>
      <c r="K110" s="333" t="str">
        <f>'Group 7-8'!I6</f>
        <v>MCF Operations</v>
      </c>
    </row>
    <row r="111" spans="1:11" ht="15" x14ac:dyDescent="0.2">
      <c r="A111" s="28" t="str">
        <f>'Master Group'!$M$2</f>
        <v>Group 7</v>
      </c>
      <c r="B111" s="16">
        <v>5</v>
      </c>
      <c r="C111" s="16"/>
      <c r="D111" s="333" t="str">
        <f>'Group 7-8'!B7</f>
        <v>OPS_62</v>
      </c>
      <c r="E111" s="36" t="str">
        <f>'Group 7-8'!C7</f>
        <v>Recorded</v>
      </c>
      <c r="F111" s="37">
        <f>'Group 7-8'!D7</f>
        <v>0</v>
      </c>
      <c r="G111" s="36" t="str">
        <f>'Group 7-8'!E7</f>
        <v>Agency ID#</v>
      </c>
      <c r="H111" s="37" t="str">
        <f>'Group 7-8'!F7</f>
        <v>262</v>
      </c>
      <c r="I111" s="332" t="str">
        <f>'Group 7-8'!G7</f>
        <v>Tlk Grp#</v>
      </c>
      <c r="J111" s="332" t="str">
        <f>'Group 7-8'!H7</f>
        <v>827</v>
      </c>
      <c r="K111" s="333" t="str">
        <f>'Group 7-8'!I7</f>
        <v>SEA Operations</v>
      </c>
    </row>
    <row r="112" spans="1:11" ht="15" x14ac:dyDescent="0.2">
      <c r="A112" s="28" t="str">
        <f>'Master Group'!$M$2</f>
        <v>Group 7</v>
      </c>
      <c r="B112" s="16">
        <v>6</v>
      </c>
      <c r="C112" s="16"/>
      <c r="D112" s="333" t="str">
        <f>'Group 7-8'!B8</f>
        <v>OPS_64</v>
      </c>
      <c r="E112" s="36" t="str">
        <f>'Group 7-8'!C8</f>
        <v>Recorded</v>
      </c>
      <c r="F112" s="37">
        <f>'Group 7-8'!D8</f>
        <v>0</v>
      </c>
      <c r="G112" s="36" t="str">
        <f>'Group 7-8'!E8</f>
        <v>Agency ID#</v>
      </c>
      <c r="H112" s="37" t="str">
        <f>'Group 7-8'!F8</f>
        <v>264</v>
      </c>
      <c r="I112" s="332" t="str">
        <f>'Group 7-8'!G8</f>
        <v>Tlk Grp#</v>
      </c>
      <c r="J112" s="332" t="str">
        <f>'Group 7-8'!H8</f>
        <v>862</v>
      </c>
      <c r="K112" s="333" t="str">
        <f>'Group 7-8'!I8</f>
        <v>MNT Operations</v>
      </c>
    </row>
    <row r="113" spans="1:11" ht="15" x14ac:dyDescent="0.2">
      <c r="A113" s="28" t="str">
        <f>'Master Group'!$M$2</f>
        <v>Group 7</v>
      </c>
      <c r="B113" s="16">
        <v>7</v>
      </c>
      <c r="C113" s="16"/>
      <c r="D113" s="333" t="str">
        <f>'Group 7-8'!B9</f>
        <v>OPS_81</v>
      </c>
      <c r="E113" s="36" t="str">
        <f>'Group 7-8'!C9</f>
        <v>Recorded</v>
      </c>
      <c r="F113" s="37">
        <f>'Group 7-8'!D9</f>
        <v>0</v>
      </c>
      <c r="G113" s="36" t="str">
        <f>'Group 7-8'!E9</f>
        <v>Agency ID#</v>
      </c>
      <c r="H113" s="37" t="str">
        <f>'Group 7-8'!F9</f>
        <v>281</v>
      </c>
      <c r="I113" s="332" t="str">
        <f>'Group 7-8'!G9</f>
        <v>Tlk Grp#</v>
      </c>
      <c r="J113" s="332" t="str">
        <f>'Group 7-8'!H9</f>
        <v>962</v>
      </c>
      <c r="K113" s="333" t="str">
        <f>'Group 7-8'!I9</f>
        <v>GNZ Operations</v>
      </c>
    </row>
    <row r="114" spans="1:11" ht="15" x14ac:dyDescent="0.2">
      <c r="A114" s="28" t="str">
        <f>'Master Group'!$M$2</f>
        <v>Group 7</v>
      </c>
      <c r="B114" s="16">
        <v>8</v>
      </c>
      <c r="C114" s="16"/>
      <c r="D114" s="333" t="str">
        <f>'Group 7-8'!B10</f>
        <v>OPS_84</v>
      </c>
      <c r="E114" s="36" t="str">
        <f>'Group 7-8'!C10</f>
        <v>Recorded</v>
      </c>
      <c r="F114" s="37">
        <f>'Group 7-8'!D10</f>
        <v>0</v>
      </c>
      <c r="G114" s="36" t="str">
        <f>'Group 7-8'!E10</f>
        <v>Agency ID#</v>
      </c>
      <c r="H114" s="37" t="str">
        <f>'Group 7-8'!F10</f>
        <v>284</v>
      </c>
      <c r="I114" s="36" t="str">
        <f>'Group 7-8'!G10</f>
        <v>Tlk Grp#</v>
      </c>
      <c r="J114" s="36" t="str">
        <f>'Group 7-8'!H10</f>
        <v>1005</v>
      </c>
      <c r="K114" s="38" t="str">
        <f>'Group 7-8'!I10</f>
        <v>GRN Operations</v>
      </c>
    </row>
    <row r="115" spans="1:11" ht="15" x14ac:dyDescent="0.2">
      <c r="A115" s="28" t="str">
        <f>'Master Group'!$M$2</f>
        <v>Group 7</v>
      </c>
      <c r="B115" s="16">
        <v>9</v>
      </c>
      <c r="C115" s="16"/>
      <c r="D115" s="333" t="str">
        <f>'Group 7-8'!B11</f>
        <v>OPS_85</v>
      </c>
      <c r="E115" s="36" t="str">
        <f>'Group 7-8'!C11</f>
        <v>Recorded</v>
      </c>
      <c r="F115" s="37">
        <f>'Group 7-8'!D11</f>
        <v>0</v>
      </c>
      <c r="G115" s="36" t="str">
        <f>'Group 7-8'!E11</f>
        <v>Agency ID#</v>
      </c>
      <c r="H115" s="37" t="str">
        <f>'Group 7-8'!F11</f>
        <v>285</v>
      </c>
      <c r="I115" s="36" t="str">
        <f>'Group 7-8'!G11</f>
        <v>Tlk Grp#</v>
      </c>
      <c r="J115" s="36" t="str">
        <f>'Group 7-8'!H11</f>
        <v>1036</v>
      </c>
      <c r="K115" s="38" t="str">
        <f>'Group 7-8'!I11</f>
        <v>KNC Operatons</v>
      </c>
    </row>
    <row r="116" spans="1:11" ht="15" x14ac:dyDescent="0.2">
      <c r="A116" s="28" t="str">
        <f>'Master Group'!$M$2</f>
        <v>Group 7</v>
      </c>
      <c r="B116" s="16">
        <v>10</v>
      </c>
      <c r="C116" s="16"/>
      <c r="D116" s="333" t="str">
        <f>'Group 7-8'!B12</f>
        <v>TAC_71</v>
      </c>
      <c r="E116" s="36" t="str">
        <f>'Group 7-8'!C12</f>
        <v>Recorded</v>
      </c>
      <c r="F116" s="37">
        <f>'Group 7-8'!D12</f>
        <v>0</v>
      </c>
      <c r="G116" s="36" t="str">
        <f>'Group 7-8'!E12</f>
        <v>Agency ID#</v>
      </c>
      <c r="H116" s="37" t="str">
        <f>'Group 7-8'!F12</f>
        <v>200</v>
      </c>
      <c r="I116" s="36" t="str">
        <f>'Group 7-8'!G12</f>
        <v>Tlk Grp#</v>
      </c>
      <c r="J116" s="36">
        <f>'Group 7-8'!H12</f>
        <v>273</v>
      </c>
      <c r="K116" s="38" t="str">
        <f>'Group 7-8'!I12</f>
        <v>Digital Tac</v>
      </c>
    </row>
    <row r="117" spans="1:11" ht="15" x14ac:dyDescent="0.2">
      <c r="A117" s="28" t="str">
        <f>'Master Group'!$M$2</f>
        <v>Group 7</v>
      </c>
      <c r="B117" s="16">
        <v>11</v>
      </c>
      <c r="C117" s="16"/>
      <c r="D117" s="333" t="str">
        <f>'Group 7-8'!B13</f>
        <v>TAC_72</v>
      </c>
      <c r="E117" s="36" t="str">
        <f>'Group 7-8'!C13</f>
        <v>Recorded</v>
      </c>
      <c r="F117" s="37">
        <f>'Group 7-8'!D13</f>
        <v>0</v>
      </c>
      <c r="G117" s="36" t="str">
        <f>'Group 7-8'!E13</f>
        <v>Agency ID#</v>
      </c>
      <c r="H117" s="37" t="str">
        <f>'Group 7-8'!F13</f>
        <v>200</v>
      </c>
      <c r="I117" s="36" t="str">
        <f>'Group 7-8'!G13</f>
        <v>Tlk Grp#</v>
      </c>
      <c r="J117" s="36">
        <f>'Group 7-8'!H13</f>
        <v>274</v>
      </c>
      <c r="K117" s="38" t="str">
        <f>'Group 7-8'!I13</f>
        <v>Digital Tac</v>
      </c>
    </row>
    <row r="118" spans="1:11" ht="15" x14ac:dyDescent="0.2">
      <c r="A118" s="28" t="str">
        <f>'Master Group'!$M$2</f>
        <v>Group 7</v>
      </c>
      <c r="B118" s="16">
        <v>12</v>
      </c>
      <c r="C118" s="16"/>
      <c r="D118" s="333" t="str">
        <f>'Group 7-8'!B14</f>
        <v>TAC_73</v>
      </c>
      <c r="E118" s="36" t="str">
        <f>'Group 7-8'!C14</f>
        <v>Recorded</v>
      </c>
      <c r="F118" s="37">
        <f>'Group 7-8'!D14</f>
        <v>0</v>
      </c>
      <c r="G118" s="36" t="str">
        <f>'Group 7-8'!E14</f>
        <v>Agency ID#</v>
      </c>
      <c r="H118" s="37" t="str">
        <f>'Group 7-8'!F14</f>
        <v>200</v>
      </c>
      <c r="I118" s="36" t="str">
        <f>'Group 7-8'!G14</f>
        <v>Tlk Grp#</v>
      </c>
      <c r="J118" s="36">
        <f>'Group 7-8'!H14</f>
        <v>275</v>
      </c>
      <c r="K118" s="38" t="str">
        <f>'Group 7-8'!I14</f>
        <v>Digital Tac</v>
      </c>
    </row>
    <row r="119" spans="1:11" ht="15" x14ac:dyDescent="0.2">
      <c r="A119" s="28" t="str">
        <f>'Master Group'!$M$2</f>
        <v>Group 7</v>
      </c>
      <c r="B119" s="16">
        <v>13</v>
      </c>
      <c r="C119" s="16"/>
      <c r="D119" s="333" t="str">
        <f>'Group 7-8'!B15</f>
        <v>TAC_74</v>
      </c>
      <c r="E119" s="36" t="str">
        <f>'Group 7-8'!C15</f>
        <v>Recorded</v>
      </c>
      <c r="F119" s="37">
        <f>'Group 7-8'!D15</f>
        <v>0</v>
      </c>
      <c r="G119" s="36" t="str">
        <f>'Group 7-8'!E15</f>
        <v>Agency ID#</v>
      </c>
      <c r="H119" s="37" t="str">
        <f>'Group 7-8'!F15</f>
        <v>200</v>
      </c>
      <c r="I119" s="36" t="str">
        <f>'Group 7-8'!G15</f>
        <v>Tlk Grp#</v>
      </c>
      <c r="J119" s="36">
        <f>'Group 7-8'!H15</f>
        <v>276</v>
      </c>
      <c r="K119" s="38" t="str">
        <f>'Group 7-8'!I15</f>
        <v>Digital Tac</v>
      </c>
    </row>
    <row r="120" spans="1:11" ht="15" x14ac:dyDescent="0.2">
      <c r="A120" s="28" t="str">
        <f>'Master Group'!$M$2</f>
        <v>Group 7</v>
      </c>
      <c r="B120" s="16">
        <v>14</v>
      </c>
      <c r="C120" s="16"/>
      <c r="D120" s="333" t="str">
        <f>'Group 7-8'!B16</f>
        <v>TAC_75</v>
      </c>
      <c r="E120" s="36" t="str">
        <f>'Group 7-8'!C16</f>
        <v>Recorded</v>
      </c>
      <c r="F120" s="37">
        <f>'Group 7-8'!D16</f>
        <v>0</v>
      </c>
      <c r="G120" s="36" t="str">
        <f>'Group 7-8'!E16</f>
        <v>Agency ID#</v>
      </c>
      <c r="H120" s="37" t="str">
        <f>'Group 7-8'!F16</f>
        <v>200</v>
      </c>
      <c r="I120" s="36" t="str">
        <f>'Group 7-8'!G16</f>
        <v>Tlk Grp#</v>
      </c>
      <c r="J120" s="36">
        <f>'Group 7-8'!H16</f>
        <v>277</v>
      </c>
      <c r="K120" s="38" t="str">
        <f>'Group 7-8'!I16</f>
        <v>Digital Tac</v>
      </c>
    </row>
    <row r="121" spans="1:11" ht="15" x14ac:dyDescent="0.2">
      <c r="A121" s="28" t="str">
        <f>'Master Group'!$M$2</f>
        <v>Group 7</v>
      </c>
      <c r="B121" s="16">
        <v>15</v>
      </c>
      <c r="C121" s="16"/>
      <c r="D121" s="333" t="str">
        <f>'Group 7-8'!B17</f>
        <v>TAC_76</v>
      </c>
      <c r="E121" s="36" t="str">
        <f>'Group 7-8'!C17</f>
        <v>Recorded</v>
      </c>
      <c r="F121" s="37">
        <f>'Group 7-8'!D17</f>
        <v>0</v>
      </c>
      <c r="G121" s="36" t="str">
        <f>'Group 7-8'!E17</f>
        <v>Agency ID#</v>
      </c>
      <c r="H121" s="37" t="str">
        <f>'Group 7-8'!F17</f>
        <v>200</v>
      </c>
      <c r="I121" s="36" t="str">
        <f>'Group 7-8'!G17</f>
        <v>Tlk Grp#</v>
      </c>
      <c r="J121" s="36">
        <f>'Group 7-8'!H17</f>
        <v>278</v>
      </c>
      <c r="K121" s="38" t="str">
        <f>'Group 7-8'!I17</f>
        <v>Digital Tac</v>
      </c>
    </row>
    <row r="122" spans="1:11" ht="15" x14ac:dyDescent="0.2">
      <c r="A122" s="28" t="str">
        <f>'Master Group'!$M$2</f>
        <v>Group 7</v>
      </c>
      <c r="B122" s="16">
        <v>16</v>
      </c>
      <c r="C122" s="16"/>
      <c r="D122" s="333" t="str">
        <f>'Group 7-8'!B18</f>
        <v>XMY L-Seca</v>
      </c>
      <c r="E122" s="36">
        <f>'Group 7-8'!C18</f>
        <v>153.97999999999999</v>
      </c>
      <c r="F122" s="37">
        <f>'Group 7-8'!D18</f>
        <v>162.19999999999999</v>
      </c>
      <c r="G122" s="36">
        <f>'Group 7-8'!E18</f>
        <v>153.97999999999999</v>
      </c>
      <c r="H122" s="37">
        <f>'Group 7-8'!F18</f>
        <v>162.19999999999999</v>
      </c>
      <c r="I122" s="36" t="str">
        <f>'Group 7-8'!G18</f>
        <v>H</v>
      </c>
      <c r="J122" s="36" t="str">
        <f>'Group 7-8'!H18</f>
        <v>N</v>
      </c>
      <c r="K122" s="38" t="str">
        <f>'Group 7-8'!I18</f>
        <v>Laguna Seca</v>
      </c>
    </row>
    <row r="123" spans="1:11" ht="15" x14ac:dyDescent="0.2">
      <c r="A123" s="28" t="str">
        <f>'Master Group'!$O$2</f>
        <v>Group 8</v>
      </c>
      <c r="B123" s="16">
        <v>1</v>
      </c>
      <c r="C123" s="16"/>
      <c r="D123" s="333" t="str">
        <f>'Group 7-8'!B21</f>
        <v>Big Sur Local</v>
      </c>
      <c r="E123" s="36">
        <f>'Group 7-8'!C21</f>
        <v>153.785</v>
      </c>
      <c r="F123" s="37">
        <f>'Group 7-8'!D21</f>
        <v>123</v>
      </c>
      <c r="G123" s="36">
        <f>'Group 7-8'!E21</f>
        <v>156</v>
      </c>
      <c r="H123" s="37">
        <f>'Group 7-8'!F21</f>
        <v>123</v>
      </c>
      <c r="I123" s="36" t="str">
        <f>'Group 7-8'!G21</f>
        <v>H</v>
      </c>
      <c r="J123" s="36" t="str">
        <f>'Group 7-8'!H21</f>
        <v>N</v>
      </c>
      <c r="K123" s="38" t="str">
        <f>'Group 7-8'!I21</f>
        <v>Big Sur Brigade</v>
      </c>
    </row>
    <row r="124" spans="1:11" ht="15" x14ac:dyDescent="0.2">
      <c r="A124" s="28" t="str">
        <f>'Master Group'!$O$2</f>
        <v>Group 8</v>
      </c>
      <c r="B124" s="16">
        <v>2</v>
      </c>
      <c r="C124" s="16"/>
      <c r="D124" s="333" t="str">
        <f>'Group 7-8'!B22</f>
        <v>Big Sur Direct</v>
      </c>
      <c r="E124" s="36">
        <f>'Group 7-8'!C22</f>
        <v>153.785</v>
      </c>
      <c r="F124" s="37">
        <f>'Group 7-8'!D22</f>
        <v>123</v>
      </c>
      <c r="G124" s="36">
        <f>'Group 7-8'!E22</f>
        <v>153.785</v>
      </c>
      <c r="H124" s="37">
        <f>'Group 7-8'!F22</f>
        <v>123</v>
      </c>
      <c r="I124" s="36" t="str">
        <f>'Group 7-8'!G22</f>
        <v>H</v>
      </c>
      <c r="J124" s="36" t="str">
        <f>'Group 7-8'!H22</f>
        <v>N</v>
      </c>
      <c r="K124" s="38" t="str">
        <f>'Group 7-8'!I22</f>
        <v>Big Sur Direct</v>
      </c>
    </row>
    <row r="125" spans="1:11" ht="15" x14ac:dyDescent="0.2">
      <c r="A125" s="28" t="str">
        <f>'Master Group'!$O$2</f>
        <v>Group 8</v>
      </c>
      <c r="B125" s="16">
        <v>3</v>
      </c>
      <c r="C125" s="16"/>
      <c r="D125" s="333" t="str">
        <f>'Group 7-8'!B23</f>
        <v>Mid Cst Gln Dvn</v>
      </c>
      <c r="E125" s="36">
        <f>'Group 7-8'!C23</f>
        <v>153.97999999999999</v>
      </c>
      <c r="F125" s="37">
        <f>'Group 7-8'!D23</f>
        <v>192.8</v>
      </c>
      <c r="G125" s="36">
        <f>'Group 7-8'!E23</f>
        <v>154.4</v>
      </c>
      <c r="H125" s="37">
        <f>'Group 7-8'!F23</f>
        <v>110.9</v>
      </c>
      <c r="I125" s="36" t="str">
        <f>'Group 7-8'!G23</f>
        <v>H</v>
      </c>
      <c r="J125" s="36" t="str">
        <f>'Group 7-8'!H23</f>
        <v>N</v>
      </c>
      <c r="K125" s="38" t="str">
        <f>'Group 7-8'!I23</f>
        <v>Mid Coast Fire Brigade</v>
      </c>
    </row>
    <row r="126" spans="1:11" ht="15" x14ac:dyDescent="0.2">
      <c r="A126" s="28" t="str">
        <f>'Master Group'!$O$2</f>
        <v>Group 8</v>
      </c>
      <c r="B126" s="16">
        <v>4</v>
      </c>
      <c r="C126" s="16"/>
      <c r="D126" s="333" t="str">
        <f>'Group 7-8'!B24</f>
        <v>Mid Cst Bonny</v>
      </c>
      <c r="E126" s="36">
        <f>'Group 7-8'!C24</f>
        <v>153.97999999999999</v>
      </c>
      <c r="F126" s="37">
        <f>'Group 7-8'!D24</f>
        <v>192.8</v>
      </c>
      <c r="G126" s="36">
        <f>'Group 7-8'!E24</f>
        <v>154.4</v>
      </c>
      <c r="H126" s="37">
        <f>'Group 7-8'!F24</f>
        <v>167.9</v>
      </c>
      <c r="I126" s="36" t="str">
        <f>'Group 7-8'!G24</f>
        <v>H</v>
      </c>
      <c r="J126" s="36" t="str">
        <f>'Group 7-8'!H24</f>
        <v>N</v>
      </c>
      <c r="K126" s="38" t="str">
        <f>'Group 7-8'!I24</f>
        <v>Mid Coast Fire Brigade Tone 7</v>
      </c>
    </row>
    <row r="127" spans="1:11" ht="15" x14ac:dyDescent="0.2">
      <c r="A127" s="28" t="str">
        <f>'Master Group'!$O$2</f>
        <v>Group 8</v>
      </c>
      <c r="B127" s="16">
        <v>5</v>
      </c>
      <c r="C127" s="16"/>
      <c r="D127" s="333" t="str">
        <f>'Group 7-8'!B25</f>
        <v>FHL Pr Bld</v>
      </c>
      <c r="E127" s="36">
        <f>'Group 7-8'!C25</f>
        <v>163.53749999999999</v>
      </c>
      <c r="F127" s="37" t="str">
        <f>'Group 7-8'!D25</f>
        <v>100.0</v>
      </c>
      <c r="G127" s="36">
        <f>'Group 7-8'!E25</f>
        <v>165.0625</v>
      </c>
      <c r="H127" s="37">
        <f>'Group 7-8'!F25</f>
        <v>100</v>
      </c>
      <c r="I127" s="36" t="str">
        <f>'Group 7-8'!G25</f>
        <v>H</v>
      </c>
      <c r="J127" s="36" t="str">
        <f>'Group 7-8'!H25</f>
        <v>N</v>
      </c>
      <c r="K127" s="38" t="str">
        <f>'Group 7-8'!I25</f>
        <v>FHL Bald Mtn. South/Primary</v>
      </c>
    </row>
    <row r="128" spans="1:11" ht="15" x14ac:dyDescent="0.2">
      <c r="A128" s="28" t="str">
        <f>'Master Group'!$O$2</f>
        <v>Group 8</v>
      </c>
      <c r="B128" s="16">
        <v>6</v>
      </c>
      <c r="C128" s="16"/>
      <c r="D128" s="333" t="str">
        <f>'Group 7-8'!B26</f>
        <v>FHL Alder</v>
      </c>
      <c r="E128" s="36">
        <f>'Group 7-8'!C26</f>
        <v>163.53749999999999</v>
      </c>
      <c r="F128" s="37">
        <f>'Group 7-8'!D26</f>
        <v>100</v>
      </c>
      <c r="G128" s="36">
        <f>'Group 7-8'!E26</f>
        <v>165.0625</v>
      </c>
      <c r="H128" s="37">
        <f>'Group 7-8'!F26</f>
        <v>146.19999999999999</v>
      </c>
      <c r="I128" s="36" t="str">
        <f>'Group 7-8'!G26</f>
        <v>H</v>
      </c>
      <c r="J128" s="36" t="str">
        <f>'Group 7-8'!H26</f>
        <v>N</v>
      </c>
      <c r="K128" s="38" t="str">
        <f>'Group 7-8'!I26</f>
        <v>FHL Middle/West</v>
      </c>
    </row>
    <row r="129" spans="1:11" ht="15" x14ac:dyDescent="0.2">
      <c r="A129" s="28" t="str">
        <f>'Master Group'!$O$2</f>
        <v>Group 8</v>
      </c>
      <c r="B129" s="16">
        <v>7</v>
      </c>
      <c r="C129" s="16"/>
      <c r="D129" s="333" t="str">
        <f>'Group 7-8'!B27</f>
        <v>FHL Wizard</v>
      </c>
      <c r="E129" s="36">
        <f>'Group 7-8'!C27</f>
        <v>163.53749999999999</v>
      </c>
      <c r="F129" s="37">
        <f>'Group 7-8'!D27</f>
        <v>100</v>
      </c>
      <c r="G129" s="36">
        <f>'Group 7-8'!E27</f>
        <v>165.0625</v>
      </c>
      <c r="H129" s="37">
        <f>'Group 7-8'!F27</f>
        <v>123</v>
      </c>
      <c r="I129" s="36" t="str">
        <f>'Group 7-8'!G27</f>
        <v>H</v>
      </c>
      <c r="J129" s="36" t="str">
        <f>'Group 7-8'!H27</f>
        <v>N</v>
      </c>
      <c r="K129" s="38" t="str">
        <f>'Group 7-8'!I27</f>
        <v>FHL North-Indians</v>
      </c>
    </row>
    <row r="130" spans="1:11" ht="15" x14ac:dyDescent="0.2">
      <c r="A130" s="28" t="str">
        <f>'Master Group'!$O$2</f>
        <v>Group 8</v>
      </c>
      <c r="B130" s="16">
        <v>8</v>
      </c>
      <c r="C130" s="16"/>
      <c r="D130" s="333" t="str">
        <f>'Group 7-8'!B28</f>
        <v>FHL Alpha</v>
      </c>
      <c r="E130" s="36">
        <f>'Group 7-8'!C28</f>
        <v>163.53749999999999</v>
      </c>
      <c r="F130" s="37">
        <f>'Group 7-8'!D28</f>
        <v>100</v>
      </c>
      <c r="G130" s="36">
        <f>'Group 7-8'!E28</f>
        <v>165.0625</v>
      </c>
      <c r="H130" s="37">
        <f>'Group 7-8'!F28</f>
        <v>110.9</v>
      </c>
      <c r="I130" s="36" t="str">
        <f>'Group 7-8'!G28</f>
        <v>H</v>
      </c>
      <c r="J130" s="36" t="str">
        <f>'Group 7-8'!H28</f>
        <v>N</v>
      </c>
      <c r="K130" s="38" t="str">
        <f>'Group 7-8'!I28</f>
        <v>FHL North, Sulpher Springs, Indians</v>
      </c>
    </row>
    <row r="131" spans="1:11" ht="15" x14ac:dyDescent="0.2">
      <c r="A131" s="28" t="str">
        <f>'Master Group'!$O$2</f>
        <v>Group 8</v>
      </c>
      <c r="B131" s="16">
        <v>9</v>
      </c>
      <c r="C131" s="16"/>
      <c r="D131" s="333" t="str">
        <f>'Group 7-8'!B29</f>
        <v>FHL Direct</v>
      </c>
      <c r="E131" s="36">
        <f>'Group 7-8'!C29</f>
        <v>163.53749999999999</v>
      </c>
      <c r="F131" s="37">
        <f>'Group 7-8'!D29</f>
        <v>100</v>
      </c>
      <c r="G131" s="36">
        <f>'Group 7-8'!E29</f>
        <v>163.53749999999999</v>
      </c>
      <c r="H131" s="37">
        <f>'Group 7-8'!F29</f>
        <v>100</v>
      </c>
      <c r="I131" s="36" t="str">
        <f>'Group 7-8'!G29</f>
        <v>L</v>
      </c>
      <c r="J131" s="36" t="str">
        <f>'Group 7-8'!H29</f>
        <v>N</v>
      </c>
      <c r="K131" s="38" t="str">
        <f>'Group 7-8'!I29</f>
        <v>FHL Direct</v>
      </c>
    </row>
    <row r="132" spans="1:11" ht="15" x14ac:dyDescent="0.2">
      <c r="A132" s="28" t="str">
        <f>'Master Group'!$O$2</f>
        <v>Group 8</v>
      </c>
      <c r="B132" s="16">
        <v>10</v>
      </c>
      <c r="C132" s="16"/>
      <c r="D132" s="333" t="str">
        <f>'Group 7-8'!B30</f>
        <v>FHL Tac 1</v>
      </c>
      <c r="E132" s="36">
        <f>'Group 7-8'!C30</f>
        <v>171.7</v>
      </c>
      <c r="F132" s="37" t="str">
        <f>'Group 7-8'!D30</f>
        <v>CSQ</v>
      </c>
      <c r="G132" s="36">
        <f>'Group 7-8'!E30</f>
        <v>171.7</v>
      </c>
      <c r="H132" s="37" t="str">
        <f>'Group 7-8'!F30</f>
        <v>CSQ</v>
      </c>
      <c r="I132" s="36" t="str">
        <f>'Group 7-8'!G30</f>
        <v>L</v>
      </c>
      <c r="J132" s="36" t="str">
        <f>'Group 7-8'!H30</f>
        <v>N</v>
      </c>
      <c r="K132" s="38" t="str">
        <f>'Group 7-8'!I30</f>
        <v>Fort Hunter Liggett Tac</v>
      </c>
    </row>
    <row r="133" spans="1:11" ht="15" x14ac:dyDescent="0.2">
      <c r="A133" s="28" t="str">
        <f>'Master Group'!$O$2</f>
        <v>Group 8</v>
      </c>
      <c r="B133" s="16">
        <v>11</v>
      </c>
      <c r="C133" s="16"/>
      <c r="D133" s="333" t="str">
        <f>'Group 7-8'!B31</f>
        <v>FHL Tac 2</v>
      </c>
      <c r="E133" s="36">
        <f>'Group 7-8'!C31</f>
        <v>173.2</v>
      </c>
      <c r="F133" s="37" t="str">
        <f>'Group 7-8'!D31</f>
        <v>CSQ</v>
      </c>
      <c r="G133" s="36">
        <f>'Group 7-8'!E31</f>
        <v>173.2</v>
      </c>
      <c r="H133" s="37" t="str">
        <f>'Group 7-8'!F31</f>
        <v>CSQ</v>
      </c>
      <c r="I133" s="36" t="str">
        <f>'Group 7-8'!G31</f>
        <v>L</v>
      </c>
      <c r="J133" s="36" t="str">
        <f>'Group 7-8'!H31</f>
        <v>N</v>
      </c>
      <c r="K133" s="38" t="str">
        <f>'Group 7-8'!I31</f>
        <v>Fort Hunter Liggett Tac</v>
      </c>
    </row>
    <row r="134" spans="1:11" ht="15" x14ac:dyDescent="0.2">
      <c r="A134" s="28" t="str">
        <f>'Master Group'!$O$2</f>
        <v>Group 8</v>
      </c>
      <c r="B134" s="16">
        <v>12</v>
      </c>
      <c r="C134" s="16"/>
      <c r="D134" s="333" t="str">
        <f>'Group 7-8'!B32</f>
        <v>FHL Tac 3</v>
      </c>
      <c r="E134" s="36">
        <f>'Group 7-8'!C32</f>
        <v>173.55</v>
      </c>
      <c r="F134" s="37" t="str">
        <f>'Group 7-8'!D32</f>
        <v>CSQ</v>
      </c>
      <c r="G134" s="36">
        <f>'Group 7-8'!E32</f>
        <v>173.55</v>
      </c>
      <c r="H134" s="37" t="str">
        <f>'Group 7-8'!F32</f>
        <v>CSQ</v>
      </c>
      <c r="I134" s="36" t="str">
        <f>'Group 7-8'!G32</f>
        <v>L</v>
      </c>
      <c r="J134" s="36" t="str">
        <f>'Group 7-8'!H32</f>
        <v>N</v>
      </c>
      <c r="K134" s="38" t="str">
        <f>'Group 7-8'!I32</f>
        <v>Fort Hunter Liggett Tac</v>
      </c>
    </row>
    <row r="135" spans="1:11" ht="15" x14ac:dyDescent="0.2">
      <c r="A135" s="28" t="str">
        <f>'Master Group'!$O$2</f>
        <v>Group 8</v>
      </c>
      <c r="B135" s="16">
        <v>13</v>
      </c>
      <c r="C135" s="16"/>
      <c r="D135" s="333" t="str">
        <f>'Group 7-8'!B33</f>
        <v>Camp Bob Cmd</v>
      </c>
      <c r="E135" s="36">
        <f>'Group 7-8'!C33</f>
        <v>150.1</v>
      </c>
      <c r="F135" s="37" t="str">
        <f>'Group 7-8'!D33</f>
        <v>103.5</v>
      </c>
      <c r="G135" s="36">
        <f>'Group 7-8'!E33</f>
        <v>148.86250000000001</v>
      </c>
      <c r="H135" s="37">
        <f>'Group 7-8'!F33</f>
        <v>103.5</v>
      </c>
      <c r="I135" s="36" t="str">
        <f>'Group 7-8'!G33</f>
        <v>H</v>
      </c>
      <c r="J135" s="36" t="str">
        <f>'Group 7-8'!H33</f>
        <v>N</v>
      </c>
      <c r="K135" s="38" t="str">
        <f>'Group 7-8'!I33</f>
        <v>Camp Roberts</v>
      </c>
    </row>
    <row r="136" spans="1:11" ht="15" x14ac:dyDescent="0.2">
      <c r="A136" s="28" t="str">
        <f>'Master Group'!$O$2</f>
        <v>Group 8</v>
      </c>
      <c r="B136" s="16">
        <v>14</v>
      </c>
      <c r="C136" s="16"/>
      <c r="D136" s="333" t="str">
        <f>'Group 7-8'!B34</f>
        <v xml:space="preserve">BSur Cert </v>
      </c>
      <c r="E136" s="36">
        <f>'Group 7-8'!C34</f>
        <v>155.58000000000001</v>
      </c>
      <c r="F136" s="37">
        <f>'Group 7-8'!D34</f>
        <v>141.30000000000001</v>
      </c>
      <c r="G136" s="36">
        <f>'Group 7-8'!E34</f>
        <v>158.77500000000001</v>
      </c>
      <c r="H136" s="37">
        <f>'Group 7-8'!F34</f>
        <v>141.30000000000001</v>
      </c>
      <c r="I136" s="36" t="str">
        <f>'Group 7-8'!G34</f>
        <v>H</v>
      </c>
      <c r="J136" s="36" t="str">
        <f>'Group 7-8'!H34</f>
        <v>N</v>
      </c>
      <c r="K136" s="38" t="str">
        <f>'Group 7-8'!I34</f>
        <v>Big Sur Cert Channel 1</v>
      </c>
    </row>
    <row r="137" spans="1:11" ht="15" x14ac:dyDescent="0.2">
      <c r="A137" s="28" t="str">
        <f>'Master Group'!$O$2</f>
        <v>Group 8</v>
      </c>
      <c r="B137" s="16">
        <v>15</v>
      </c>
      <c r="C137" s="16"/>
      <c r="D137" s="333" t="str">
        <f>'Group 7-8'!B35</f>
        <v>BSur Cert Dir</v>
      </c>
      <c r="E137" s="36">
        <f>'Group 7-8'!C35</f>
        <v>155.58000000000001</v>
      </c>
      <c r="F137" s="37">
        <f>'Group 7-8'!D35</f>
        <v>141.30000000000001</v>
      </c>
      <c r="G137" s="36">
        <f>'Group 7-8'!E35</f>
        <v>155.58000000000001</v>
      </c>
      <c r="H137" s="37">
        <f>'Group 7-8'!F35</f>
        <v>141.30000000000001</v>
      </c>
      <c r="I137" s="36" t="str">
        <f>'Group 7-8'!G35</f>
        <v>H</v>
      </c>
      <c r="J137" s="36" t="str">
        <f>'Group 7-8'!H35</f>
        <v>N</v>
      </c>
      <c r="K137" s="38" t="str">
        <f>'Group 7-8'!I35</f>
        <v>Big Sur Cert Direct</v>
      </c>
    </row>
    <row r="138" spans="1:11" ht="15" x14ac:dyDescent="0.2">
      <c r="A138" s="28" t="str">
        <f>'Master Group'!$O$2</f>
        <v>Group 8</v>
      </c>
      <c r="B138" s="16">
        <v>16</v>
      </c>
      <c r="C138" s="16"/>
      <c r="D138" s="333" t="str">
        <f>'Group 7-8'!B36</f>
        <v>North Tree Fire</v>
      </c>
      <c r="E138" s="36">
        <f>'Group 7-8'!C36</f>
        <v>154.49</v>
      </c>
      <c r="F138" s="37">
        <f>'Group 7-8'!D36</f>
        <v>179.9</v>
      </c>
      <c r="G138" s="36">
        <f>'Group 7-8'!E36</f>
        <v>158.37</v>
      </c>
      <c r="H138" s="37">
        <f>'Group 7-8'!F36</f>
        <v>156.69999999999999</v>
      </c>
      <c r="I138" s="36" t="str">
        <f>'Group 7-8'!G36</f>
        <v>H</v>
      </c>
      <c r="J138" s="36" t="str">
        <f>'Group 7-8'!H36</f>
        <v>N</v>
      </c>
      <c r="K138" s="38" t="str">
        <f>'Group 7-8'!I36</f>
        <v>North Tree Fire</v>
      </c>
    </row>
    <row r="139" spans="1:11" ht="15" x14ac:dyDescent="0.2">
      <c r="A139" s="28" t="str">
        <f>'Master Group'!$Q$2</f>
        <v>Group 9</v>
      </c>
      <c r="B139" s="16">
        <v>1</v>
      </c>
      <c r="C139" s="16"/>
      <c r="D139" s="39" t="str">
        <f>'Group 9-10'!B3</f>
        <v>V-Call 10</v>
      </c>
      <c r="E139" s="36">
        <f>'Group 9-10'!C3</f>
        <v>155.7525</v>
      </c>
      <c r="F139" s="37">
        <f>'Group 9-10'!D3</f>
        <v>156.69999999999999</v>
      </c>
      <c r="G139" s="36">
        <f>'Group 9-10'!E3</f>
        <v>155.7525</v>
      </c>
      <c r="H139" s="37">
        <f>'Group 9-10'!F3</f>
        <v>156.69999999999999</v>
      </c>
      <c r="I139" s="36" t="str">
        <f>'Group 9-10'!G3</f>
        <v>L</v>
      </c>
      <c r="J139" s="36" t="str">
        <f>'Group 9-10'!H3</f>
        <v>N</v>
      </c>
      <c r="K139" s="38" t="str">
        <f>'Group 9-10'!I3</f>
        <v xml:space="preserve">National Interoperability VHF Calling </v>
      </c>
    </row>
    <row r="140" spans="1:11" ht="15" x14ac:dyDescent="0.2">
      <c r="A140" s="28" t="str">
        <f>'Master Group'!$Q$2</f>
        <v>Group 9</v>
      </c>
      <c r="B140" s="16">
        <v>2</v>
      </c>
      <c r="C140" s="16"/>
      <c r="D140" s="39" t="str">
        <f>'Group 9-10'!B4</f>
        <v>V Tac-11</v>
      </c>
      <c r="E140" s="36">
        <f>'Group 9-10'!C4</f>
        <v>151.13749999999999</v>
      </c>
      <c r="F140" s="37">
        <f>'Group 9-10'!D4</f>
        <v>156.69999999999999</v>
      </c>
      <c r="G140" s="36">
        <f>'Group 9-10'!E4</f>
        <v>151.13749999999999</v>
      </c>
      <c r="H140" s="37">
        <f>'Group 9-10'!F4</f>
        <v>156.69999999999999</v>
      </c>
      <c r="I140" s="36" t="str">
        <f>'Group 9-10'!G4</f>
        <v>L</v>
      </c>
      <c r="J140" s="36" t="str">
        <f>'Group 9-10'!H4</f>
        <v>N</v>
      </c>
      <c r="K140" s="38" t="str">
        <f>'Group 9-10'!I4</f>
        <v>National Interoperability VHF Tactical</v>
      </c>
    </row>
    <row r="141" spans="1:11" ht="15" x14ac:dyDescent="0.2">
      <c r="A141" s="28" t="str">
        <f>'Master Group'!$Q$2</f>
        <v>Group 9</v>
      </c>
      <c r="B141" s="16">
        <v>3</v>
      </c>
      <c r="C141" s="16"/>
      <c r="D141" s="39" t="str">
        <f>'Group 9-10'!B5</f>
        <v>V Tac-12</v>
      </c>
      <c r="E141" s="36">
        <f>'Group 9-10'!C5</f>
        <v>154.45249999999999</v>
      </c>
      <c r="F141" s="37">
        <f>'Group 9-10'!D5</f>
        <v>156.69999999999999</v>
      </c>
      <c r="G141" s="36">
        <f>'Group 9-10'!E5</f>
        <v>154.45249999999999</v>
      </c>
      <c r="H141" s="37">
        <f>'Group 9-10'!F5</f>
        <v>156.69999999999999</v>
      </c>
      <c r="I141" s="36" t="str">
        <f>'Group 9-10'!G5</f>
        <v>L</v>
      </c>
      <c r="J141" s="36" t="str">
        <f>'Group 9-10'!H5</f>
        <v>N</v>
      </c>
      <c r="K141" s="38" t="str">
        <f>'Group 9-10'!I5</f>
        <v>National Interoperability VHF Tactical</v>
      </c>
    </row>
    <row r="142" spans="1:11" ht="15" x14ac:dyDescent="0.2">
      <c r="A142" s="28" t="str">
        <f>'Master Group'!$Q$2</f>
        <v>Group 9</v>
      </c>
      <c r="B142" s="16">
        <v>4</v>
      </c>
      <c r="C142" s="16"/>
      <c r="D142" s="39" t="str">
        <f>'Group 9-10'!B6</f>
        <v>V Tac-13</v>
      </c>
      <c r="E142" s="36">
        <f>'Group 9-10'!C6</f>
        <v>158.73750000000001</v>
      </c>
      <c r="F142" s="37">
        <f>'Group 9-10'!D6</f>
        <v>156.69999999999999</v>
      </c>
      <c r="G142" s="36">
        <f>'Group 9-10'!E6</f>
        <v>158.73750000000001</v>
      </c>
      <c r="H142" s="37">
        <f>'Group 9-10'!F6</f>
        <v>156.69999999999999</v>
      </c>
      <c r="I142" s="36" t="str">
        <f>'Group 9-10'!G6</f>
        <v>L</v>
      </c>
      <c r="J142" s="36" t="str">
        <f>'Group 9-10'!H6</f>
        <v>N</v>
      </c>
      <c r="K142" s="38" t="str">
        <f>'Group 9-10'!I6</f>
        <v>National Interoperability VHF Tactical</v>
      </c>
    </row>
    <row r="143" spans="1:11" ht="15" x14ac:dyDescent="0.2">
      <c r="A143" s="28" t="str">
        <f>'Master Group'!$Q$2</f>
        <v>Group 9</v>
      </c>
      <c r="B143" s="16">
        <v>5</v>
      </c>
      <c r="C143" s="16"/>
      <c r="D143" s="39" t="str">
        <f>'Group 9-10'!B7</f>
        <v>V Tac-14</v>
      </c>
      <c r="E143" s="36">
        <f>'Group 9-10'!C7</f>
        <v>159.4725</v>
      </c>
      <c r="F143" s="37">
        <f>'Group 9-10'!D7</f>
        <v>156.69999999999999</v>
      </c>
      <c r="G143" s="36">
        <f>'Group 9-10'!E7</f>
        <v>159.4725</v>
      </c>
      <c r="H143" s="37">
        <f>'Group 9-10'!F7</f>
        <v>156.69999999999999</v>
      </c>
      <c r="I143" s="36" t="str">
        <f>'Group 9-10'!G7</f>
        <v>L</v>
      </c>
      <c r="J143" s="36" t="str">
        <f>'Group 9-10'!H7</f>
        <v>N</v>
      </c>
      <c r="K143" s="38" t="str">
        <f>'Group 9-10'!I7</f>
        <v>National Interoperability VHF Tactical</v>
      </c>
    </row>
    <row r="144" spans="1:11" ht="15" x14ac:dyDescent="0.2">
      <c r="A144" s="28" t="str">
        <f>'Master Group'!$Q$2</f>
        <v>Group 9</v>
      </c>
      <c r="B144" s="16">
        <v>6</v>
      </c>
      <c r="C144" s="16"/>
      <c r="D144" s="39" t="str">
        <f>'Group 9-10'!B8</f>
        <v>V Tac-33</v>
      </c>
      <c r="E144" s="36">
        <f>'Group 9-10'!C8</f>
        <v>159.4725</v>
      </c>
      <c r="F144" s="37">
        <f>'Group 9-10'!D8</f>
        <v>156.69999999999999</v>
      </c>
      <c r="G144" s="36">
        <f>'Group 9-10'!E8</f>
        <v>151.13749999999999</v>
      </c>
      <c r="H144" s="37">
        <f>'Group 9-10'!F8</f>
        <v>136.5</v>
      </c>
      <c r="I144" s="36" t="str">
        <f>'Group 9-10'!G8</f>
        <v>H</v>
      </c>
      <c r="J144" s="36" t="str">
        <f>'Group 9-10'!H8</f>
        <v>N</v>
      </c>
      <c r="K144" s="38" t="str">
        <f>'Group 9-10'!I8</f>
        <v>National Interoperability VHF Tactical</v>
      </c>
    </row>
    <row r="145" spans="1:11" ht="15" x14ac:dyDescent="0.2">
      <c r="A145" s="28" t="str">
        <f>'Master Group'!$Q$2</f>
        <v>Group 9</v>
      </c>
      <c r="B145" s="16">
        <v>7</v>
      </c>
      <c r="C145" s="16"/>
      <c r="D145" s="39" t="str">
        <f>'Group 9-10'!B9</f>
        <v>V-Tac-34</v>
      </c>
      <c r="E145" s="36">
        <f>'Group 9-10'!C9</f>
        <v>158.73750000000001</v>
      </c>
      <c r="F145" s="37">
        <f>'Group 9-10'!D9</f>
        <v>156.69999999999999</v>
      </c>
      <c r="G145" s="36">
        <f>'Group 9-10'!E9</f>
        <v>154.45249999999999</v>
      </c>
      <c r="H145" s="37">
        <f>'Group 9-10'!F9</f>
        <v>136.5</v>
      </c>
      <c r="I145" s="36" t="str">
        <f>'Group 9-10'!G9</f>
        <v>H</v>
      </c>
      <c r="J145" s="36" t="str">
        <f>'Group 9-10'!H9</f>
        <v>N</v>
      </c>
      <c r="K145" s="38" t="str">
        <f>'Group 9-10'!I9</f>
        <v>National Interoperability VHF Tactical</v>
      </c>
    </row>
    <row r="146" spans="1:11" ht="15" x14ac:dyDescent="0.2">
      <c r="A146" s="28" t="str">
        <f>'Master Group'!$Q$2</f>
        <v>Group 9</v>
      </c>
      <c r="B146" s="16">
        <v>8</v>
      </c>
      <c r="C146" s="16"/>
      <c r="D146" s="39" t="str">
        <f>'Group 9-10'!B10</f>
        <v>V-Tac-35</v>
      </c>
      <c r="E146" s="36">
        <f>'Group 9-10'!C10</f>
        <v>159.4725</v>
      </c>
      <c r="F146" s="37">
        <f>'Group 9-10'!D10</f>
        <v>156.69999999999999</v>
      </c>
      <c r="G146" s="36">
        <f>'Group 9-10'!E10</f>
        <v>158.73750000000001</v>
      </c>
      <c r="H146" s="37">
        <f>'Group 9-10'!F10</f>
        <v>136.5</v>
      </c>
      <c r="I146" s="36" t="str">
        <f>'Group 9-10'!G10</f>
        <v>H</v>
      </c>
      <c r="J146" s="36" t="str">
        <f>'Group 9-10'!H10</f>
        <v>N</v>
      </c>
      <c r="K146" s="38" t="str">
        <f>'Group 9-10'!I10</f>
        <v>National Interoperability VHF Tactical</v>
      </c>
    </row>
    <row r="147" spans="1:11" ht="15" x14ac:dyDescent="0.2">
      <c r="A147" s="28" t="str">
        <f>'Master Group'!$Q$2</f>
        <v>Group 9</v>
      </c>
      <c r="B147" s="16">
        <v>9</v>
      </c>
      <c r="C147" s="16"/>
      <c r="D147" s="39" t="str">
        <f>'Group 9-10'!B11</f>
        <v>V Tac-36</v>
      </c>
      <c r="E147" s="36">
        <f>'Group 9-10'!C11</f>
        <v>151.13749999999999</v>
      </c>
      <c r="F147" s="37">
        <f>'Group 9-10'!D11</f>
        <v>156.69999999999999</v>
      </c>
      <c r="G147" s="36">
        <f>'Group 9-10'!E11</f>
        <v>159.4725</v>
      </c>
      <c r="H147" s="37">
        <f>'Group 9-10'!F11</f>
        <v>136.5</v>
      </c>
      <c r="I147" s="36" t="str">
        <f>'Group 9-10'!G11</f>
        <v>H</v>
      </c>
      <c r="J147" s="36" t="str">
        <f>'Group 9-10'!H11</f>
        <v>N</v>
      </c>
      <c r="K147" s="38" t="str">
        <f>'Group 9-10'!I11</f>
        <v>National Interoperability VHF Tactical</v>
      </c>
    </row>
    <row r="148" spans="1:11" ht="15" x14ac:dyDescent="0.2">
      <c r="A148" s="28" t="str">
        <f>'Master Group'!$Q$2</f>
        <v>Group 9</v>
      </c>
      <c r="B148" s="16">
        <v>10</v>
      </c>
      <c r="C148" s="16"/>
      <c r="D148" s="39" t="str">
        <f>'Group 9-10'!B12</f>
        <v>V Tac-37</v>
      </c>
      <c r="E148" s="36">
        <f>'Group 9-10'!C12</f>
        <v>154.45249999999999</v>
      </c>
      <c r="F148" s="37">
        <f>'Group 9-10'!D12</f>
        <v>156.69999999999999</v>
      </c>
      <c r="G148" s="36">
        <f>'Group 9-10'!E12</f>
        <v>158.73750000000001</v>
      </c>
      <c r="H148" s="37">
        <f>'Group 9-10'!F12</f>
        <v>136.5</v>
      </c>
      <c r="I148" s="36" t="str">
        <f>'Group 9-10'!G12</f>
        <v>H</v>
      </c>
      <c r="J148" s="36" t="str">
        <f>'Group 9-10'!H12</f>
        <v>N</v>
      </c>
      <c r="K148" s="38" t="str">
        <f>'Group 9-10'!I12</f>
        <v>National Interoperability VHF Tactical</v>
      </c>
    </row>
    <row r="149" spans="1:11" ht="15" x14ac:dyDescent="0.2">
      <c r="A149" s="28" t="str">
        <f>'Master Group'!$Q$2</f>
        <v>Group 9</v>
      </c>
      <c r="B149" s="16">
        <v>11</v>
      </c>
      <c r="C149" s="16"/>
      <c r="D149" s="39" t="str">
        <f>'Group 9-10'!B13</f>
        <v>V Tac-38</v>
      </c>
      <c r="E149" s="36">
        <f>'Group 9-10'!C13</f>
        <v>158.73750000000001</v>
      </c>
      <c r="F149" s="37">
        <f>'Group 9-10'!D13</f>
        <v>156.69999999999999</v>
      </c>
      <c r="G149" s="36">
        <f>'Group 9-10'!E13</f>
        <v>159.4725</v>
      </c>
      <c r="H149" s="37" t="str">
        <f>'Group 9-10'!F13</f>
        <v>136.5</v>
      </c>
      <c r="I149" s="36" t="str">
        <f>'Group 9-10'!G13</f>
        <v>H</v>
      </c>
      <c r="J149" s="36" t="str">
        <f>'Group 9-10'!H13</f>
        <v>N</v>
      </c>
      <c r="K149" s="38" t="str">
        <f>'Group 9-10'!I13</f>
        <v>National Interoperability VHF Tactical</v>
      </c>
    </row>
    <row r="150" spans="1:11" ht="15" x14ac:dyDescent="0.2">
      <c r="A150" s="28" t="str">
        <f>'Master Group'!$Q$2</f>
        <v>Group 9</v>
      </c>
      <c r="B150" s="16">
        <v>12</v>
      </c>
      <c r="C150" s="16"/>
      <c r="D150" s="39" t="str">
        <f>'Group 9-10'!B14</f>
        <v>OES 1A</v>
      </c>
      <c r="E150" s="36">
        <f>'Group 9-10'!C14</f>
        <v>154.16</v>
      </c>
      <c r="F150" s="37" t="str">
        <f>'Group 9-10'!D14</f>
        <v>CSQ</v>
      </c>
      <c r="G150" s="36">
        <f>'Group 9-10'!E14</f>
        <v>159.13499999999999</v>
      </c>
      <c r="H150" s="37" t="str">
        <f>'Group 9-10'!F14</f>
        <v>OST</v>
      </c>
      <c r="I150" s="36" t="str">
        <f>'Group 9-10'!G14</f>
        <v>H</v>
      </c>
      <c r="J150" s="36" t="str">
        <f>'Group 9-10'!H14</f>
        <v>N</v>
      </c>
      <c r="K150" s="38" t="str">
        <f>'Group 9-10'!I14</f>
        <v>CAL EMA Fire Rescue Branch</v>
      </c>
    </row>
    <row r="151" spans="1:11" ht="15" x14ac:dyDescent="0.2">
      <c r="A151" s="28" t="str">
        <f>'Master Group'!$Q$2</f>
        <v>Group 9</v>
      </c>
      <c r="B151" s="16">
        <v>13</v>
      </c>
      <c r="C151" s="16"/>
      <c r="D151" s="39" t="str">
        <f>'Group 9-10'!B15</f>
        <v>OES 1B</v>
      </c>
      <c r="E151" s="36">
        <f>'Group 9-10'!C15</f>
        <v>154.16</v>
      </c>
      <c r="F151" s="37" t="str">
        <f>'Group 9-10'!D15</f>
        <v>CSQ</v>
      </c>
      <c r="G151" s="36">
        <f>'Group 9-10'!E15</f>
        <v>159.19499999999999</v>
      </c>
      <c r="H151" s="37" t="str">
        <f>'Group 9-10'!F15</f>
        <v>OST</v>
      </c>
      <c r="I151" s="36" t="str">
        <f>'Group 9-10'!G15</f>
        <v>H</v>
      </c>
      <c r="J151" s="36" t="str">
        <f>'Group 9-10'!H15</f>
        <v>N</v>
      </c>
      <c r="K151" s="38" t="str">
        <f>'Group 9-10'!I15</f>
        <v>CAL EMA Fire Rescue Branch</v>
      </c>
    </row>
    <row r="152" spans="1:11" ht="15" x14ac:dyDescent="0.2">
      <c r="A152" s="28" t="str">
        <f>'Master Group'!$Q$2</f>
        <v>Group 9</v>
      </c>
      <c r="B152" s="16">
        <v>14</v>
      </c>
      <c r="C152" s="16"/>
      <c r="D152" s="39" t="str">
        <f>'Group 9-10'!B16</f>
        <v>OES 2A</v>
      </c>
      <c r="E152" s="36">
        <f>'Group 9-10'!C16</f>
        <v>154.22</v>
      </c>
      <c r="F152" s="37" t="str">
        <f>'Group 9-10'!D16</f>
        <v>CSQ</v>
      </c>
      <c r="G152" s="36">
        <f>'Group 9-10'!E16</f>
        <v>159.13499999999999</v>
      </c>
      <c r="H152" s="37" t="str">
        <f>'Group 9-10'!F16</f>
        <v>OST</v>
      </c>
      <c r="I152" s="36" t="str">
        <f>'Group 9-10'!G16</f>
        <v>H</v>
      </c>
      <c r="J152" s="36" t="str">
        <f>'Group 9-10'!H16</f>
        <v>N</v>
      </c>
      <c r="K152" s="38" t="str">
        <f>'Group 9-10'!I16</f>
        <v>CAL EMA Fire Rescue Branch</v>
      </c>
    </row>
    <row r="153" spans="1:11" ht="15" x14ac:dyDescent="0.2">
      <c r="A153" s="28" t="str">
        <f>'Master Group'!$Q$2</f>
        <v>Group 9</v>
      </c>
      <c r="B153" s="16">
        <v>15</v>
      </c>
      <c r="C153" s="16"/>
      <c r="D153" s="39" t="str">
        <f>'Group 9-10'!B17</f>
        <v>OES 2B</v>
      </c>
      <c r="E153" s="36">
        <f>'Group 9-10'!C17</f>
        <v>154.22</v>
      </c>
      <c r="F153" s="37" t="str">
        <f>'Group 9-10'!D17</f>
        <v>CSQ</v>
      </c>
      <c r="G153" s="36">
        <f>'Group 9-10'!E17</f>
        <v>159.19499999999999</v>
      </c>
      <c r="H153" s="37" t="str">
        <f>'Group 9-10'!F17</f>
        <v>OST</v>
      </c>
      <c r="I153" s="36" t="str">
        <f>'Group 9-10'!G17</f>
        <v>H</v>
      </c>
      <c r="J153" s="36" t="str">
        <f>'Group 9-10'!H17</f>
        <v>N</v>
      </c>
      <c r="K153" s="38" t="str">
        <f>'Group 9-10'!I17</f>
        <v>CAL EMA Fire Rescue Branch</v>
      </c>
    </row>
    <row r="154" spans="1:11" ht="15" x14ac:dyDescent="0.2">
      <c r="A154" s="28" t="str">
        <f>'Master Group'!$Q$2</f>
        <v>Group 9</v>
      </c>
      <c r="B154" s="16">
        <v>16</v>
      </c>
      <c r="C154" s="16"/>
      <c r="D154" s="39" t="str">
        <f>'Group 9-10'!B18</f>
        <v>OC Access</v>
      </c>
      <c r="E154" s="36">
        <f>'Group 9-10'!C18</f>
        <v>151.08500000000001</v>
      </c>
      <c r="F154" s="37">
        <f>'Group 9-10'!D18</f>
        <v>136.5</v>
      </c>
      <c r="G154" s="36">
        <f>'Group 9-10'!E18</f>
        <v>159</v>
      </c>
      <c r="H154" s="37">
        <f>'Group 9-10'!F18</f>
        <v>136.5</v>
      </c>
      <c r="I154" s="36" t="str">
        <f>'Group 9-10'!G18</f>
        <v>H</v>
      </c>
      <c r="J154" s="36" t="str">
        <f>'Group 9-10'!H18</f>
        <v>N</v>
      </c>
      <c r="K154" s="38" t="str">
        <f>'Group 9-10'!I18</f>
        <v>Orange County VHF Access</v>
      </c>
    </row>
    <row r="155" spans="1:11" ht="15" x14ac:dyDescent="0.2">
      <c r="A155" s="28" t="str">
        <f>'Master Group'!$A$22</f>
        <v>Group 10</v>
      </c>
      <c r="B155" s="16">
        <v>1</v>
      </c>
      <c r="C155" s="16"/>
      <c r="D155" s="39" t="str">
        <f>'Group 9-10'!B21</f>
        <v>Law L1 Frmt</v>
      </c>
      <c r="E155" s="36">
        <f>'Group 9-10'!C21</f>
        <v>155.72999999999999</v>
      </c>
      <c r="F155" s="37" t="str">
        <f>'Group 9-10'!D21</f>
        <v>071</v>
      </c>
      <c r="G155" s="36">
        <f>'Group 9-10'!E21</f>
        <v>159.09</v>
      </c>
      <c r="H155" s="37" t="str">
        <f>'Group 9-10'!F21</f>
        <v>023</v>
      </c>
      <c r="I155" s="36" t="str">
        <f>'Group 9-10'!G21</f>
        <v>H</v>
      </c>
      <c r="J155" s="36" t="str">
        <f>'Group 9-10'!H21</f>
        <v>N</v>
      </c>
      <c r="K155" s="38" t="str">
        <f>'Group 9-10'!I21</f>
        <v>Law / Fremont</v>
      </c>
    </row>
    <row r="156" spans="1:11" ht="15" x14ac:dyDescent="0.2">
      <c r="A156" s="28" t="str">
        <f>'Master Group'!$A$22</f>
        <v>Group 10</v>
      </c>
      <c r="B156" s="16">
        <v>2</v>
      </c>
      <c r="C156" s="16"/>
      <c r="D156" s="39" t="str">
        <f>'Group 9-10'!B22</f>
        <v>Law  L2 Huck</v>
      </c>
      <c r="E156" s="36">
        <f>'Group 9-10'!C22</f>
        <v>154.31</v>
      </c>
      <c r="F156" s="37" t="str">
        <f>'Group 9-10'!D22</f>
        <v>054</v>
      </c>
      <c r="G156" s="36">
        <f>'Group 9-10'!E22</f>
        <v>159.09</v>
      </c>
      <c r="H156" s="37" t="str">
        <f>'Group 9-10'!F22</f>
        <v>023</v>
      </c>
      <c r="I156" s="36" t="str">
        <f>'Group 9-10'!G22</f>
        <v>H</v>
      </c>
      <c r="J156" s="36" t="str">
        <f>'Group 9-10'!H22</f>
        <v>N</v>
      </c>
      <c r="K156" s="38" t="str">
        <f>'Group 9-10'!I22</f>
        <v>Law / Huckleberry</v>
      </c>
    </row>
    <row r="157" spans="1:11" ht="15" x14ac:dyDescent="0.2">
      <c r="A157" s="28" t="str">
        <f>'Master Group'!$A$22</f>
        <v>Group 10</v>
      </c>
      <c r="B157" s="16">
        <v>3</v>
      </c>
      <c r="C157" s="16"/>
      <c r="D157" s="39" t="str">
        <f>'Group 9-10'!B23</f>
        <v>Law  L3 Toro</v>
      </c>
      <c r="E157" s="36">
        <f>'Group 9-10'!C23</f>
        <v>153.815</v>
      </c>
      <c r="F157" s="37" t="str">
        <f>'Group 9-10'!D23</f>
        <v>047</v>
      </c>
      <c r="G157" s="36">
        <f>'Group 9-10'!E23</f>
        <v>159.09</v>
      </c>
      <c r="H157" s="37" t="str">
        <f>'Group 9-10'!F23</f>
        <v>023</v>
      </c>
      <c r="I157" s="36" t="str">
        <f>'Group 9-10'!G23</f>
        <v>H</v>
      </c>
      <c r="J157" s="36" t="str">
        <f>'Group 9-10'!H23</f>
        <v>N</v>
      </c>
      <c r="K157" s="38" t="str">
        <f>'Group 9-10'!I23</f>
        <v>Law / Toro</v>
      </c>
    </row>
    <row r="158" spans="1:11" ht="15" x14ac:dyDescent="0.2">
      <c r="A158" s="28" t="str">
        <f>'Master Group'!$A$22</f>
        <v>Group 10</v>
      </c>
      <c r="B158" s="16">
        <v>4</v>
      </c>
      <c r="C158" s="16"/>
      <c r="D158" s="39" t="str">
        <f>'Group 9-10'!B24</f>
        <v>Law  L4 PTSur</v>
      </c>
      <c r="E158" s="36">
        <f>'Group 9-10'!C24</f>
        <v>155.91</v>
      </c>
      <c r="F158" s="37" t="str">
        <f>'Group 9-10'!D24</f>
        <v>043</v>
      </c>
      <c r="G158" s="36">
        <f>'Group 9-10'!E24</f>
        <v>159.09</v>
      </c>
      <c r="H158" s="37" t="str">
        <f>'Group 9-10'!F24</f>
        <v>023</v>
      </c>
      <c r="I158" s="36" t="str">
        <f>'Group 9-10'!G24</f>
        <v>H</v>
      </c>
      <c r="J158" s="36" t="str">
        <f>'Group 9-10'!H24</f>
        <v>N</v>
      </c>
      <c r="K158" s="38" t="str">
        <f>'Group 9-10'!I24</f>
        <v>Law / Point Sur</v>
      </c>
    </row>
    <row r="159" spans="1:11" ht="15" x14ac:dyDescent="0.2">
      <c r="A159" s="28" t="str">
        <f>'Master Group'!$A$22</f>
        <v>Group 10</v>
      </c>
      <c r="B159" s="16">
        <v>5</v>
      </c>
      <c r="C159" s="16"/>
      <c r="D159" s="39" t="str">
        <f>'Group 9-10'!B25</f>
        <v>Law L5 Post</v>
      </c>
      <c r="E159" s="36">
        <f>'Group 9-10'!C25</f>
        <v>154.02500000000001</v>
      </c>
      <c r="F159" s="37" t="str">
        <f>'Group 9-10'!D25</f>
        <v>051</v>
      </c>
      <c r="G159" s="36">
        <f>'Group 9-10'!E25</f>
        <v>159.09</v>
      </c>
      <c r="H159" s="37" t="str">
        <f>'Group 9-10'!F25</f>
        <v>023</v>
      </c>
      <c r="I159" s="36" t="str">
        <f>'Group 9-10'!G25</f>
        <v>H</v>
      </c>
      <c r="J159" s="36" t="str">
        <f>'Group 9-10'!H25</f>
        <v>N</v>
      </c>
      <c r="K159" s="38" t="str">
        <f>'Group 9-10'!I25</f>
        <v>Law / Post Ranch</v>
      </c>
    </row>
    <row r="160" spans="1:11" ht="15" x14ac:dyDescent="0.2">
      <c r="A160" s="28" t="str">
        <f>'Master Group'!$A$22</f>
        <v>Group 10</v>
      </c>
      <c r="B160" s="16">
        <v>6</v>
      </c>
      <c r="C160" s="16"/>
      <c r="D160" s="39" t="str">
        <f>'Group 9-10'!B26</f>
        <v>Law L6 Will</v>
      </c>
      <c r="E160" s="36">
        <f>'Group 9-10'!C26</f>
        <v>154.02500000000001</v>
      </c>
      <c r="F160" s="37" t="str">
        <f>'Group 9-10'!D26</f>
        <v>051</v>
      </c>
      <c r="G160" s="36">
        <f>'Group 9-10'!E26</f>
        <v>159.09</v>
      </c>
      <c r="H160" s="37" t="str">
        <f>'Group 9-10'!F26</f>
        <v>023</v>
      </c>
      <c r="I160" s="36" t="str">
        <f>'Group 9-10'!G26</f>
        <v>H</v>
      </c>
      <c r="J160" s="36" t="str">
        <f>'Group 9-10'!H26</f>
        <v>N</v>
      </c>
      <c r="K160" s="38" t="str">
        <f>'Group 9-10'!I26</f>
        <v>Law / Williams</v>
      </c>
    </row>
    <row r="161" spans="1:11" ht="15" x14ac:dyDescent="0.2">
      <c r="A161" s="28" t="str">
        <f>'Master Group'!$A$22</f>
        <v>Group 10</v>
      </c>
      <c r="B161" s="16">
        <v>7</v>
      </c>
      <c r="C161" s="16"/>
      <c r="D161" s="39" t="str">
        <f>'Group 9-10'!B27</f>
        <v>Law L7 Ander</v>
      </c>
      <c r="E161" s="36">
        <f>'Group 9-10'!C27</f>
        <v>154.31</v>
      </c>
      <c r="F161" s="37" t="str">
        <f>'Group 9-10'!D27</f>
        <v>054</v>
      </c>
      <c r="G161" s="36">
        <f>'Group 9-10'!E27</f>
        <v>159.09</v>
      </c>
      <c r="H161" s="37" t="str">
        <f>'Group 9-10'!F27</f>
        <v>023</v>
      </c>
      <c r="I161" s="36" t="str">
        <f>'Group 9-10'!G27</f>
        <v>H</v>
      </c>
      <c r="J161" s="36" t="str">
        <f>'Group 9-10'!H27</f>
        <v>N</v>
      </c>
      <c r="K161" s="38" t="str">
        <f>'Group 9-10'!I27</f>
        <v>Law / Anderson</v>
      </c>
    </row>
    <row r="162" spans="1:11" ht="15" x14ac:dyDescent="0.2">
      <c r="A162" s="28" t="str">
        <f>'Master Group'!$A$22</f>
        <v>Group 10</v>
      </c>
      <c r="B162" s="16">
        <v>8</v>
      </c>
      <c r="C162" s="16"/>
      <c r="D162" s="39" t="str">
        <f>'Group 9-10'!B28</f>
        <v>Law L8 Robt</v>
      </c>
      <c r="E162" s="36">
        <f>'Group 9-10'!C28</f>
        <v>154.04</v>
      </c>
      <c r="F162" s="37" t="str">
        <f>'Group 9-10'!D28</f>
        <v>043</v>
      </c>
      <c r="G162" s="36">
        <f>'Group 9-10'!E28</f>
        <v>159.09</v>
      </c>
      <c r="H162" s="37" t="str">
        <f>'Group 9-10'!F28</f>
        <v>023</v>
      </c>
      <c r="I162" s="36" t="str">
        <f>'Group 9-10'!G28</f>
        <v>H</v>
      </c>
      <c r="J162" s="36" t="str">
        <f>'Group 9-10'!H28</f>
        <v>N</v>
      </c>
      <c r="K162" s="38" t="str">
        <f>'Group 9-10'!I28</f>
        <v>Law / Roberts</v>
      </c>
    </row>
    <row r="163" spans="1:11" ht="15" x14ac:dyDescent="0.2">
      <c r="A163" s="28" t="str">
        <f>'Master Group'!$A$22</f>
        <v>Group 10</v>
      </c>
      <c r="B163" s="16">
        <v>9</v>
      </c>
      <c r="C163" s="16"/>
      <c r="D163" s="39" t="str">
        <f>'Group 9-10'!B29</f>
        <v>Law L9 Table</v>
      </c>
      <c r="E163" s="36">
        <f>'Group 9-10'!C29</f>
        <v>155.72999999999999</v>
      </c>
      <c r="F163" s="37" t="str">
        <f>'Group 9-10'!D29</f>
        <v>071</v>
      </c>
      <c r="G163" s="36">
        <f>'Group 9-10'!E29</f>
        <v>159.09</v>
      </c>
      <c r="H163" s="37" t="str">
        <f>'Group 9-10'!F29</f>
        <v>023</v>
      </c>
      <c r="I163" s="36" t="str">
        <f>'Group 9-10'!G29</f>
        <v>H</v>
      </c>
      <c r="J163" s="36" t="str">
        <f>'Group 9-10'!H29</f>
        <v>N</v>
      </c>
      <c r="K163" s="38" t="str">
        <f>'Group 9-10'!I29</f>
        <v>Law / Table Mnt.</v>
      </c>
    </row>
    <row r="164" spans="1:11" ht="15" x14ac:dyDescent="0.2">
      <c r="A164" s="28" t="str">
        <f>'Master Group'!$A$22</f>
        <v>Group 10</v>
      </c>
      <c r="B164" s="16">
        <v>10</v>
      </c>
      <c r="C164" s="16"/>
      <c r="D164" s="39" t="str">
        <f>'Group 9-10'!B30</f>
        <v>Law L10 Lewis</v>
      </c>
      <c r="E164" s="36">
        <f>'Group 9-10'!C30</f>
        <v>154.815</v>
      </c>
      <c r="F164" s="37" t="str">
        <f>'Group 9-10'!D30</f>
        <v>031</v>
      </c>
      <c r="G164" s="36">
        <f>'Group 9-10'!E30</f>
        <v>159.09</v>
      </c>
      <c r="H164" s="37" t="str">
        <f>'Group 9-10'!F30</f>
        <v>023</v>
      </c>
      <c r="I164" s="36" t="str">
        <f>'Group 9-10'!G30</f>
        <v>H</v>
      </c>
      <c r="J164" s="36" t="str">
        <f>'Group 9-10'!H30</f>
        <v>N</v>
      </c>
      <c r="K164" s="38" t="str">
        <f>'Group 9-10'!I30</f>
        <v>Law Lewis</v>
      </c>
    </row>
    <row r="165" spans="1:11" ht="15" x14ac:dyDescent="0.2">
      <c r="A165" s="28" t="str">
        <f>'Master Group'!$A$22</f>
        <v>Group 10</v>
      </c>
      <c r="B165" s="16">
        <v>11</v>
      </c>
      <c r="C165" s="16"/>
      <c r="D165" s="39" t="str">
        <f>'Group 9-10'!B31</f>
        <v>Law L11 K/C</v>
      </c>
      <c r="E165" s="36">
        <f>'Group 9-10'!C31</f>
        <v>154.77000000000001</v>
      </c>
      <c r="F165" s="37" t="str">
        <f>'Group 9-10'!D31</f>
        <v>031</v>
      </c>
      <c r="G165" s="36">
        <f>'Group 9-10'!E31</f>
        <v>159.09</v>
      </c>
      <c r="H165" s="37" t="str">
        <f>'Group 9-10'!F31</f>
        <v>023</v>
      </c>
      <c r="I165" s="36" t="str">
        <f>'Group 9-10'!G31</f>
        <v>H</v>
      </c>
      <c r="J165" s="36" t="str">
        <f>'Group 9-10'!H31</f>
        <v>N</v>
      </c>
      <c r="K165" s="38" t="str">
        <f>'Group 9-10'!I31</f>
        <v>Law Piedras Blancas</v>
      </c>
    </row>
    <row r="166" spans="1:11" ht="15" x14ac:dyDescent="0.2">
      <c r="A166" s="28" t="str">
        <f>'Master Group'!$A$22</f>
        <v>Group 10</v>
      </c>
      <c r="B166" s="16">
        <v>12</v>
      </c>
      <c r="C166" s="16"/>
      <c r="D166" s="39" t="str">
        <f>'Group 9-10'!B32</f>
        <v>Moco SO 2</v>
      </c>
      <c r="E166" s="36">
        <f>'Group 9-10'!C32</f>
        <v>155.595</v>
      </c>
      <c r="F166" s="37">
        <f>'Group 9-10'!D32</f>
        <v>146.19999999999999</v>
      </c>
      <c r="G166" s="36">
        <f>'Group 9-10'!E32</f>
        <v>158.91</v>
      </c>
      <c r="H166" s="37">
        <f>'Group 9-10'!F32</f>
        <v>146.19999999999999</v>
      </c>
      <c r="I166" s="36" t="str">
        <f>'Group 9-10'!G32</f>
        <v>H</v>
      </c>
      <c r="J166" s="36" t="str">
        <f>'Group 9-10'!H32</f>
        <v>N</v>
      </c>
      <c r="K166" s="38" t="str">
        <f>'Group 9-10'!I32</f>
        <v>Moco SO Channel 2</v>
      </c>
    </row>
    <row r="167" spans="1:11" ht="15" x14ac:dyDescent="0.2">
      <c r="A167" s="28" t="str">
        <f>'Master Group'!$A$22</f>
        <v>Group 10</v>
      </c>
      <c r="B167" s="16">
        <v>13</v>
      </c>
      <c r="C167" s="16"/>
      <c r="D167" s="39">
        <f>'Group 9-10'!B33</f>
        <v>0</v>
      </c>
      <c r="E167" s="36">
        <f>'Group 9-10'!C33</f>
        <v>0</v>
      </c>
      <c r="F167" s="37">
        <f>'Group 9-10'!D33</f>
        <v>0</v>
      </c>
      <c r="G167" s="36">
        <f>'Group 9-10'!E33</f>
        <v>0</v>
      </c>
      <c r="H167" s="37">
        <f>'Group 9-10'!F33</f>
        <v>0</v>
      </c>
      <c r="I167" s="36">
        <f>'Group 9-10'!G33</f>
        <v>0</v>
      </c>
      <c r="J167" s="36">
        <f>'Group 9-10'!H33</f>
        <v>0</v>
      </c>
      <c r="K167" s="38">
        <f>'Group 9-10'!I33</f>
        <v>0</v>
      </c>
    </row>
    <row r="168" spans="1:11" ht="15" x14ac:dyDescent="0.2">
      <c r="A168" s="28" t="str">
        <f>'Master Group'!$A$22</f>
        <v>Group 10</v>
      </c>
      <c r="B168" s="16">
        <v>14</v>
      </c>
      <c r="C168" s="16"/>
      <c r="D168" s="39">
        <f>'Group 9-10'!B34</f>
        <v>0</v>
      </c>
      <c r="E168" s="36">
        <f>'Group 9-10'!C34</f>
        <v>0</v>
      </c>
      <c r="F168" s="37">
        <f>'Group 9-10'!D34</f>
        <v>0</v>
      </c>
      <c r="G168" s="36">
        <f>'Group 9-10'!E34</f>
        <v>0</v>
      </c>
      <c r="H168" s="37">
        <f>'Group 9-10'!F34</f>
        <v>0</v>
      </c>
      <c r="I168" s="36">
        <f>'Group 9-10'!G34</f>
        <v>0</v>
      </c>
      <c r="J168" s="36">
        <f>'Group 9-10'!H34</f>
        <v>0</v>
      </c>
      <c r="K168" s="38">
        <f>'Group 9-10'!I34</f>
        <v>0</v>
      </c>
    </row>
    <row r="169" spans="1:11" ht="15" x14ac:dyDescent="0.2">
      <c r="A169" s="28" t="str">
        <f>'Master Group'!$A$22</f>
        <v>Group 10</v>
      </c>
      <c r="B169" s="16">
        <v>15</v>
      </c>
      <c r="C169" s="16"/>
      <c r="D169" s="39">
        <f>'Group 9-10'!B35</f>
        <v>0</v>
      </c>
      <c r="E169" s="36">
        <f>'Group 9-10'!C35</f>
        <v>0</v>
      </c>
      <c r="F169" s="37">
        <f>'Group 9-10'!D35</f>
        <v>0</v>
      </c>
      <c r="G169" s="36">
        <f>'Group 9-10'!E35</f>
        <v>0</v>
      </c>
      <c r="H169" s="37">
        <f>'Group 9-10'!F35</f>
        <v>0</v>
      </c>
      <c r="I169" s="36">
        <f>'Group 9-10'!G35</f>
        <v>0</v>
      </c>
      <c r="J169" s="36">
        <f>'Group 9-10'!H35</f>
        <v>0</v>
      </c>
      <c r="K169" s="38">
        <f>'Group 9-10'!I35</f>
        <v>0</v>
      </c>
    </row>
    <row r="170" spans="1:11" ht="15" x14ac:dyDescent="0.2">
      <c r="A170" s="28" t="str">
        <f>'Master Group'!$A$22</f>
        <v>Group 10</v>
      </c>
      <c r="B170" s="16">
        <v>16</v>
      </c>
      <c r="C170" s="16"/>
      <c r="D170" s="39">
        <f>'Group 9-10'!B36</f>
        <v>0</v>
      </c>
      <c r="E170" s="36">
        <f>'Group 9-10'!C36</f>
        <v>0</v>
      </c>
      <c r="F170" s="37">
        <f>'Group 9-10'!D36</f>
        <v>0</v>
      </c>
      <c r="G170" s="36">
        <f>'Group 9-10'!E36</f>
        <v>0</v>
      </c>
      <c r="H170" s="37">
        <f>'Group 9-10'!F36</f>
        <v>0</v>
      </c>
      <c r="I170" s="36">
        <f>'Group 9-10'!G36</f>
        <v>0</v>
      </c>
      <c r="J170" s="36">
        <f>'Group 9-10'!H36</f>
        <v>0</v>
      </c>
      <c r="K170" s="38">
        <f>'Group 9-10'!I36</f>
        <v>0</v>
      </c>
    </row>
    <row r="171" spans="1:11" ht="15" x14ac:dyDescent="0.2">
      <c r="A171" s="28" t="str">
        <f>'Master Group'!$C$22</f>
        <v>Group 11</v>
      </c>
      <c r="B171" s="16">
        <v>1</v>
      </c>
      <c r="C171" s="16"/>
      <c r="D171" s="39" t="str">
        <f>'Group 11-12'!B3</f>
        <v>CDF Cmd-1</v>
      </c>
      <c r="E171" s="36">
        <f>'Group 11-12'!C3</f>
        <v>151.35499999999999</v>
      </c>
      <c r="F171" s="37" t="str">
        <f>'Group 11-12'!D3</f>
        <v>103.5</v>
      </c>
      <c r="G171" s="36">
        <f>'Group 11-12'!E3</f>
        <v>159.30000000000001</v>
      </c>
      <c r="H171" s="37" t="str">
        <f>'Group 11-12'!F3</f>
        <v>OST</v>
      </c>
      <c r="I171" s="36" t="str">
        <f>'Group 11-12'!G3</f>
        <v>H</v>
      </c>
      <c r="J171" s="36" t="str">
        <f>'Group 11-12'!H3</f>
        <v>N</v>
      </c>
      <c r="K171" s="38" t="str">
        <f>'Group 11-12'!I3</f>
        <v xml:space="preserve">CAL FIRE Statewide Command </v>
      </c>
    </row>
    <row r="172" spans="1:11" ht="15" x14ac:dyDescent="0.2">
      <c r="A172" s="28" t="str">
        <f>'Master Group'!$C$22</f>
        <v>Group 11</v>
      </c>
      <c r="B172" s="16">
        <v>2</v>
      </c>
      <c r="C172" s="16"/>
      <c r="D172" s="39" t="str">
        <f>'Group 11-12'!B4</f>
        <v>CDF Cmd-2</v>
      </c>
      <c r="E172" s="36">
        <f>'Group 11-12'!C4</f>
        <v>151.26499999999999</v>
      </c>
      <c r="F172" s="37" t="str">
        <f>'Group 11-12'!D4</f>
        <v>103.5</v>
      </c>
      <c r="G172" s="36">
        <f>'Group 11-12'!E4</f>
        <v>159.33000000000001</v>
      </c>
      <c r="H172" s="37" t="str">
        <f>'Group 11-12'!F4</f>
        <v>OST</v>
      </c>
      <c r="I172" s="36" t="str">
        <f>'Group 11-12'!G4</f>
        <v>H</v>
      </c>
      <c r="J172" s="36" t="str">
        <f>'Group 11-12'!H4</f>
        <v>N</v>
      </c>
      <c r="K172" s="38" t="str">
        <f>'Group 11-12'!I4</f>
        <v xml:space="preserve">CAL FIRE Statewide Command </v>
      </c>
    </row>
    <row r="173" spans="1:11" ht="15" x14ac:dyDescent="0.2">
      <c r="A173" s="28" t="str">
        <f>'Master Group'!$C$22</f>
        <v>Group 11</v>
      </c>
      <c r="B173" s="16">
        <v>3</v>
      </c>
      <c r="C173" s="16"/>
      <c r="D173" s="39" t="str">
        <f>'Group 11-12'!B5</f>
        <v>CDF Cmd-3</v>
      </c>
      <c r="E173" s="36">
        <f>'Group 11-12'!C5</f>
        <v>151.34</v>
      </c>
      <c r="F173" s="37">
        <f>'Group 11-12'!D5</f>
        <v>103.5</v>
      </c>
      <c r="G173" s="36">
        <f>'Group 11-12'!E5</f>
        <v>159.345</v>
      </c>
      <c r="H173" s="37" t="str">
        <f>'Group 11-12'!F5</f>
        <v>OST</v>
      </c>
      <c r="I173" s="36" t="str">
        <f>'Group 11-12'!G5</f>
        <v>H</v>
      </c>
      <c r="J173" s="36" t="str">
        <f>'Group 11-12'!H5</f>
        <v>N</v>
      </c>
      <c r="K173" s="38" t="str">
        <f>'Group 11-12'!I5</f>
        <v xml:space="preserve">CAL FIRE Statewide Command </v>
      </c>
    </row>
    <row r="174" spans="1:11" ht="15" x14ac:dyDescent="0.2">
      <c r="A174" s="28" t="str">
        <f>'Master Group'!$C$22</f>
        <v>Group 11</v>
      </c>
      <c r="B174" s="16">
        <v>4</v>
      </c>
      <c r="C174" s="16"/>
      <c r="D174" s="39" t="str">
        <f>'Group 11-12'!B6</f>
        <v>CDF Cmd-4</v>
      </c>
      <c r="E174" s="36">
        <f>'Group 11-12'!C6</f>
        <v>151.4</v>
      </c>
      <c r="F174" s="37">
        <f>'Group 11-12'!D6</f>
        <v>103.5</v>
      </c>
      <c r="G174" s="36">
        <f>'Group 11-12'!E6</f>
        <v>159.375</v>
      </c>
      <c r="H174" s="37" t="str">
        <f>'Group 11-12'!F6</f>
        <v>OST</v>
      </c>
      <c r="I174" s="36" t="str">
        <f>'Group 11-12'!G6</f>
        <v>H</v>
      </c>
      <c r="J174" s="36" t="str">
        <f>'Group 11-12'!H6</f>
        <v>N</v>
      </c>
      <c r="K174" s="38" t="str">
        <f>'Group 11-12'!I6</f>
        <v xml:space="preserve">CAL FIRE Statewide Command </v>
      </c>
    </row>
    <row r="175" spans="1:11" ht="15" x14ac:dyDescent="0.2">
      <c r="A175" s="28" t="str">
        <f>'Master Group'!$C$22</f>
        <v>Group 11</v>
      </c>
      <c r="B175" s="16">
        <v>5</v>
      </c>
      <c r="C175" s="16"/>
      <c r="D175" s="39" t="str">
        <f>'Group 11-12'!B7</f>
        <v>CDF Cmd-6</v>
      </c>
      <c r="E175" s="36">
        <f>'Group 11-12'!C7</f>
        <v>151.25</v>
      </c>
      <c r="F175" s="37">
        <f>'Group 11-12'!D7</f>
        <v>103.5</v>
      </c>
      <c r="G175" s="36">
        <f>'Group 11-12'!E7</f>
        <v>159.36000000000001</v>
      </c>
      <c r="H175" s="37" t="str">
        <f>'Group 11-12'!F7</f>
        <v>OST</v>
      </c>
      <c r="I175" s="36" t="str">
        <f>'Group 11-12'!G7</f>
        <v>H</v>
      </c>
      <c r="J175" s="36" t="str">
        <f>'Group 11-12'!H7</f>
        <v>N</v>
      </c>
      <c r="K175" s="38" t="str">
        <f>'Group 11-12'!I7</f>
        <v xml:space="preserve">CAL FIRE Statewide Command </v>
      </c>
    </row>
    <row r="176" spans="1:11" ht="15" x14ac:dyDescent="0.2">
      <c r="A176" s="28" t="str">
        <f>'Master Group'!$C$22</f>
        <v>Group 11</v>
      </c>
      <c r="B176" s="16">
        <v>6</v>
      </c>
      <c r="C176" s="16"/>
      <c r="D176" s="39" t="str">
        <f>'Group 11-12'!B8</f>
        <v>CDF Cmd-7</v>
      </c>
      <c r="E176" s="36">
        <f>'Group 11-12'!C8</f>
        <v>151.46</v>
      </c>
      <c r="F176" s="37">
        <f>'Group 11-12'!D8</f>
        <v>103.5</v>
      </c>
      <c r="G176" s="36">
        <f>'Group 11-12'!E8</f>
        <v>159.38999999999999</v>
      </c>
      <c r="H176" s="37" t="str">
        <f>'Group 11-12'!F8</f>
        <v>OST</v>
      </c>
      <c r="I176" s="36" t="str">
        <f>'Group 11-12'!G8</f>
        <v>H</v>
      </c>
      <c r="J176" s="36" t="str">
        <f>'Group 11-12'!H8</f>
        <v>N</v>
      </c>
      <c r="K176" s="38" t="str">
        <f>'Group 11-12'!I8</f>
        <v xml:space="preserve">CAL FIRE Statewide Command </v>
      </c>
    </row>
    <row r="177" spans="1:11" ht="15" x14ac:dyDescent="0.2">
      <c r="A177" s="28" t="str">
        <f>'Master Group'!$C$22</f>
        <v>Group 11</v>
      </c>
      <c r="B177" s="16">
        <v>7</v>
      </c>
      <c r="C177" s="16"/>
      <c r="D177" s="39" t="str">
        <f>'Group 11-12'!B9</f>
        <v>CDF Cmd-8</v>
      </c>
      <c r="E177" s="36">
        <f>'Group 11-12'!C9</f>
        <v>151.44499999999999</v>
      </c>
      <c r="F177" s="37">
        <f>'Group 11-12'!D9</f>
        <v>103.5</v>
      </c>
      <c r="G177" s="36">
        <f>'Group 11-12'!E9</f>
        <v>159.345</v>
      </c>
      <c r="H177" s="37" t="str">
        <f>'Group 11-12'!F9</f>
        <v>OST</v>
      </c>
      <c r="I177" s="36" t="str">
        <f>'Group 11-12'!G9</f>
        <v>H</v>
      </c>
      <c r="J177" s="36" t="str">
        <f>'Group 11-12'!H9</f>
        <v>N</v>
      </c>
      <c r="K177" s="38" t="str">
        <f>'Group 11-12'!I9</f>
        <v xml:space="preserve">CAL FIRE Statewide Command </v>
      </c>
    </row>
    <row r="178" spans="1:11" ht="15" x14ac:dyDescent="0.2">
      <c r="A178" s="28" t="str">
        <f>'Master Group'!$C$22</f>
        <v>Group 11</v>
      </c>
      <c r="B178" s="16">
        <v>8</v>
      </c>
      <c r="C178" s="16"/>
      <c r="D178" s="39" t="str">
        <f>'Group 11-12'!B10</f>
        <v>CDF Cmd-9</v>
      </c>
      <c r="E178" s="36">
        <f>'Group 11-12'!C10</f>
        <v>151.17500000000001</v>
      </c>
      <c r="F178" s="37">
        <f>'Group 11-12'!D10</f>
        <v>103.5</v>
      </c>
      <c r="G178" s="36">
        <f>'Group 11-12'!E10</f>
        <v>159.44999999999999</v>
      </c>
      <c r="H178" s="37" t="str">
        <f>'Group 11-12'!F10</f>
        <v>OST</v>
      </c>
      <c r="I178" s="36" t="str">
        <f>'Group 11-12'!G10</f>
        <v>H</v>
      </c>
      <c r="J178" s="36" t="str">
        <f>'Group 11-12'!H10</f>
        <v>N</v>
      </c>
      <c r="K178" s="38" t="str">
        <f>'Group 11-12'!I10</f>
        <v xml:space="preserve">CAL FIRE Statewide Command </v>
      </c>
    </row>
    <row r="179" spans="1:11" ht="15" x14ac:dyDescent="0.2">
      <c r="A179" s="28" t="str">
        <f>'Master Group'!$C$22</f>
        <v>Group 11</v>
      </c>
      <c r="B179" s="16">
        <v>9</v>
      </c>
      <c r="C179" s="16"/>
      <c r="D179" s="39" t="str">
        <f>'Group 11-12'!B11</f>
        <v>CDF Cmd-10</v>
      </c>
      <c r="E179" s="36">
        <f>'Group 11-12'!C11</f>
        <v>151.19</v>
      </c>
      <c r="F179" s="37">
        <f>'Group 11-12'!D11</f>
        <v>103.5</v>
      </c>
      <c r="G179" s="36">
        <f>'Group 11-12'!E11</f>
        <v>159.22499999999999</v>
      </c>
      <c r="H179" s="37" t="str">
        <f>'Group 11-12'!F11</f>
        <v>OST</v>
      </c>
      <c r="I179" s="36" t="str">
        <f>'Group 11-12'!G11</f>
        <v>H</v>
      </c>
      <c r="J179" s="36" t="str">
        <f>'Group 11-12'!H11</f>
        <v>N</v>
      </c>
      <c r="K179" s="38" t="str">
        <f>'Group 11-12'!I11</f>
        <v xml:space="preserve">CAL FIRE Statewide Command </v>
      </c>
    </row>
    <row r="180" spans="1:11" ht="15" x14ac:dyDescent="0.2">
      <c r="A180" s="28" t="str">
        <f>'Master Group'!$C$22</f>
        <v>Group 11</v>
      </c>
      <c r="B180" s="16">
        <v>10</v>
      </c>
      <c r="C180" s="16"/>
      <c r="D180" s="39" t="str">
        <f>'Group 11-12'!B12</f>
        <v>CDF Cmd-11</v>
      </c>
      <c r="E180" s="36">
        <f>'Group 11-12'!C12</f>
        <v>151.16749999999999</v>
      </c>
      <c r="F180" s="37">
        <f>'Group 11-12'!D12</f>
        <v>103.5</v>
      </c>
      <c r="G180" s="36">
        <f>'Group 11-12'!E12</f>
        <v>159.39750000000001</v>
      </c>
      <c r="H180" s="37" t="str">
        <f>'Group 11-12'!F12</f>
        <v>OST</v>
      </c>
      <c r="I180" s="36" t="str">
        <f>'Group 11-12'!G12</f>
        <v>H</v>
      </c>
      <c r="J180" s="36" t="str">
        <f>'Group 11-12'!H12</f>
        <v>N</v>
      </c>
      <c r="K180" s="38" t="str">
        <f>'Group 11-12'!I12</f>
        <v>CDF Portables</v>
      </c>
    </row>
    <row r="181" spans="1:11" ht="15" x14ac:dyDescent="0.2">
      <c r="A181" s="28" t="str">
        <f>'Master Group'!$C$22</f>
        <v>Group 11</v>
      </c>
      <c r="B181" s="16">
        <v>11</v>
      </c>
      <c r="C181" s="16"/>
      <c r="D181" s="39" t="str">
        <f>'Group 11-12'!B13</f>
        <v>CDF Cmd-12</v>
      </c>
      <c r="E181" s="36">
        <f>'Group 11-12'!C13</f>
        <v>151.24250000000001</v>
      </c>
      <c r="F181" s="37">
        <f>'Group 11-12'!D13</f>
        <v>103.5</v>
      </c>
      <c r="G181" s="36">
        <f>'Group 11-12'!E13</f>
        <v>159.26249999999999</v>
      </c>
      <c r="H181" s="37" t="str">
        <f>'Group 11-12'!F13</f>
        <v>OST</v>
      </c>
      <c r="I181" s="36" t="str">
        <f>'Group 11-12'!G13</f>
        <v>H</v>
      </c>
      <c r="J181" s="36" t="str">
        <f>'Group 11-12'!H13</f>
        <v>N</v>
      </c>
      <c r="K181" s="38" t="str">
        <f>'Group 11-12'!I13</f>
        <v>CDF FIRE Statewide Cmd 12</v>
      </c>
    </row>
    <row r="182" spans="1:11" ht="15" x14ac:dyDescent="0.2">
      <c r="A182" s="28" t="str">
        <f>'Master Group'!$C$22</f>
        <v>Group 11</v>
      </c>
      <c r="B182" s="16">
        <v>12</v>
      </c>
      <c r="C182" s="28"/>
      <c r="D182" s="39" t="str">
        <f>'Group 11-12'!B14</f>
        <v>CDF Tac-1</v>
      </c>
      <c r="E182" s="36">
        <f>'Group 11-12'!C14</f>
        <v>151.25749999999999</v>
      </c>
      <c r="F182" s="37">
        <f>'Group 11-12'!D14</f>
        <v>192.8</v>
      </c>
      <c r="G182" s="36">
        <f>'Group 11-12'!E14</f>
        <v>151.25749999999999</v>
      </c>
      <c r="H182" s="37">
        <f>'Group 11-12'!F14</f>
        <v>192.8</v>
      </c>
      <c r="I182" s="36" t="str">
        <f>'Group 11-12'!G14</f>
        <v>L</v>
      </c>
      <c r="J182" s="36" t="str">
        <f>'Group 11-12'!H14</f>
        <v>N</v>
      </c>
      <c r="K182" s="38" t="str">
        <f>'Group 11-12'!I14</f>
        <v>CAL FIRE Statewide Tactical</v>
      </c>
    </row>
    <row r="183" spans="1:11" ht="15" x14ac:dyDescent="0.2">
      <c r="A183" s="28" t="str">
        <f>'Master Group'!$C$22</f>
        <v>Group 11</v>
      </c>
      <c r="B183" s="16">
        <v>13</v>
      </c>
      <c r="C183" s="28"/>
      <c r="D183" s="39" t="str">
        <f>'Group 11-12'!B15</f>
        <v>CDF Tac-2</v>
      </c>
      <c r="E183" s="36">
        <f>'Group 11-12'!C15</f>
        <v>151.16</v>
      </c>
      <c r="F183" s="37">
        <f>'Group 11-12'!D15</f>
        <v>192.8</v>
      </c>
      <c r="G183" s="36">
        <f>'Group 11-12'!E15</f>
        <v>151.16</v>
      </c>
      <c r="H183" s="37">
        <f>'Group 11-12'!F15</f>
        <v>192.8</v>
      </c>
      <c r="I183" s="36" t="str">
        <f>'Group 11-12'!G15</f>
        <v>L</v>
      </c>
      <c r="J183" s="36" t="str">
        <f>'Group 11-12'!H15</f>
        <v>N</v>
      </c>
      <c r="K183" s="38" t="str">
        <f>'Group 11-12'!I15</f>
        <v>CAL FIRE Statewide Tactical</v>
      </c>
    </row>
    <row r="184" spans="1:11" ht="15" x14ac:dyDescent="0.2">
      <c r="A184" s="28" t="str">
        <f>'Master Group'!$C$22</f>
        <v>Group 11</v>
      </c>
      <c r="B184" s="16">
        <v>14</v>
      </c>
      <c r="C184" s="28"/>
      <c r="D184" s="39" t="str">
        <f>'Group 11-12'!B16</f>
        <v>CDF Tac-3</v>
      </c>
      <c r="E184" s="36">
        <f>'Group 11-12'!C16</f>
        <v>151.17500000000001</v>
      </c>
      <c r="F184" s="37">
        <f>'Group 11-12'!D16</f>
        <v>192.8</v>
      </c>
      <c r="G184" s="36">
        <f>'Group 11-12'!E16</f>
        <v>151.17500000000001</v>
      </c>
      <c r="H184" s="37">
        <f>'Group 11-12'!F16</f>
        <v>192.8</v>
      </c>
      <c r="I184" s="36" t="str">
        <f>'Group 11-12'!G16</f>
        <v>L</v>
      </c>
      <c r="J184" s="36" t="str">
        <f>'Group 11-12'!H16</f>
        <v>N</v>
      </c>
      <c r="K184" s="38" t="str">
        <f>'Group 11-12'!I16</f>
        <v>CAL FIRE Statewide Tactical</v>
      </c>
    </row>
    <row r="185" spans="1:11" ht="15" x14ac:dyDescent="0.2">
      <c r="A185" s="28" t="str">
        <f>'Master Group'!$C$22</f>
        <v>Group 11</v>
      </c>
      <c r="B185" s="16">
        <v>15</v>
      </c>
      <c r="C185" s="28"/>
      <c r="D185" s="39" t="str">
        <f>'Group 11-12'!B17</f>
        <v>CDF Tac-4</v>
      </c>
      <c r="E185" s="36">
        <f>'Group 11-12'!C17</f>
        <v>151.19</v>
      </c>
      <c r="F185" s="37">
        <f>'Group 11-12'!D17</f>
        <v>192.8</v>
      </c>
      <c r="G185" s="36">
        <f>'Group 11-12'!E17</f>
        <v>151.19</v>
      </c>
      <c r="H185" s="37">
        <f>'Group 11-12'!F17</f>
        <v>192.8</v>
      </c>
      <c r="I185" s="36" t="str">
        <f>'Group 11-12'!G17</f>
        <v>L</v>
      </c>
      <c r="J185" s="36" t="str">
        <f>'Group 11-12'!H17</f>
        <v>N</v>
      </c>
      <c r="K185" s="38" t="str">
        <f>'Group 11-12'!I17</f>
        <v>CAL FIRE Statewide Tactical</v>
      </c>
    </row>
    <row r="186" spans="1:11" ht="15" x14ac:dyDescent="0.2">
      <c r="A186" s="28" t="str">
        <f>'Master Group'!$C$22</f>
        <v>Group 11</v>
      </c>
      <c r="B186" s="16">
        <v>16</v>
      </c>
      <c r="C186" s="28"/>
      <c r="D186" s="39" t="str">
        <f>'Group 11-12'!B18</f>
        <v>CDF Tac-5</v>
      </c>
      <c r="E186" s="36">
        <f>'Group 11-12'!C18</f>
        <v>151.25</v>
      </c>
      <c r="F186" s="37">
        <f>'Group 11-12'!D18</f>
        <v>192.8</v>
      </c>
      <c r="G186" s="36">
        <f>'Group 11-12'!E18</f>
        <v>151.25</v>
      </c>
      <c r="H186" s="37">
        <f>'Group 11-12'!F18</f>
        <v>192.8</v>
      </c>
      <c r="I186" s="36" t="str">
        <f>'Group 11-12'!G18</f>
        <v>L</v>
      </c>
      <c r="J186" s="36" t="str">
        <f>'Group 11-12'!H18</f>
        <v>N</v>
      </c>
      <c r="K186" s="38" t="str">
        <f>'Group 11-12'!I18</f>
        <v>CAL FIRE Statewide Tactical</v>
      </c>
    </row>
    <row r="187" spans="1:11" ht="15" x14ac:dyDescent="0.2">
      <c r="A187" s="28" t="str">
        <f>'Master Group'!$E$22</f>
        <v>Group 12</v>
      </c>
      <c r="B187" s="16">
        <v>1</v>
      </c>
      <c r="C187" s="28"/>
      <c r="D187" s="39" t="str">
        <f>'Group 11-12'!B21</f>
        <v>CDF Tac-6</v>
      </c>
      <c r="E187" s="36">
        <f>'Group 11-12'!C21</f>
        <v>151.32499999999999</v>
      </c>
      <c r="F187" s="37">
        <f>'Group 11-12'!D21</f>
        <v>192.8</v>
      </c>
      <c r="G187" s="36">
        <f>'Group 11-12'!E21</f>
        <v>151.32499999999999</v>
      </c>
      <c r="H187" s="37">
        <f>'Group 11-12'!F21</f>
        <v>192.8</v>
      </c>
      <c r="I187" s="36" t="str">
        <f>'Group 11-12'!G21</f>
        <v>L</v>
      </c>
      <c r="J187" s="36" t="str">
        <f>'Group 11-12'!H21</f>
        <v>N</v>
      </c>
      <c r="K187" s="38" t="str">
        <f>'Group 11-12'!I21</f>
        <v>CAL FIRE Statewide Tactical</v>
      </c>
    </row>
    <row r="188" spans="1:11" ht="15" x14ac:dyDescent="0.2">
      <c r="A188" s="28" t="str">
        <f>'Master Group'!$E$22</f>
        <v>Group 12</v>
      </c>
      <c r="B188" s="16">
        <v>2</v>
      </c>
      <c r="C188" s="28"/>
      <c r="D188" s="39" t="str">
        <f>'Group 11-12'!B22</f>
        <v>CDF Tac-7</v>
      </c>
      <c r="E188" s="36">
        <f>'Group 11-12'!C22</f>
        <v>151.34</v>
      </c>
      <c r="F188" s="37">
        <f>'Group 11-12'!D22</f>
        <v>192.8</v>
      </c>
      <c r="G188" s="36">
        <f>'Group 11-12'!E22</f>
        <v>151.34</v>
      </c>
      <c r="H188" s="37">
        <f>'Group 11-12'!F22</f>
        <v>192.8</v>
      </c>
      <c r="I188" s="36" t="str">
        <f>'Group 11-12'!G22</f>
        <v>L</v>
      </c>
      <c r="J188" s="36" t="str">
        <f>'Group 11-12'!H22</f>
        <v>N</v>
      </c>
      <c r="K188" s="38" t="str">
        <f>'Group 11-12'!I22</f>
        <v>CAL FIRE Statewide Tactical</v>
      </c>
    </row>
    <row r="189" spans="1:11" ht="15" x14ac:dyDescent="0.2">
      <c r="A189" s="28" t="str">
        <f>'Master Group'!$E$22</f>
        <v>Group 12</v>
      </c>
      <c r="B189" s="16">
        <v>3</v>
      </c>
      <c r="C189" s="28"/>
      <c r="D189" s="39" t="str">
        <f>'Group 11-12'!B23</f>
        <v>CDF Tac-8</v>
      </c>
      <c r="E189" s="36">
        <f>'Group 11-12'!C23</f>
        <v>151.37</v>
      </c>
      <c r="F189" s="37">
        <f>'Group 11-12'!D23</f>
        <v>192.8</v>
      </c>
      <c r="G189" s="36">
        <f>'Group 11-12'!E23</f>
        <v>151.37</v>
      </c>
      <c r="H189" s="37">
        <f>'Group 11-12'!F23</f>
        <v>192.8</v>
      </c>
      <c r="I189" s="36" t="str">
        <f>'Group 11-12'!G23</f>
        <v>L</v>
      </c>
      <c r="J189" s="36" t="str">
        <f>'Group 11-12'!H23</f>
        <v>N</v>
      </c>
      <c r="K189" s="38" t="str">
        <f>'Group 11-12'!I23</f>
        <v>CAL FIRE Statewide Tactical</v>
      </c>
    </row>
    <row r="190" spans="1:11" ht="15" x14ac:dyDescent="0.2">
      <c r="A190" s="28" t="str">
        <f>'Master Group'!$E$22</f>
        <v>Group 12</v>
      </c>
      <c r="B190" s="16">
        <v>4</v>
      </c>
      <c r="C190" s="28"/>
      <c r="D190" s="39" t="str">
        <f>'Group 11-12'!B24</f>
        <v>CDF Tac-9</v>
      </c>
      <c r="E190" s="36">
        <f>'Group 11-12'!C24</f>
        <v>151.38499999999999</v>
      </c>
      <c r="F190" s="37">
        <f>'Group 11-12'!D24</f>
        <v>192.8</v>
      </c>
      <c r="G190" s="36">
        <f>'Group 11-12'!E24</f>
        <v>151.38499999999999</v>
      </c>
      <c r="H190" s="37">
        <f>'Group 11-12'!F24</f>
        <v>192.8</v>
      </c>
      <c r="I190" s="36" t="str">
        <f>'Group 11-12'!G24</f>
        <v>L</v>
      </c>
      <c r="J190" s="36" t="str">
        <f>'Group 11-12'!H24</f>
        <v>N</v>
      </c>
      <c r="K190" s="38" t="str">
        <f>'Group 11-12'!I24</f>
        <v>CAL FIRE Statewide Tactical</v>
      </c>
    </row>
    <row r="191" spans="1:11" ht="15" x14ac:dyDescent="0.2">
      <c r="A191" s="28" t="str">
        <f>'Master Group'!$E$22</f>
        <v>Group 12</v>
      </c>
      <c r="B191" s="16">
        <v>5</v>
      </c>
      <c r="C191" s="28"/>
      <c r="D191" s="39" t="str">
        <f>'Group 11-12'!B25</f>
        <v>CDF Tac-10</v>
      </c>
      <c r="E191" s="36">
        <f>'Group 11-12'!C25</f>
        <v>151.4</v>
      </c>
      <c r="F191" s="37">
        <f>'Group 11-12'!D25</f>
        <v>192.8</v>
      </c>
      <c r="G191" s="36">
        <f>'Group 11-12'!E25</f>
        <v>151.4</v>
      </c>
      <c r="H191" s="37">
        <f>'Group 11-12'!F25</f>
        <v>192.8</v>
      </c>
      <c r="I191" s="36" t="str">
        <f>'Group 11-12'!G25</f>
        <v>L</v>
      </c>
      <c r="J191" s="36" t="str">
        <f>'Group 11-12'!H25</f>
        <v>N</v>
      </c>
      <c r="K191" s="38" t="str">
        <f>'Group 11-12'!I25</f>
        <v>CAL FIRE Statewide Tactical</v>
      </c>
    </row>
    <row r="192" spans="1:11" ht="15" x14ac:dyDescent="0.2">
      <c r="A192" s="28" t="str">
        <f>'Master Group'!$E$22</f>
        <v>Group 12</v>
      </c>
      <c r="B192" s="16">
        <v>6</v>
      </c>
      <c r="C192" s="28"/>
      <c r="D192" s="39" t="str">
        <f>'Group 11-12'!B26</f>
        <v>CDF Tac-11</v>
      </c>
      <c r="E192" s="36">
        <f>'Group 11-12'!C26</f>
        <v>151.44499999999999</v>
      </c>
      <c r="F192" s="37">
        <f>'Group 11-12'!D26</f>
        <v>192.8</v>
      </c>
      <c r="G192" s="36">
        <f>'Group 11-12'!E26</f>
        <v>151.44499999999999</v>
      </c>
      <c r="H192" s="37">
        <f>'Group 11-12'!F26</f>
        <v>192.8</v>
      </c>
      <c r="I192" s="36" t="str">
        <f>'Group 11-12'!G26</f>
        <v>L</v>
      </c>
      <c r="J192" s="36" t="str">
        <f>'Group 11-12'!H26</f>
        <v>N</v>
      </c>
      <c r="K192" s="38" t="str">
        <f>'Group 11-12'!I26</f>
        <v>CAL FIRE Statewide Tactical</v>
      </c>
    </row>
    <row r="193" spans="1:11" ht="15" x14ac:dyDescent="0.2">
      <c r="A193" s="28" t="str">
        <f>'Master Group'!$E$22</f>
        <v>Group 12</v>
      </c>
      <c r="B193" s="16">
        <v>7</v>
      </c>
      <c r="C193" s="28"/>
      <c r="D193" s="39" t="str">
        <f>'Group 11-12'!B27</f>
        <v>CDF Tac-12</v>
      </c>
      <c r="E193" s="36">
        <f>'Group 11-12'!C27</f>
        <v>151.46</v>
      </c>
      <c r="F193" s="37">
        <f>'Group 11-12'!D27</f>
        <v>192.8</v>
      </c>
      <c r="G193" s="36">
        <f>'Group 11-12'!E27</f>
        <v>151.46</v>
      </c>
      <c r="H193" s="37">
        <f>'Group 11-12'!F27</f>
        <v>192.8</v>
      </c>
      <c r="I193" s="36" t="str">
        <f>'Group 11-12'!G27</f>
        <v>L</v>
      </c>
      <c r="J193" s="36" t="str">
        <f>'Group 11-12'!H27</f>
        <v>N</v>
      </c>
      <c r="K193" s="38" t="str">
        <f>'Group 11-12'!I27</f>
        <v>CAL FIRE Statewide Tactical</v>
      </c>
    </row>
    <row r="194" spans="1:11" ht="15" x14ac:dyDescent="0.2">
      <c r="A194" s="28" t="str">
        <f>'Master Group'!$E$22</f>
        <v>Group 12</v>
      </c>
      <c r="B194" s="16">
        <v>8</v>
      </c>
      <c r="C194" s="28"/>
      <c r="D194" s="39" t="str">
        <f>'Group 11-12'!B28</f>
        <v>CDF Tac-13</v>
      </c>
      <c r="E194" s="36">
        <f>'Group 11-12'!C28</f>
        <v>151.3775</v>
      </c>
      <c r="F194" s="37">
        <f>'Group 11-12'!D28</f>
        <v>192.8</v>
      </c>
      <c r="G194" s="36">
        <f>'Group 11-12'!E28</f>
        <v>151.3775</v>
      </c>
      <c r="H194" s="37">
        <f>'Group 11-12'!F28</f>
        <v>192.8</v>
      </c>
      <c r="I194" s="36" t="str">
        <f>'Group 11-12'!G28</f>
        <v>L</v>
      </c>
      <c r="J194" s="36" t="str">
        <f>'Group 11-12'!H28</f>
        <v>N</v>
      </c>
      <c r="K194" s="38" t="str">
        <f>'Group 11-12'!I28</f>
        <v>CAL FIRE Statewide Tactical</v>
      </c>
    </row>
    <row r="195" spans="1:11" ht="15" x14ac:dyDescent="0.2">
      <c r="A195" s="28" t="str">
        <f>'Master Group'!$E$22</f>
        <v>Group 12</v>
      </c>
      <c r="B195" s="16">
        <v>9</v>
      </c>
      <c r="C195" s="28"/>
      <c r="D195" s="39" t="str">
        <f>'Group 11-12'!B29</f>
        <v>CDF Tac-14</v>
      </c>
      <c r="E195" s="36">
        <f>'Group 11-12'!C29</f>
        <v>159.22499999999999</v>
      </c>
      <c r="F195" s="37">
        <f>'Group 11-12'!D29</f>
        <v>192.8</v>
      </c>
      <c r="G195" s="36">
        <f>'Group 11-12'!E29</f>
        <v>159.22499999999999</v>
      </c>
      <c r="H195" s="37">
        <f>'Group 11-12'!F29</f>
        <v>192.8</v>
      </c>
      <c r="I195" s="36" t="str">
        <f>'Group 11-12'!G29</f>
        <v>L</v>
      </c>
      <c r="J195" s="36" t="str">
        <f>'Group 11-12'!H29</f>
        <v>N</v>
      </c>
      <c r="K195" s="38" t="str">
        <f>'Group 11-12'!I29</f>
        <v>CAL FIRE Statewide Tactical</v>
      </c>
    </row>
    <row r="196" spans="1:11" ht="15" x14ac:dyDescent="0.2">
      <c r="A196" s="28" t="str">
        <f>'Master Group'!$E$22</f>
        <v>Group 12</v>
      </c>
      <c r="B196" s="16">
        <v>10</v>
      </c>
      <c r="C196" s="28"/>
      <c r="D196" s="39" t="str">
        <f>'Group 11-12'!B30</f>
        <v>CDF Tac-15</v>
      </c>
      <c r="E196" s="36">
        <f>'Group 11-12'!C30</f>
        <v>159.27000000000001</v>
      </c>
      <c r="F196" s="37">
        <f>'Group 11-12'!D30</f>
        <v>192.8</v>
      </c>
      <c r="G196" s="36">
        <f>'Group 11-12'!E30</f>
        <v>159.27000000000001</v>
      </c>
      <c r="H196" s="37">
        <f>'Group 11-12'!F30</f>
        <v>192.8</v>
      </c>
      <c r="I196" s="36" t="str">
        <f>'Group 11-12'!G30</f>
        <v>L</v>
      </c>
      <c r="J196" s="36" t="str">
        <f>'Group 11-12'!H30</f>
        <v>N</v>
      </c>
      <c r="K196" s="38" t="str">
        <f>'Group 11-12'!I30</f>
        <v>CAL FIRE Statewide Tactical</v>
      </c>
    </row>
    <row r="197" spans="1:11" ht="15" x14ac:dyDescent="0.2">
      <c r="A197" s="28" t="str">
        <f>'Master Group'!$E$22</f>
        <v>Group 12</v>
      </c>
      <c r="B197" s="16">
        <v>11</v>
      </c>
      <c r="C197" s="28"/>
      <c r="D197" s="39" t="str">
        <f>'Group 11-12'!B31</f>
        <v>CDF Tac-16</v>
      </c>
      <c r="E197" s="36">
        <f>'Group 11-12'!C31</f>
        <v>159.285</v>
      </c>
      <c r="F197" s="37">
        <f>'Group 11-12'!D31</f>
        <v>192.8</v>
      </c>
      <c r="G197" s="36">
        <f>'Group 11-12'!E31</f>
        <v>159.285</v>
      </c>
      <c r="H197" s="37">
        <f>'Group 11-12'!F31</f>
        <v>192.8</v>
      </c>
      <c r="I197" s="36" t="str">
        <f>'Group 11-12'!G31</f>
        <v>L</v>
      </c>
      <c r="J197" s="36" t="str">
        <f>'Group 11-12'!H31</f>
        <v>N</v>
      </c>
      <c r="K197" s="38" t="str">
        <f>'Group 11-12'!I31</f>
        <v>CAL FIRE Statewide Tactical</v>
      </c>
    </row>
    <row r="198" spans="1:11" ht="15" x14ac:dyDescent="0.2">
      <c r="A198" s="28" t="str">
        <f>'Master Group'!$E$22</f>
        <v>Group 12</v>
      </c>
      <c r="B198" s="16">
        <v>12</v>
      </c>
      <c r="C198" s="28"/>
      <c r="D198" s="39" t="str">
        <f>'Group 11-12'!B32</f>
        <v>CDF Tac-17</v>
      </c>
      <c r="E198" s="36">
        <f>'Group 11-12'!C32</f>
        <v>159.315</v>
      </c>
      <c r="F198" s="37">
        <f>'Group 11-12'!D32</f>
        <v>192.8</v>
      </c>
      <c r="G198" s="36">
        <f>'Group 11-12'!E32</f>
        <v>159.315</v>
      </c>
      <c r="H198" s="37">
        <f>'Group 11-12'!F32</f>
        <v>192.8</v>
      </c>
      <c r="I198" s="36" t="str">
        <f>'Group 11-12'!G32</f>
        <v>L</v>
      </c>
      <c r="J198" s="36" t="str">
        <f>'Group 11-12'!H32</f>
        <v>N</v>
      </c>
      <c r="K198" s="38" t="str">
        <f>'Group 11-12'!I32</f>
        <v>CAL FIRE Statewide Tactical</v>
      </c>
    </row>
    <row r="199" spans="1:11" ht="15" x14ac:dyDescent="0.2">
      <c r="A199" s="28" t="str">
        <f>'Master Group'!$E$22</f>
        <v>Group 12</v>
      </c>
      <c r="B199" s="16">
        <v>13</v>
      </c>
      <c r="C199" s="28"/>
      <c r="D199" s="39" t="str">
        <f>'Group 11-12'!B33</f>
        <v>CDF Tac-18</v>
      </c>
      <c r="E199" s="36">
        <f>'Group 11-12'!C33</f>
        <v>159.345</v>
      </c>
      <c r="F199" s="37">
        <f>'Group 11-12'!D33</f>
        <v>192.8</v>
      </c>
      <c r="G199" s="36">
        <f>'Group 11-12'!E33</f>
        <v>159.345</v>
      </c>
      <c r="H199" s="37">
        <f>'Group 11-12'!F33</f>
        <v>192.8</v>
      </c>
      <c r="I199" s="36" t="str">
        <f>'Group 11-12'!G33</f>
        <v>L</v>
      </c>
      <c r="J199" s="36" t="str">
        <f>'Group 11-12'!H33</f>
        <v>N</v>
      </c>
      <c r="K199" s="38" t="str">
        <f>'Group 11-12'!I33</f>
        <v>CAL FIRE Statewide Tactical</v>
      </c>
    </row>
    <row r="200" spans="1:11" ht="15" x14ac:dyDescent="0.2">
      <c r="A200" s="28" t="str">
        <f>'Master Group'!$E$22</f>
        <v>Group 12</v>
      </c>
      <c r="B200" s="16">
        <v>14</v>
      </c>
      <c r="C200" s="28"/>
      <c r="D200" s="39" t="str">
        <f>'Group 11-12'!B34</f>
        <v>CDF Tac-19</v>
      </c>
      <c r="E200" s="36">
        <f>'Group 11-12'!C34</f>
        <v>159.36000000000001</v>
      </c>
      <c r="F200" s="37">
        <f>'Group 11-12'!D34</f>
        <v>192.8</v>
      </c>
      <c r="G200" s="36">
        <f>'Group 11-12'!E34</f>
        <v>159.36000000000001</v>
      </c>
      <c r="H200" s="37">
        <f>'Group 11-12'!F34</f>
        <v>192.8</v>
      </c>
      <c r="I200" s="36" t="str">
        <f>'Group 11-12'!G34</f>
        <v>L</v>
      </c>
      <c r="J200" s="36" t="str">
        <f>'Group 11-12'!H34</f>
        <v>N</v>
      </c>
      <c r="K200" s="38" t="str">
        <f>'Group 11-12'!I34</f>
        <v>CAL FIRE Statewide Tactical</v>
      </c>
    </row>
    <row r="201" spans="1:11" ht="15" x14ac:dyDescent="0.2">
      <c r="A201" s="28" t="str">
        <f>'Master Group'!$E$22</f>
        <v>Group 12</v>
      </c>
      <c r="B201" s="16">
        <v>15</v>
      </c>
      <c r="C201" s="28"/>
      <c r="D201" s="39" t="str">
        <f>'Group 11-12'!B35</f>
        <v>CDF Tac-20</v>
      </c>
      <c r="E201" s="36">
        <f>'Group 11-12'!C35</f>
        <v>159.375</v>
      </c>
      <c r="F201" s="37">
        <f>'Group 11-12'!D35</f>
        <v>192.8</v>
      </c>
      <c r="G201" s="36">
        <f>'Group 11-12'!E35</f>
        <v>159.375</v>
      </c>
      <c r="H201" s="37">
        <f>'Group 11-12'!F35</f>
        <v>192.8</v>
      </c>
      <c r="I201" s="36" t="str">
        <f>'Group 11-12'!G35</f>
        <v>L</v>
      </c>
      <c r="J201" s="36" t="str">
        <f>'Group 11-12'!H35</f>
        <v>N</v>
      </c>
      <c r="K201" s="38" t="str">
        <f>'Group 11-12'!I35</f>
        <v>CAL FIRE Statewide Tactical</v>
      </c>
    </row>
    <row r="202" spans="1:11" ht="15" x14ac:dyDescent="0.2">
      <c r="A202" s="28" t="str">
        <f>'Master Group'!$E$22</f>
        <v>Group 12</v>
      </c>
      <c r="B202" s="16">
        <v>16</v>
      </c>
      <c r="C202" s="28"/>
      <c r="D202" s="39" t="str">
        <f>'Group 11-12'!B36</f>
        <v xml:space="preserve">CDF Tac-21 </v>
      </c>
      <c r="E202" s="36">
        <f>'Group 11-12'!C36</f>
        <v>159.38999999999999</v>
      </c>
      <c r="F202" s="37">
        <f>'Group 11-12'!D36</f>
        <v>192.8</v>
      </c>
      <c r="G202" s="36">
        <f>'Group 11-12'!E36</f>
        <v>159.38999999999999</v>
      </c>
      <c r="H202" s="37">
        <f>'Group 11-12'!F36</f>
        <v>192.8</v>
      </c>
      <c r="I202" s="36" t="str">
        <f>'Group 11-12'!G36</f>
        <v>L</v>
      </c>
      <c r="J202" s="36" t="str">
        <f>'Group 11-12'!H36</f>
        <v>N</v>
      </c>
      <c r="K202" s="38" t="str">
        <f>'Group 11-12'!I36</f>
        <v>CAL FIRE Statewide Tactical</v>
      </c>
    </row>
    <row r="203" spans="1:11" ht="15" x14ac:dyDescent="0.2">
      <c r="A203" s="28" t="str">
        <f>'Master Group'!$G$22</f>
        <v>Group 13</v>
      </c>
      <c r="B203" s="16">
        <v>1</v>
      </c>
      <c r="C203" s="28"/>
      <c r="D203" s="39" t="str">
        <f>'Group 13-14'!B3</f>
        <v xml:space="preserve">CDF Tac-22 </v>
      </c>
      <c r="E203" s="36">
        <f>'Group 13-14'!C3</f>
        <v>159.405</v>
      </c>
      <c r="F203" s="37">
        <f>'Group 13-14'!D3</f>
        <v>192.8</v>
      </c>
      <c r="G203" s="36">
        <f>'Group 13-14'!E3</f>
        <v>159.405</v>
      </c>
      <c r="H203" s="37">
        <f>'Group 13-14'!F3</f>
        <v>192.8</v>
      </c>
      <c r="I203" s="36" t="str">
        <f>'Group 13-14'!G3</f>
        <v>L</v>
      </c>
      <c r="J203" s="36" t="str">
        <f>'Group 13-14'!H3</f>
        <v>N</v>
      </c>
      <c r="K203" s="38" t="str">
        <f>'Group 13-14'!I3</f>
        <v>CAL FIRE Statewide Tactical</v>
      </c>
    </row>
    <row r="204" spans="1:11" ht="15" x14ac:dyDescent="0.2">
      <c r="A204" s="28" t="str">
        <f>'Master Group'!$G$22</f>
        <v>Group 13</v>
      </c>
      <c r="B204" s="16">
        <v>2</v>
      </c>
      <c r="C204" s="28"/>
      <c r="D204" s="39" t="str">
        <f>'Group 13-14'!B4</f>
        <v xml:space="preserve">CDF Tac-23 </v>
      </c>
      <c r="E204" s="36">
        <f>'Group 13-14'!C4</f>
        <v>159.44999999999999</v>
      </c>
      <c r="F204" s="37">
        <f>'Group 13-14'!D4</f>
        <v>192.8</v>
      </c>
      <c r="G204" s="36">
        <f>'Group 13-14'!E4</f>
        <v>159.44999999999999</v>
      </c>
      <c r="H204" s="37">
        <f>'Group 13-14'!F4</f>
        <v>192.8</v>
      </c>
      <c r="I204" s="36" t="str">
        <f>'Group 13-14'!G4</f>
        <v>L</v>
      </c>
      <c r="J204" s="36" t="str">
        <f>'Group 13-14'!H4</f>
        <v>N</v>
      </c>
      <c r="K204" s="38" t="str">
        <f>'Group 13-14'!I4</f>
        <v>CAL FIRE Statewide Tactical</v>
      </c>
    </row>
    <row r="205" spans="1:11" ht="15" x14ac:dyDescent="0.2">
      <c r="A205" s="28" t="str">
        <f>'Master Group'!$G$22</f>
        <v>Group 13</v>
      </c>
      <c r="B205" s="16">
        <v>3</v>
      </c>
      <c r="C205" s="28"/>
      <c r="D205" s="39" t="str">
        <f>'Group 13-14'!B5</f>
        <v>CDF Tac-24</v>
      </c>
      <c r="E205" s="36">
        <f>'Group 13-14'!C5</f>
        <v>151.33250000000001</v>
      </c>
      <c r="F205" s="37">
        <f>'Group 13-14'!D5</f>
        <v>192.8</v>
      </c>
      <c r="G205" s="36">
        <f>'Group 13-14'!E5</f>
        <v>151.33250000000001</v>
      </c>
      <c r="H205" s="37">
        <f>'Group 13-14'!F5</f>
        <v>192.8</v>
      </c>
      <c r="I205" s="36" t="str">
        <f>'Group 13-14'!G5</f>
        <v>L</v>
      </c>
      <c r="J205" s="36" t="str">
        <f>'Group 13-14'!H5</f>
        <v>N</v>
      </c>
      <c r="K205" s="38" t="str">
        <f>'Group 13-14'!I5</f>
        <v>CAL FIRE Statewide Tactical</v>
      </c>
    </row>
    <row r="206" spans="1:11" ht="15" x14ac:dyDescent="0.2">
      <c r="A206" s="28" t="str">
        <f>'Master Group'!$G$22</f>
        <v>Group 13</v>
      </c>
      <c r="B206" s="16">
        <v>4</v>
      </c>
      <c r="C206" s="28"/>
      <c r="D206" s="39" t="str">
        <f>'Group 13-14'!B6</f>
        <v>CDF Tac-25</v>
      </c>
      <c r="E206" s="36">
        <f>'Group 13-14'!C6</f>
        <v>159.2775</v>
      </c>
      <c r="F206" s="37">
        <f>'Group 13-14'!D6</f>
        <v>192.8</v>
      </c>
      <c r="G206" s="36">
        <f>'Group 13-14'!E6</f>
        <v>159.2775</v>
      </c>
      <c r="H206" s="37">
        <f>'Group 13-14'!F6</f>
        <v>192.8</v>
      </c>
      <c r="I206" s="36" t="str">
        <f>'Group 13-14'!G6</f>
        <v>L</v>
      </c>
      <c r="J206" s="36" t="str">
        <f>'Group 13-14'!H6</f>
        <v>N</v>
      </c>
      <c r="K206" s="38" t="str">
        <f>'Group 13-14'!I6</f>
        <v>CAL FIRE Statewide Tactical</v>
      </c>
    </row>
    <row r="207" spans="1:11" ht="15" x14ac:dyDescent="0.2">
      <c r="A207" s="28" t="str">
        <f>'Master Group'!$G$22</f>
        <v>Group 13</v>
      </c>
      <c r="B207" s="16">
        <v>5</v>
      </c>
      <c r="C207" s="28"/>
      <c r="D207" s="39" t="str">
        <f>'Group 13-14'!B7</f>
        <v>CDF Tac-26</v>
      </c>
      <c r="E207" s="36">
        <f>'Group 13-14'!C7</f>
        <v>159.29249999999999</v>
      </c>
      <c r="F207" s="37">
        <f>'Group 13-14'!D7</f>
        <v>192.8</v>
      </c>
      <c r="G207" s="36">
        <f>'Group 13-14'!E7</f>
        <v>159.2929</v>
      </c>
      <c r="H207" s="37">
        <f>'Group 13-14'!F7</f>
        <v>192.8</v>
      </c>
      <c r="I207" s="36" t="str">
        <f>'Group 13-14'!G7</f>
        <v>L</v>
      </c>
      <c r="J207" s="36" t="str">
        <f>'Group 13-14'!H7</f>
        <v>N</v>
      </c>
      <c r="K207" s="38" t="str">
        <f>'Group 13-14'!I7</f>
        <v>CAL FIRE Statewide Tactical</v>
      </c>
    </row>
    <row r="208" spans="1:11" ht="15" x14ac:dyDescent="0.2">
      <c r="A208" s="28" t="str">
        <f>'Master Group'!$G$22</f>
        <v>Group 13</v>
      </c>
      <c r="B208" s="16">
        <v>6</v>
      </c>
      <c r="C208" s="28"/>
      <c r="D208" s="39" t="str">
        <f>'Group 13-14'!B8</f>
        <v>CDF Tac-27</v>
      </c>
      <c r="E208" s="36">
        <f>'Group 13-14'!C8</f>
        <v>159.3075</v>
      </c>
      <c r="F208" s="37">
        <f>'Group 13-14'!D8</f>
        <v>192.8</v>
      </c>
      <c r="G208" s="36">
        <f>'Group 13-14'!E8</f>
        <v>159.3075</v>
      </c>
      <c r="H208" s="37">
        <f>'Group 13-14'!F8</f>
        <v>192.8</v>
      </c>
      <c r="I208" s="36" t="str">
        <f>'Group 13-14'!G8</f>
        <v>L</v>
      </c>
      <c r="J208" s="36" t="str">
        <f>'Group 13-14'!H8</f>
        <v>N</v>
      </c>
      <c r="K208" s="38" t="str">
        <f>'Group 13-14'!I8</f>
        <v>CAL FIRE Statewide Tactical</v>
      </c>
    </row>
    <row r="209" spans="1:11" ht="15" x14ac:dyDescent="0.2">
      <c r="A209" s="28" t="str">
        <f>'Master Group'!$G$22</f>
        <v>Group 13</v>
      </c>
      <c r="B209" s="16">
        <v>7</v>
      </c>
      <c r="C209" s="28"/>
      <c r="D209" s="39" t="str">
        <f>'Group 13-14'!B9</f>
        <v>CDF Tac-28</v>
      </c>
      <c r="E209" s="36">
        <f>'Group 13-14'!C9</f>
        <v>151.1825</v>
      </c>
      <c r="F209" s="37">
        <f>'Group 13-14'!D9</f>
        <v>192.8</v>
      </c>
      <c r="G209" s="36">
        <f>'Group 13-14'!E9</f>
        <v>151.1825</v>
      </c>
      <c r="H209" s="37">
        <f>'Group 13-14'!F9</f>
        <v>192.8</v>
      </c>
      <c r="I209" s="36" t="str">
        <f>'Group 13-14'!G9</f>
        <v>L</v>
      </c>
      <c r="J209" s="36" t="str">
        <f>'Group 13-14'!H9</f>
        <v>N</v>
      </c>
      <c r="K209" s="38" t="str">
        <f>'Group 13-14'!I9</f>
        <v>CAL FIRE Statewide Tactical</v>
      </c>
    </row>
    <row r="210" spans="1:11" ht="15" x14ac:dyDescent="0.2">
      <c r="A210" s="28" t="str">
        <f>'Master Group'!$G$22</f>
        <v>Group 13</v>
      </c>
      <c r="B210" s="16">
        <v>8</v>
      </c>
      <c r="C210" s="28"/>
      <c r="D210" s="39" t="str">
        <f>'Group 13-14'!B10</f>
        <v>CDF Tac-29</v>
      </c>
      <c r="E210" s="36">
        <f>'Group 13-14'!C10</f>
        <v>151.3475</v>
      </c>
      <c r="F210" s="37">
        <f>'Group 13-14'!D10</f>
        <v>192.8</v>
      </c>
      <c r="G210" s="36">
        <f>'Group 13-14'!E10</f>
        <v>151.3475</v>
      </c>
      <c r="H210" s="37">
        <f>'Group 13-14'!F10</f>
        <v>192.8</v>
      </c>
      <c r="I210" s="36" t="str">
        <f>'Group 13-14'!G10</f>
        <v>L</v>
      </c>
      <c r="J210" s="36" t="str">
        <f>'Group 13-14'!H10</f>
        <v>N</v>
      </c>
      <c r="K210" s="38" t="str">
        <f>'Group 13-14'!I10</f>
        <v>CAL FIRE Statewide Tactical</v>
      </c>
    </row>
    <row r="211" spans="1:11" ht="15" x14ac:dyDescent="0.2">
      <c r="A211" s="28" t="str">
        <f>'Master Group'!$G$22</f>
        <v>Group 13</v>
      </c>
      <c r="B211" s="16">
        <v>9</v>
      </c>
      <c r="C211" s="28"/>
      <c r="D211" s="39" t="str">
        <f>'Group 13-14'!B11</f>
        <v>CDF Tac-30</v>
      </c>
      <c r="E211" s="36">
        <f>'Group 13-14'!C11</f>
        <v>151.39250000000001</v>
      </c>
      <c r="F211" s="37">
        <f>'Group 13-14'!D11</f>
        <v>192.8</v>
      </c>
      <c r="G211" s="36">
        <f>'Group 13-14'!E11</f>
        <v>151.39250000000001</v>
      </c>
      <c r="H211" s="37">
        <f>'Group 13-14'!F11</f>
        <v>192.8</v>
      </c>
      <c r="I211" s="36" t="str">
        <f>'Group 13-14'!G11</f>
        <v>L</v>
      </c>
      <c r="J211" s="36" t="str">
        <f>'Group 13-14'!H11</f>
        <v>N</v>
      </c>
      <c r="K211" s="38" t="str">
        <f>'Group 13-14'!I11</f>
        <v>CAL FIRE Statewide Tactical</v>
      </c>
    </row>
    <row r="212" spans="1:11" ht="15" x14ac:dyDescent="0.2">
      <c r="A212" s="28" t="str">
        <f>'Master Group'!$G$22</f>
        <v>Group 13</v>
      </c>
      <c r="B212" s="16">
        <v>10</v>
      </c>
      <c r="C212" s="28"/>
      <c r="D212" s="39" t="str">
        <f>'Group 13-14'!B12</f>
        <v>CDF Tac-31</v>
      </c>
      <c r="E212" s="36">
        <f>'Group 13-14'!C12</f>
        <v>159.38249999999999</v>
      </c>
      <c r="F212" s="37">
        <f>'Group 13-14'!D12</f>
        <v>192.8</v>
      </c>
      <c r="G212" s="36">
        <f>'Group 13-14'!E12</f>
        <v>159.38249999999999</v>
      </c>
      <c r="H212" s="37">
        <f>'Group 13-14'!F12</f>
        <v>192.8</v>
      </c>
      <c r="I212" s="36" t="str">
        <f>'Group 13-14'!G12</f>
        <v>L</v>
      </c>
      <c r="J212" s="36" t="str">
        <f>'Group 13-14'!H12</f>
        <v>N</v>
      </c>
      <c r="K212" s="38" t="str">
        <f>'Group 13-14'!I12</f>
        <v>CAL FIRE Statewide Tactical</v>
      </c>
    </row>
    <row r="213" spans="1:11" ht="15" x14ac:dyDescent="0.2">
      <c r="A213" s="28" t="str">
        <f>'Master Group'!$G$22</f>
        <v>Group 13</v>
      </c>
      <c r="B213" s="16">
        <v>11</v>
      </c>
      <c r="C213" s="28"/>
      <c r="D213" s="39" t="str">
        <f>'Group 13-14'!B13</f>
        <v>CDF Tac-32</v>
      </c>
      <c r="E213" s="36">
        <f>'Group 13-14'!C13</f>
        <v>151.24250000000001</v>
      </c>
      <c r="F213" s="37">
        <f>'Group 13-14'!D13</f>
        <v>192.8</v>
      </c>
      <c r="G213" s="36">
        <f>'Group 13-14'!E13</f>
        <v>151.24250000000001</v>
      </c>
      <c r="H213" s="37">
        <f>'Group 13-14'!F13</f>
        <v>192.8</v>
      </c>
      <c r="I213" s="36" t="str">
        <f>'Group 13-14'!G13</f>
        <v>L</v>
      </c>
      <c r="J213" s="36" t="str">
        <f>'Group 13-14'!H13</f>
        <v>N</v>
      </c>
      <c r="K213" s="38" t="str">
        <f>'Group 13-14'!I13</f>
        <v>CAL FIRE Statewide Tactical</v>
      </c>
    </row>
    <row r="214" spans="1:11" ht="15" x14ac:dyDescent="0.2">
      <c r="A214" s="28" t="str">
        <f>'Master Group'!$G$22</f>
        <v>Group 13</v>
      </c>
      <c r="B214" s="16">
        <v>12</v>
      </c>
      <c r="C214" s="28"/>
      <c r="D214" s="39" t="str">
        <f>'Group 13-14'!B14</f>
        <v>CDF Tac-33</v>
      </c>
      <c r="E214" s="36">
        <f>'Group 13-14'!C14</f>
        <v>159.2475</v>
      </c>
      <c r="F214" s="37">
        <f>'Group 13-14'!D14</f>
        <v>192.8</v>
      </c>
      <c r="G214" s="36">
        <f>'Group 13-14'!E14</f>
        <v>159.2475</v>
      </c>
      <c r="H214" s="37">
        <f>'Group 13-14'!F14</f>
        <v>192.8</v>
      </c>
      <c r="I214" s="36" t="str">
        <f>'Group 13-14'!G14</f>
        <v>L</v>
      </c>
      <c r="J214" s="36" t="str">
        <f>'Group 13-14'!H14</f>
        <v>N</v>
      </c>
      <c r="K214" s="38" t="str">
        <f>'Group 13-14'!I14</f>
        <v>CAL FIRE Statewide Tactical</v>
      </c>
    </row>
    <row r="215" spans="1:11" ht="15" x14ac:dyDescent="0.2">
      <c r="A215" s="28" t="str">
        <f>'Master Group'!$G$22</f>
        <v>Group 13</v>
      </c>
      <c r="B215" s="16">
        <v>13</v>
      </c>
      <c r="C215" s="28"/>
      <c r="D215" s="39" t="str">
        <f>'Group 13-14'!B15</f>
        <v>CDF Tac-34</v>
      </c>
      <c r="E215" s="36">
        <f>'Group 13-14'!C15</f>
        <v>151.4675</v>
      </c>
      <c r="F215" s="37">
        <f>'Group 13-14'!D15</f>
        <v>192.8</v>
      </c>
      <c r="G215" s="36">
        <f>'Group 13-14'!E15</f>
        <v>151.4675</v>
      </c>
      <c r="H215" s="37">
        <f>'Group 13-14'!F15</f>
        <v>192.8</v>
      </c>
      <c r="I215" s="36" t="str">
        <f>'Group 13-14'!G15</f>
        <v>L</v>
      </c>
      <c r="J215" s="36" t="str">
        <f>'Group 13-14'!H15</f>
        <v>N</v>
      </c>
      <c r="K215" s="38" t="str">
        <f>'Group 13-14'!I15</f>
        <v>CAL FIRE Statewide Tactical</v>
      </c>
    </row>
    <row r="216" spans="1:11" ht="15" x14ac:dyDescent="0.2">
      <c r="A216" s="28" t="str">
        <f>'Master Group'!$G$22</f>
        <v>Group 13</v>
      </c>
      <c r="B216" s="16">
        <v>14</v>
      </c>
      <c r="C216" s="28"/>
      <c r="D216" s="39" t="str">
        <f>'Group 13-14'!B16</f>
        <v>CDF Tac-35</v>
      </c>
      <c r="E216" s="36">
        <f>'Group 13-14'!C16</f>
        <v>159.32249999999999</v>
      </c>
      <c r="F216" s="37">
        <f>'Group 13-14'!D16</f>
        <v>192.8</v>
      </c>
      <c r="G216" s="36">
        <f>'Group 13-14'!E16</f>
        <v>159.32249999999999</v>
      </c>
      <c r="H216" s="37">
        <f>'Group 13-14'!F16</f>
        <v>192.8</v>
      </c>
      <c r="I216" s="36" t="str">
        <f>'Group 13-14'!G16</f>
        <v>L</v>
      </c>
      <c r="J216" s="36" t="str">
        <f>'Group 13-14'!H16</f>
        <v>N</v>
      </c>
      <c r="K216" s="38" t="str">
        <f>'Group 13-14'!I16</f>
        <v>CAL FIRE Statewide Tactical</v>
      </c>
    </row>
    <row r="217" spans="1:11" ht="15" x14ac:dyDescent="0.2">
      <c r="A217" s="28" t="str">
        <f>'Master Group'!$G$22</f>
        <v>Group 13</v>
      </c>
      <c r="B217" s="16">
        <v>15</v>
      </c>
      <c r="C217" s="28"/>
      <c r="D217" s="39" t="str">
        <f>'Group 13-14'!B17</f>
        <v>CDF Tac-36</v>
      </c>
      <c r="E217" s="36">
        <f>'Group 13-14'!C17</f>
        <v>151.1525</v>
      </c>
      <c r="F217" s="37">
        <f>'Group 13-14'!D17</f>
        <v>192.8</v>
      </c>
      <c r="G217" s="36">
        <f>'Group 13-14'!E17</f>
        <v>151.1525</v>
      </c>
      <c r="H217" s="37">
        <f>'Group 13-14'!F17</f>
        <v>192.8</v>
      </c>
      <c r="I217" s="36" t="str">
        <f>'Group 13-14'!G17</f>
        <v>L</v>
      </c>
      <c r="J217" s="36" t="str">
        <f>'Group 13-14'!H17</f>
        <v>N</v>
      </c>
      <c r="K217" s="38" t="str">
        <f>'Group 13-14'!I17</f>
        <v>CAL FIRE Statewide Tactical</v>
      </c>
    </row>
    <row r="218" spans="1:11" ht="15" x14ac:dyDescent="0.2">
      <c r="A218" s="28" t="str">
        <f>'Master Group'!$G$22</f>
        <v>Group 13</v>
      </c>
      <c r="B218" s="16">
        <v>16</v>
      </c>
      <c r="C218" s="28"/>
      <c r="D218" s="39" t="str">
        <f>'Group 13-14'!B18</f>
        <v>CDF Tac-37</v>
      </c>
      <c r="E218" s="36">
        <f>'Group 13-14'!C18</f>
        <v>159.33750000000001</v>
      </c>
      <c r="F218" s="37">
        <f>'Group 13-14'!D18</f>
        <v>192.8</v>
      </c>
      <c r="G218" s="36">
        <f>'Group 13-14'!E18</f>
        <v>159.33750000000001</v>
      </c>
      <c r="H218" s="37">
        <f>'Group 13-14'!F18</f>
        <v>192.8</v>
      </c>
      <c r="I218" s="36" t="str">
        <f>'Group 13-14'!G18</f>
        <v>L</v>
      </c>
      <c r="J218" s="36" t="str">
        <f>'Group 13-14'!H18</f>
        <v>N</v>
      </c>
      <c r="K218" s="38" t="str">
        <f>'Group 13-14'!I18</f>
        <v>CAL FIRE Statewide Tactical</v>
      </c>
    </row>
    <row r="219" spans="1:11" ht="15" x14ac:dyDescent="0.2">
      <c r="A219" s="28" t="str">
        <f>'Master Group'!$I$22</f>
        <v>Group 14</v>
      </c>
      <c r="B219" s="16">
        <v>1</v>
      </c>
      <c r="C219" s="28"/>
      <c r="D219" s="39" t="str">
        <f>'Group 13-14'!B21</f>
        <v>CDF A/G 1</v>
      </c>
      <c r="E219" s="36">
        <f>'Group 13-14'!C21</f>
        <v>151.22</v>
      </c>
      <c r="F219" s="37">
        <f>'Group 13-14'!D21</f>
        <v>192.8</v>
      </c>
      <c r="G219" s="36">
        <f>'Group 13-14'!E21</f>
        <v>151.22</v>
      </c>
      <c r="H219" s="37">
        <f>'Group 13-14'!F21</f>
        <v>192.8</v>
      </c>
      <c r="I219" s="36" t="str">
        <f>'Group 13-14'!G21</f>
        <v>L</v>
      </c>
      <c r="J219" s="36" t="str">
        <f>'Group 13-14'!H21</f>
        <v>N</v>
      </c>
      <c r="K219" s="38" t="str">
        <f>'Group 13-14'!I21</f>
        <v>CDF A/G 1</v>
      </c>
    </row>
    <row r="220" spans="1:11" ht="15" x14ac:dyDescent="0.2">
      <c r="A220" s="28" t="str">
        <f>'Master Group'!$I$22</f>
        <v>Group 14</v>
      </c>
      <c r="B220" s="16">
        <v>2</v>
      </c>
      <c r="C220" s="28"/>
      <c r="D220" s="39" t="str">
        <f>'Group 13-14'!B22</f>
        <v>CDF A/G 2</v>
      </c>
      <c r="E220" s="36">
        <f>'Group 13-14'!C22</f>
        <v>159.26249999999999</v>
      </c>
      <c r="F220" s="37">
        <f>'Group 13-14'!D22</f>
        <v>192.8</v>
      </c>
      <c r="G220" s="36">
        <f>'Group 13-14'!E22</f>
        <v>159.26249999999999</v>
      </c>
      <c r="H220" s="37">
        <f>'Group 13-14'!F22</f>
        <v>192.8</v>
      </c>
      <c r="I220" s="36" t="str">
        <f>'Group 13-14'!G22</f>
        <v>L</v>
      </c>
      <c r="J220" s="36" t="str">
        <f>'Group 13-14'!H22</f>
        <v>N</v>
      </c>
      <c r="K220" s="38" t="str">
        <f>'Group 13-14'!I22</f>
        <v>CDF A/G 2</v>
      </c>
    </row>
    <row r="221" spans="1:11" ht="15" x14ac:dyDescent="0.2">
      <c r="A221" s="28" t="str">
        <f>'Master Group'!$I$22</f>
        <v>Group 14</v>
      </c>
      <c r="B221" s="16">
        <v>3</v>
      </c>
      <c r="C221" s="28"/>
      <c r="D221" s="39" t="str">
        <f>'Group 13-14'!B23</f>
        <v>CDF A/G 3</v>
      </c>
      <c r="E221" s="36">
        <f>'Group 13-14'!C23</f>
        <v>159.36750000000001</v>
      </c>
      <c r="F221" s="37">
        <f>'Group 13-14'!D23</f>
        <v>192.8</v>
      </c>
      <c r="G221" s="36">
        <f>'Group 13-14'!E23</f>
        <v>159.36750000000001</v>
      </c>
      <c r="H221" s="37">
        <f>'Group 13-14'!F23</f>
        <v>192.8</v>
      </c>
      <c r="I221" s="36" t="str">
        <f>'Group 13-14'!G23</f>
        <v>L</v>
      </c>
      <c r="J221" s="36" t="str">
        <f>'Group 13-14'!H23</f>
        <v>N</v>
      </c>
      <c r="K221" s="38" t="str">
        <f>'Group 13-14'!I23</f>
        <v>CDF A/G 3 (Correction)</v>
      </c>
    </row>
    <row r="222" spans="1:11" ht="15" x14ac:dyDescent="0.2">
      <c r="A222" s="28" t="str">
        <f>'Master Group'!$I$22</f>
        <v>Group 14</v>
      </c>
      <c r="B222" s="16">
        <v>4</v>
      </c>
      <c r="C222" s="28"/>
      <c r="D222" s="39" t="str">
        <f>'Group 13-14'!B24</f>
        <v>A/G-43</v>
      </c>
      <c r="E222" s="36">
        <f>'Group 13-14'!C24</f>
        <v>167.6</v>
      </c>
      <c r="F222" s="37" t="str">
        <f>'Group 13-14'!D24</f>
        <v>CSQ</v>
      </c>
      <c r="G222" s="36">
        <f>'Group 13-14'!E24</f>
        <v>167.6</v>
      </c>
      <c r="H222" s="37" t="str">
        <f>'Group 13-14'!F24</f>
        <v>CSQ</v>
      </c>
      <c r="I222" s="36" t="str">
        <f>'Group 13-14'!G24</f>
        <v>L</v>
      </c>
      <c r="J222" s="36" t="str">
        <f>'Group 13-14'!H24</f>
        <v>N</v>
      </c>
      <c r="K222" s="38" t="str">
        <f>'Group 13-14'!I24</f>
        <v>I-A  A/G Pri. (CA01)</v>
      </c>
    </row>
    <row r="223" spans="1:11" ht="15" x14ac:dyDescent="0.2">
      <c r="A223" s="28" t="str">
        <f>'Master Group'!$I$22</f>
        <v>Group 14</v>
      </c>
      <c r="B223" s="16">
        <v>5</v>
      </c>
      <c r="C223" s="28"/>
      <c r="D223" s="39" t="str">
        <f>'Group 13-14'!B25</f>
        <v>A/G-08</v>
      </c>
      <c r="E223" s="36">
        <f>'Group 13-14'!C25</f>
        <v>166.875</v>
      </c>
      <c r="F223" s="37" t="str">
        <f>'Group 13-14'!D25</f>
        <v>CSQ</v>
      </c>
      <c r="G223" s="36">
        <f>'Group 13-14'!E25</f>
        <v>166.875</v>
      </c>
      <c r="H223" s="37" t="str">
        <f>'Group 13-14'!F25</f>
        <v>CSQ</v>
      </c>
      <c r="I223" s="36" t="str">
        <f>'Group 13-14'!G25</f>
        <v>L</v>
      </c>
      <c r="J223" s="36" t="str">
        <f>'Group 13-14'!H25</f>
        <v>N</v>
      </c>
      <c r="K223" s="38" t="str">
        <f>'Group 13-14'!I25</f>
        <v>I-A  A/G Sec. (CA01)</v>
      </c>
    </row>
    <row r="224" spans="1:11" ht="15" x14ac:dyDescent="0.2">
      <c r="A224" s="28" t="str">
        <f>'Master Group'!$I$22</f>
        <v>Group 14</v>
      </c>
      <c r="B224" s="16">
        <v>6</v>
      </c>
      <c r="C224" s="28"/>
      <c r="D224" s="39" t="str">
        <f>'Group 13-14'!B26</f>
        <v>A/G-14</v>
      </c>
      <c r="E224" s="36">
        <f>'Group 13-14'!C26</f>
        <v>167.5</v>
      </c>
      <c r="F224" s="37" t="str">
        <f>'Group 13-14'!D26</f>
        <v>CSQ</v>
      </c>
      <c r="G224" s="36">
        <f>'Group 13-14'!E26</f>
        <v>167.5</v>
      </c>
      <c r="H224" s="37" t="str">
        <f>'Group 13-14'!F26</f>
        <v>CSQ</v>
      </c>
      <c r="I224" s="36" t="str">
        <f>'Group 13-14'!G26</f>
        <v>L</v>
      </c>
      <c r="J224" s="36" t="str">
        <f>'Group 13-14'!H26</f>
        <v>N</v>
      </c>
      <c r="K224" s="38" t="str">
        <f>'Group 13-14'!I26</f>
        <v>I-A  A/G Pri (CA02)</v>
      </c>
    </row>
    <row r="225" spans="1:11" ht="15" x14ac:dyDescent="0.2">
      <c r="A225" s="28" t="str">
        <f>'Master Group'!$I$22</f>
        <v>Group 14</v>
      </c>
      <c r="B225" s="16">
        <v>7</v>
      </c>
      <c r="C225" s="28"/>
      <c r="D225" s="39" t="str">
        <f>'Group 13-14'!B27</f>
        <v>A/G-59</v>
      </c>
      <c r="E225" s="36">
        <f>'Group 13-14'!C27</f>
        <v>169.11250000000001</v>
      </c>
      <c r="F225" s="37" t="str">
        <f>'Group 13-14'!D27</f>
        <v>CSQ</v>
      </c>
      <c r="G225" s="36">
        <f>'Group 13-14'!E27</f>
        <v>169.11250000000001</v>
      </c>
      <c r="H225" s="37" t="str">
        <f>'Group 13-14'!F27</f>
        <v>CSQ</v>
      </c>
      <c r="I225" s="36" t="str">
        <f>'Group 13-14'!G27</f>
        <v>L</v>
      </c>
      <c r="J225" s="36" t="str">
        <f>'Group 13-14'!H27</f>
        <v>N</v>
      </c>
      <c r="K225" s="38" t="str">
        <f>'Group 13-14'!I27</f>
        <v>I-A  A/G Sec. (CA02 &amp; CA04 Pri)</v>
      </c>
    </row>
    <row r="226" spans="1:11" ht="15" x14ac:dyDescent="0.2">
      <c r="A226" s="28" t="str">
        <f>'Master Group'!$I$22</f>
        <v>Group 14</v>
      </c>
      <c r="B226" s="16">
        <v>8</v>
      </c>
      <c r="C226" s="28"/>
      <c r="D226" s="39" t="str">
        <f>'Group 13-14'!B28</f>
        <v>A/G-41</v>
      </c>
      <c r="E226" s="36">
        <f>'Group 13-14'!C28</f>
        <v>167.47499999999999</v>
      </c>
      <c r="F226" s="37" t="str">
        <f>'Group 13-14'!D28</f>
        <v>CSQ</v>
      </c>
      <c r="G226" s="36">
        <f>'Group 13-14'!E28</f>
        <v>167.47499999999999</v>
      </c>
      <c r="H226" s="37" t="str">
        <f>'Group 13-14'!F28</f>
        <v>CSQ</v>
      </c>
      <c r="I226" s="36" t="str">
        <f>'Group 13-14'!G28</f>
        <v>L</v>
      </c>
      <c r="J226" s="36" t="str">
        <f>'Group 13-14'!H28</f>
        <v>N</v>
      </c>
      <c r="K226" s="38" t="str">
        <f>'Group 13-14'!I28</f>
        <v>I-A  A/G Pri. (CA03)</v>
      </c>
    </row>
    <row r="227" spans="1:11" ht="15" x14ac:dyDescent="0.2">
      <c r="A227" s="28" t="str">
        <f>'Master Group'!$I$22</f>
        <v>Group 14</v>
      </c>
      <c r="B227" s="16">
        <v>9</v>
      </c>
      <c r="C227" s="28"/>
      <c r="D227" s="39" t="str">
        <f>'Group 13-14'!B29</f>
        <v>A/G-24</v>
      </c>
      <c r="E227" s="36">
        <f>'Group 13-14'!C29</f>
        <v>168.63749999999999</v>
      </c>
      <c r="F227" s="37" t="str">
        <f>'Group 13-14'!D29</f>
        <v>CSQ</v>
      </c>
      <c r="G227" s="36">
        <f>'Group 13-14'!E29</f>
        <v>168.63749999999999</v>
      </c>
      <c r="H227" s="37" t="str">
        <f>'Group 13-14'!F29</f>
        <v>CSQ</v>
      </c>
      <c r="I227" s="36" t="str">
        <f>'Group 13-14'!G29</f>
        <v>L</v>
      </c>
      <c r="J227" s="36" t="str">
        <f>'Group 13-14'!H29</f>
        <v>N</v>
      </c>
      <c r="K227" s="38" t="str">
        <f>'Group 13-14'!I29</f>
        <v>I-A  A/G Sec. (CA03)</v>
      </c>
    </row>
    <row r="228" spans="1:11" ht="15" x14ac:dyDescent="0.2">
      <c r="A228" s="28" t="str">
        <f>'Master Group'!$I$22</f>
        <v>Group 14</v>
      </c>
      <c r="B228" s="16">
        <v>10</v>
      </c>
      <c r="C228" s="28"/>
      <c r="D228" s="39" t="str">
        <f>'Group 13-14'!B30</f>
        <v>A/G-53</v>
      </c>
      <c r="E228" s="36">
        <f>'Group 13-14'!C30</f>
        <v>168.48750000000001</v>
      </c>
      <c r="F228" s="37" t="str">
        <f>'Group 13-14'!D30</f>
        <v>CSQ</v>
      </c>
      <c r="G228" s="36">
        <f>'Group 13-14'!E30</f>
        <v>168.48750000000001</v>
      </c>
      <c r="H228" s="37" t="str">
        <f>'Group 13-14'!F30</f>
        <v>CSQ</v>
      </c>
      <c r="I228" s="36" t="str">
        <f>'Group 13-14'!G30</f>
        <v>L</v>
      </c>
      <c r="J228" s="36" t="str">
        <f>'Group 13-14'!H30</f>
        <v>N</v>
      </c>
      <c r="K228" s="38" t="str">
        <f>'Group 13-14'!I30</f>
        <v>I-A  A/G Sec. (CA04)</v>
      </c>
    </row>
    <row r="229" spans="1:11" ht="15" x14ac:dyDescent="0.2">
      <c r="A229" s="28" t="str">
        <f>'Master Group'!$I$22</f>
        <v>Group 14</v>
      </c>
      <c r="B229" s="16">
        <v>11</v>
      </c>
      <c r="C229" s="28"/>
      <c r="D229" s="39" t="str">
        <f>'Group 13-14'!B31</f>
        <v>166.6750</v>
      </c>
      <c r="E229" s="36">
        <f>'Group 13-14'!C31</f>
        <v>166.67500000000001</v>
      </c>
      <c r="F229" s="37" t="str">
        <f>'Group 13-14'!D31</f>
        <v>CSQ</v>
      </c>
      <c r="G229" s="36">
        <f>'Group 13-14'!E31</f>
        <v>166.67500000000001</v>
      </c>
      <c r="H229" s="37" t="str">
        <f>'Group 13-14'!F31</f>
        <v>CSQ</v>
      </c>
      <c r="I229" s="36" t="str">
        <f>'Group 13-14'!G31</f>
        <v>L</v>
      </c>
      <c r="J229" s="36" t="str">
        <f>'Group 13-14'!H31</f>
        <v>N</v>
      </c>
      <c r="K229" s="38" t="str">
        <f>'Group 13-14'!I31</f>
        <v>A/A-A/G (NIFC)</v>
      </c>
    </row>
    <row r="230" spans="1:11" ht="15" x14ac:dyDescent="0.2">
      <c r="A230" s="28" t="str">
        <f>'Master Group'!$I$22</f>
        <v>Group 14</v>
      </c>
      <c r="B230" s="16">
        <v>12</v>
      </c>
      <c r="C230" s="28"/>
      <c r="D230" s="39" t="str">
        <f>'Group 13-14'!B32</f>
        <v>167.9500</v>
      </c>
      <c r="E230" s="36">
        <f>'Group 13-14'!C32</f>
        <v>167.95</v>
      </c>
      <c r="F230" s="37" t="str">
        <f>'Group 13-14'!D32</f>
        <v>CSQ</v>
      </c>
      <c r="G230" s="36">
        <f>'Group 13-14'!E32</f>
        <v>167.95</v>
      </c>
      <c r="H230" s="37" t="str">
        <f>'Group 13-14'!F32</f>
        <v>CSQ</v>
      </c>
      <c r="I230" s="36" t="str">
        <f>'Group 13-14'!G32</f>
        <v>L</v>
      </c>
      <c r="J230" s="36" t="str">
        <f>'Group 13-14'!H32</f>
        <v>N</v>
      </c>
      <c r="K230" s="38" t="str">
        <f>'Group 13-14'!I32</f>
        <v>A/A-A/G (NIFC)</v>
      </c>
    </row>
    <row r="231" spans="1:11" ht="15" x14ac:dyDescent="0.2">
      <c r="A231" s="28" t="str">
        <f>'Master Group'!$I$22</f>
        <v>Group 14</v>
      </c>
      <c r="B231" s="16">
        <v>13</v>
      </c>
      <c r="C231" s="28"/>
      <c r="D231" s="39" t="str">
        <f>'Group 13-14'!B33</f>
        <v>169.1500</v>
      </c>
      <c r="E231" s="36">
        <f>'Group 13-14'!C33</f>
        <v>169.15</v>
      </c>
      <c r="F231" s="37" t="str">
        <f>'Group 13-14'!D33</f>
        <v>CSQ</v>
      </c>
      <c r="G231" s="36">
        <f>'Group 13-14'!E33</f>
        <v>169.15</v>
      </c>
      <c r="H231" s="37" t="str">
        <f>'Group 13-14'!F33</f>
        <v>CSQ</v>
      </c>
      <c r="I231" s="36" t="str">
        <f>'Group 13-14'!G33</f>
        <v>L</v>
      </c>
      <c r="J231" s="36" t="str">
        <f>'Group 13-14'!H33</f>
        <v>N</v>
      </c>
      <c r="K231" s="38" t="str">
        <f>'Group 13-14'!I33</f>
        <v>A/A-A/G (NIFC)</v>
      </c>
    </row>
    <row r="232" spans="1:11" ht="15" x14ac:dyDescent="0.2">
      <c r="A232" s="28" t="str">
        <f>'Master Group'!$I$22</f>
        <v>Group 14</v>
      </c>
      <c r="B232" s="16">
        <v>14</v>
      </c>
      <c r="C232" s="28"/>
      <c r="D232" s="39" t="str">
        <f>'Group 13-14'!B34</f>
        <v>169.2000</v>
      </c>
      <c r="E232" s="36">
        <f>'Group 13-14'!C34</f>
        <v>169.2</v>
      </c>
      <c r="F232" s="37" t="str">
        <f>'Group 13-14'!D34</f>
        <v>CSQ</v>
      </c>
      <c r="G232" s="36">
        <f>'Group 13-14'!E34</f>
        <v>169.2</v>
      </c>
      <c r="H232" s="37" t="str">
        <f>'Group 13-14'!F34</f>
        <v>CSQ</v>
      </c>
      <c r="I232" s="36" t="str">
        <f>'Group 13-14'!G34</f>
        <v>L</v>
      </c>
      <c r="J232" s="36" t="str">
        <f>'Group 13-14'!H34</f>
        <v>N</v>
      </c>
      <c r="K232" s="38" t="str">
        <f>'Group 13-14'!I34</f>
        <v>A/A-A/G (NIFC)</v>
      </c>
    </row>
    <row r="233" spans="1:11" ht="15" x14ac:dyDescent="0.2">
      <c r="A233" s="28" t="str">
        <f>'Master Group'!$I$22</f>
        <v>Group 14</v>
      </c>
      <c r="B233" s="16">
        <v>15</v>
      </c>
      <c r="C233" s="28"/>
      <c r="D233" s="39" t="str">
        <f>'Group 13-14'!B35</f>
        <v>Air Guard</v>
      </c>
      <c r="E233" s="36">
        <f>'Group 13-14'!C35</f>
        <v>168.625</v>
      </c>
      <c r="F233" s="37" t="str">
        <f>'Group 13-14'!D35</f>
        <v>CSQ</v>
      </c>
      <c r="G233" s="36">
        <f>'Group 13-14'!E35</f>
        <v>168.625</v>
      </c>
      <c r="H233" s="37">
        <f>'Group 13-14'!F35</f>
        <v>110.9</v>
      </c>
      <c r="I233" s="36" t="str">
        <f>'Group 13-14'!G35</f>
        <v>L</v>
      </c>
      <c r="J233" s="36" t="str">
        <f>'Group 13-14'!H35</f>
        <v>N</v>
      </c>
      <c r="K233" s="38" t="str">
        <f>'Group 13-14'!I35</f>
        <v xml:space="preserve">Air Guard Emergency </v>
      </c>
    </row>
    <row r="234" spans="1:11" ht="15" x14ac:dyDescent="0.2">
      <c r="A234" s="28" t="str">
        <f>'Master Group'!$I$22</f>
        <v>Group 14</v>
      </c>
      <c r="B234" s="16">
        <v>16</v>
      </c>
      <c r="C234" s="28"/>
      <c r="D234" s="39">
        <f>'Group 13-14'!B36</f>
        <v>0</v>
      </c>
      <c r="E234" s="36">
        <f>'Group 13-14'!C36</f>
        <v>0</v>
      </c>
      <c r="F234" s="37">
        <f>'Group 13-14'!D36</f>
        <v>0</v>
      </c>
      <c r="G234" s="36">
        <f>'Group 13-14'!E36</f>
        <v>0</v>
      </c>
      <c r="H234" s="37">
        <f>'Group 13-14'!F36</f>
        <v>0</v>
      </c>
      <c r="I234" s="36">
        <f>'Group 13-14'!G36</f>
        <v>0</v>
      </c>
      <c r="J234" s="36">
        <f>'Group 13-14'!H36</f>
        <v>0</v>
      </c>
      <c r="K234" s="38">
        <f>'Group 13-14'!I36</f>
        <v>0</v>
      </c>
    </row>
    <row r="235" spans="1:11" ht="15" x14ac:dyDescent="0.2">
      <c r="A235" s="28" t="str">
        <f>'Master Group'!$K$22</f>
        <v>Group 15</v>
      </c>
      <c r="B235" s="16">
        <v>1</v>
      </c>
      <c r="C235" s="28"/>
      <c r="D235" s="39" t="str">
        <f>'Group 17-18'!B3</f>
        <v>CDF MEU L</v>
      </c>
      <c r="E235" s="36">
        <f>'Group 17-18'!C3</f>
        <v>151.38499999999999</v>
      </c>
      <c r="F235" s="37">
        <f>'Group 17-18'!D3</f>
        <v>110.9</v>
      </c>
      <c r="G235" s="36">
        <f>'Group 17-18'!E3</f>
        <v>159.27000000000001</v>
      </c>
      <c r="H235" s="37" t="str">
        <f>'Group 17-18'!F3</f>
        <v>OST</v>
      </c>
      <c r="I235" s="36" t="str">
        <f>'Group 17-18'!G3</f>
        <v>H</v>
      </c>
      <c r="J235" s="36" t="str">
        <f>'Group 17-18'!H3</f>
        <v>N</v>
      </c>
      <c r="K235" s="38" t="str">
        <f>'Group 17-18'!I3</f>
        <v>CAL FIRE Mendocino Unit Local</v>
      </c>
    </row>
    <row r="236" spans="1:11" ht="15" x14ac:dyDescent="0.2">
      <c r="A236" s="28" t="str">
        <f>'Master Group'!$K$22</f>
        <v>Group 15</v>
      </c>
      <c r="B236" s="16">
        <v>2</v>
      </c>
      <c r="C236" s="28"/>
      <c r="D236" s="39" t="str">
        <f>'Group 17-18'!B4</f>
        <v>CDF HUU L</v>
      </c>
      <c r="E236" s="36">
        <f>'Group 17-18'!C4</f>
        <v>151.25</v>
      </c>
      <c r="F236" s="37">
        <f>'Group 17-18'!D4</f>
        <v>110.9</v>
      </c>
      <c r="G236" s="36">
        <f>'Group 17-18'!E4</f>
        <v>159.405</v>
      </c>
      <c r="H236" s="37" t="str">
        <f>'Group 17-18'!F4</f>
        <v>OST</v>
      </c>
      <c r="I236" s="36" t="str">
        <f>'Group 17-18'!G4</f>
        <v>H</v>
      </c>
      <c r="J236" s="36" t="str">
        <f>'Group 17-18'!H4</f>
        <v>N</v>
      </c>
      <c r="K236" s="38" t="str">
        <f>'Group 17-18'!I4</f>
        <v>Humboldt Del Norte Local</v>
      </c>
    </row>
    <row r="237" spans="1:11" ht="15" x14ac:dyDescent="0.2">
      <c r="A237" s="28" t="str">
        <f>'Master Group'!$K$22</f>
        <v>Group 15</v>
      </c>
      <c r="B237" s="16">
        <v>3</v>
      </c>
      <c r="C237" s="28"/>
      <c r="D237" s="39" t="str">
        <f>'Group 17-18'!B5</f>
        <v>CDF LNU East</v>
      </c>
      <c r="E237" s="36">
        <f>'Group 17-18'!C5</f>
        <v>151.34</v>
      </c>
      <c r="F237" s="37">
        <f>'Group 17-18'!D5</f>
        <v>136.5</v>
      </c>
      <c r="G237" s="36">
        <f>'Group 17-18'!E5</f>
        <v>159.315</v>
      </c>
      <c r="H237" s="37" t="str">
        <f>'Group 17-18'!F5</f>
        <v>OST</v>
      </c>
      <c r="I237" s="36" t="str">
        <f>'Group 17-18'!G5</f>
        <v>H</v>
      </c>
      <c r="J237" s="36" t="str">
        <f>'Group 17-18'!H5</f>
        <v>N</v>
      </c>
      <c r="K237" s="38" t="str">
        <f>'Group 17-18'!I5</f>
        <v>Sonoma Lake Napa Local East</v>
      </c>
    </row>
    <row r="238" spans="1:11" ht="15" x14ac:dyDescent="0.2">
      <c r="A238" s="28" t="str">
        <f>'Master Group'!$K$22</f>
        <v>Group 15</v>
      </c>
      <c r="B238" s="16">
        <v>4</v>
      </c>
      <c r="C238" s="28"/>
      <c r="D238" s="39" t="str">
        <f>'Group 17-18'!B6</f>
        <v>CDF LNU West</v>
      </c>
      <c r="E238" s="36">
        <f>'Group 17-18'!C6</f>
        <v>151.46</v>
      </c>
      <c r="F238" s="37">
        <f>'Group 17-18'!D6</f>
        <v>136.5</v>
      </c>
      <c r="G238" s="36">
        <f>'Group 17-18'!E6</f>
        <v>159.38999999999999</v>
      </c>
      <c r="H238" s="37" t="str">
        <f>'Group 17-18'!F6</f>
        <v>OST</v>
      </c>
      <c r="I238" s="36" t="str">
        <f>'Group 17-18'!G6</f>
        <v>H</v>
      </c>
      <c r="J238" s="36" t="str">
        <f>'Group 17-18'!H6</f>
        <v>N</v>
      </c>
      <c r="K238" s="38" t="str">
        <f>'Group 17-18'!I6</f>
        <v>Sonoma Lake Napa Local West</v>
      </c>
    </row>
    <row r="239" spans="1:11" ht="15" x14ac:dyDescent="0.2">
      <c r="A239" s="28" t="str">
        <f>'Master Group'!$K$22</f>
        <v>Group 15</v>
      </c>
      <c r="B239" s="16">
        <v>5</v>
      </c>
      <c r="C239" s="28"/>
      <c r="D239" s="39" t="str">
        <f>'Group 17-18'!B7</f>
        <v>MRN</v>
      </c>
      <c r="E239" s="36">
        <f>'Group 17-18'!C7</f>
        <v>151.04</v>
      </c>
      <c r="F239" s="37">
        <f>'Group 17-18'!D7</f>
        <v>146.19999999999999</v>
      </c>
      <c r="G239" s="36">
        <f>'Group 17-18'!E7</f>
        <v>159.18</v>
      </c>
      <c r="H239" s="37" t="str">
        <f>'Group 17-18'!F7</f>
        <v>OST</v>
      </c>
      <c r="I239" s="36" t="str">
        <f>'Group 17-18'!G7</f>
        <v>H</v>
      </c>
      <c r="J239" s="36" t="str">
        <f>'Group 17-18'!H7</f>
        <v>N</v>
      </c>
      <c r="K239" s="38" t="str">
        <f>'Group 17-18'!I7</f>
        <v xml:space="preserve">Marin County Mutual Aid </v>
      </c>
    </row>
    <row r="240" spans="1:11" ht="15" x14ac:dyDescent="0.2">
      <c r="A240" s="28" t="str">
        <f>'Master Group'!$K$22</f>
        <v>Group 15</v>
      </c>
      <c r="B240" s="16">
        <v>6</v>
      </c>
      <c r="C240" s="28"/>
      <c r="D240" s="39" t="str">
        <f>'Group 17-18'!B8</f>
        <v>CDF SCU L</v>
      </c>
      <c r="E240" s="36">
        <f>'Group 17-18'!C8</f>
        <v>151.44499999999999</v>
      </c>
      <c r="F240" s="37">
        <f>'Group 17-18'!D8</f>
        <v>156.69999999999999</v>
      </c>
      <c r="G240" s="36">
        <f>'Group 17-18'!E8</f>
        <v>159.345</v>
      </c>
      <c r="H240" s="37" t="str">
        <f>'Group 17-18'!F8</f>
        <v>OST</v>
      </c>
      <c r="I240" s="36" t="str">
        <f>'Group 17-18'!G8</f>
        <v>H</v>
      </c>
      <c r="J240" s="36" t="str">
        <f>'Group 17-18'!H8</f>
        <v>N</v>
      </c>
      <c r="K240" s="38" t="str">
        <f>'Group 17-18'!I8</f>
        <v>Santa Clara Unit Local</v>
      </c>
    </row>
    <row r="241" spans="1:11" ht="15" x14ac:dyDescent="0.2">
      <c r="A241" s="28" t="str">
        <f>'Master Group'!$K$22</f>
        <v>Group 15</v>
      </c>
      <c r="B241" s="16">
        <v>7</v>
      </c>
      <c r="C241" s="28"/>
      <c r="D241" s="39" t="str">
        <f>'Group 17-18'!B9</f>
        <v>SCC CMD</v>
      </c>
      <c r="E241" s="36">
        <f>'Group 17-18'!C9</f>
        <v>151.1225</v>
      </c>
      <c r="F241" s="37">
        <f>'Group 17-18'!D9</f>
        <v>156.69999999999999</v>
      </c>
      <c r="G241" s="36">
        <f>'Group 17-18'!E9</f>
        <v>159.16499999999999</v>
      </c>
      <c r="H241" s="37" t="str">
        <f>'Group 17-18'!F9</f>
        <v>OST</v>
      </c>
      <c r="I241" s="36" t="str">
        <f>'Group 17-18'!G9</f>
        <v>H</v>
      </c>
      <c r="J241" s="36" t="str">
        <f>'Group 17-18'!H9</f>
        <v>N</v>
      </c>
      <c r="K241" s="38" t="str">
        <f>'Group 17-18'!I9</f>
        <v>Santa Clara CMD</v>
      </c>
    </row>
    <row r="242" spans="1:11" ht="15" x14ac:dyDescent="0.2">
      <c r="A242" s="28" t="str">
        <f>'Master Group'!$K$22</f>
        <v>Group 15</v>
      </c>
      <c r="B242" s="16">
        <v>8</v>
      </c>
      <c r="C242" s="28"/>
      <c r="D242" s="39" t="str">
        <f>'Group 17-18'!B10</f>
        <v>CDF CZU L</v>
      </c>
      <c r="E242" s="36">
        <f>'Group 17-18'!C10</f>
        <v>151.37</v>
      </c>
      <c r="F242" s="37">
        <f>'Group 17-18'!D10</f>
        <v>167.9</v>
      </c>
      <c r="G242" s="36">
        <f>'Group 17-18'!E10</f>
        <v>159.285</v>
      </c>
      <c r="H242" s="37" t="str">
        <f>'Group 17-18'!F10</f>
        <v>OST</v>
      </c>
      <c r="I242" s="36" t="str">
        <f>'Group 17-18'!G10</f>
        <v>H</v>
      </c>
      <c r="J242" s="36" t="str">
        <f>'Group 17-18'!H10</f>
        <v>N</v>
      </c>
      <c r="K242" s="38" t="str">
        <f>'Group 17-18'!I10</f>
        <v>San Mateo Santa Cruz Local</v>
      </c>
    </row>
    <row r="243" spans="1:11" ht="15" x14ac:dyDescent="0.2">
      <c r="A243" s="28" t="str">
        <f>'Master Group'!$K$22</f>
        <v>Group 15</v>
      </c>
      <c r="B243" s="16">
        <v>9</v>
      </c>
      <c r="C243" s="28"/>
      <c r="D243" s="39" t="str">
        <f>'Group 17-18'!B11</f>
        <v>XNA Fire</v>
      </c>
      <c r="E243" s="36">
        <f>'Group 17-18'!C11</f>
        <v>154.41499999999999</v>
      </c>
      <c r="F243" s="37">
        <f>'Group 17-18'!D11</f>
        <v>131.80000000000001</v>
      </c>
      <c r="G243" s="36">
        <f>'Group 17-18'!E11</f>
        <v>154.86000000000001</v>
      </c>
      <c r="H243" s="37" t="str">
        <f>'Group 17-18'!F11</f>
        <v>OST</v>
      </c>
      <c r="I243" s="36" t="str">
        <f>'Group 17-18'!G11</f>
        <v>H</v>
      </c>
      <c r="J243" s="36" t="str">
        <f>'Group 17-18'!H11</f>
        <v>N</v>
      </c>
      <c r="K243" s="38" t="str">
        <f>'Group 17-18'!I11</f>
        <v>Napa County Fire</v>
      </c>
    </row>
    <row r="244" spans="1:11" ht="15" x14ac:dyDescent="0.2">
      <c r="A244" s="28" t="str">
        <f>'Master Group'!$K$22</f>
        <v>Group 15</v>
      </c>
      <c r="B244" s="16">
        <v>10</v>
      </c>
      <c r="C244" s="28"/>
      <c r="D244" s="39" t="str">
        <f>'Group 17-18'!B12</f>
        <v>PCF CMD</v>
      </c>
      <c r="E244" s="36">
        <f>'Group 17-18'!C12</f>
        <v>152.81</v>
      </c>
      <c r="F244" s="37">
        <f>'Group 17-18'!D12</f>
        <v>131.80000000000001</v>
      </c>
      <c r="G244" s="36">
        <f>'Group 17-18'!E12</f>
        <v>158.07</v>
      </c>
      <c r="H244" s="37" t="str">
        <f>'Group 17-18'!F12</f>
        <v>OST</v>
      </c>
      <c r="I244" s="36" t="str">
        <f>'Group 17-18'!G12</f>
        <v>H</v>
      </c>
      <c r="J244" s="36" t="str">
        <f>'Group 17-18'!H12</f>
        <v>N</v>
      </c>
      <c r="K244" s="38" t="str">
        <f>'Group 17-18'!I12</f>
        <v>Placer County Cmd</v>
      </c>
    </row>
    <row r="245" spans="1:11" ht="15" x14ac:dyDescent="0.2">
      <c r="A245" s="28" t="str">
        <f>'Master Group'!$K$22</f>
        <v>Group 15</v>
      </c>
      <c r="B245" s="16">
        <v>11</v>
      </c>
      <c r="C245" s="28"/>
      <c r="D245" s="39" t="str">
        <f>'Group 17-18'!B13</f>
        <v>XSD Cmd 3</v>
      </c>
      <c r="E245" s="36">
        <f>'Group 17-18'!C13</f>
        <v>153.995</v>
      </c>
      <c r="F245" s="37" t="str">
        <f>'Group 17-18'!D13</f>
        <v>110.9</v>
      </c>
      <c r="G245" s="36">
        <f>'Group 17-18'!E13</f>
        <v>159.11250000000001</v>
      </c>
      <c r="H245" s="37">
        <f>'Group 17-18'!F13</f>
        <v>110.9</v>
      </c>
      <c r="I245" s="36" t="str">
        <f>'Group 17-18'!G13</f>
        <v>H</v>
      </c>
      <c r="J245" s="36" t="str">
        <f>'Group 17-18'!H13</f>
        <v>N</v>
      </c>
      <c r="K245" s="38" t="str">
        <f>'Group 17-18'!I13</f>
        <v>CA-Mexico Border Fire Operations</v>
      </c>
    </row>
    <row r="246" spans="1:11" ht="15" x14ac:dyDescent="0.2">
      <c r="A246" s="28" t="str">
        <f>'Master Group'!$K$22</f>
        <v>Group 15</v>
      </c>
      <c r="B246" s="16">
        <v>12</v>
      </c>
      <c r="C246" s="28"/>
      <c r="D246" s="39" t="str">
        <f>'Group 17-18'!B14</f>
        <v>Fire OC</v>
      </c>
      <c r="E246" s="36">
        <f>'Group 17-18'!C14</f>
        <v>151.01</v>
      </c>
      <c r="F246" s="37" t="str">
        <f>'Group 17-18'!D14</f>
        <v>123.0</v>
      </c>
      <c r="G246" s="36">
        <f>'Group 17-18'!E14</f>
        <v>154.965</v>
      </c>
      <c r="H246" s="37" t="str">
        <f>'Group 17-18'!F14</f>
        <v>123.0</v>
      </c>
      <c r="I246" s="36" t="str">
        <f>'Group 17-18'!G14</f>
        <v>H</v>
      </c>
      <c r="J246" s="36" t="str">
        <f>'Group 17-18'!H14</f>
        <v>N</v>
      </c>
      <c r="K246" s="38" t="str">
        <f>'Group 17-18'!I14</f>
        <v>Orange County Fire Channel</v>
      </c>
    </row>
    <row r="247" spans="1:11" ht="15" x14ac:dyDescent="0.2">
      <c r="A247" s="28" t="str">
        <f>'Master Group'!$K$22</f>
        <v>Group 15</v>
      </c>
      <c r="B247" s="16">
        <v>13</v>
      </c>
      <c r="C247" s="28"/>
      <c r="D247" s="39" t="str">
        <f>'Group 17-18'!B15</f>
        <v>BDC Co 2</v>
      </c>
      <c r="E247" s="36">
        <f>'Group 17-18'!C15</f>
        <v>159.12</v>
      </c>
      <c r="F247" s="37">
        <f>'Group 17-18'!D15</f>
        <v>167.9</v>
      </c>
      <c r="G247" s="36">
        <f>'Group 17-18'!E15</f>
        <v>156.06</v>
      </c>
      <c r="H247" s="37" t="str">
        <f>'Group 17-18'!F15</f>
        <v>OST</v>
      </c>
      <c r="I247" s="36" t="str">
        <f>'Group 17-18'!G15</f>
        <v>H</v>
      </c>
      <c r="J247" s="36" t="str">
        <f>'Group 17-18'!H15</f>
        <v>N</v>
      </c>
      <c r="K247" s="38" t="str">
        <f>'Group 17-18'!I15</f>
        <v>San Bernardino County 2</v>
      </c>
    </row>
    <row r="248" spans="1:11" ht="15" x14ac:dyDescent="0.2">
      <c r="A248" s="28" t="str">
        <f>'Master Group'!$K$22</f>
        <v>Group 15</v>
      </c>
      <c r="B248" s="16">
        <v>14</v>
      </c>
      <c r="C248" s="28"/>
      <c r="D248" s="39" t="str">
        <f>'Group 17-18'!B16</f>
        <v>BDC Co3</v>
      </c>
      <c r="E248" s="36">
        <f>'Group 17-18'!C16</f>
        <v>151.1525</v>
      </c>
      <c r="F248" s="37">
        <f>'Group 17-18'!D16</f>
        <v>167.9</v>
      </c>
      <c r="G248" s="36">
        <f>'Group 17-18'!E16</f>
        <v>158.88749999999999</v>
      </c>
      <c r="H248" s="37" t="str">
        <f>'Group 17-18'!F16</f>
        <v>OST</v>
      </c>
      <c r="I248" s="36" t="str">
        <f>'Group 17-18'!G16</f>
        <v>H</v>
      </c>
      <c r="J248" s="36" t="str">
        <f>'Group 17-18'!H16</f>
        <v>N</v>
      </c>
      <c r="K248" s="38" t="str">
        <f>'Group 17-18'!I16</f>
        <v>San Bernardino County 3</v>
      </c>
    </row>
    <row r="249" spans="1:11" ht="15" x14ac:dyDescent="0.2">
      <c r="A249" s="28" t="str">
        <f>'Master Group'!$K$22</f>
        <v>Group 15</v>
      </c>
      <c r="B249" s="16">
        <v>15</v>
      </c>
      <c r="C249" s="28"/>
      <c r="D249" s="39" t="str">
        <f>'Group 17-18'!B17</f>
        <v>CDF MMU 1</v>
      </c>
      <c r="E249" s="36">
        <f>'Group 17-18'!C17</f>
        <v>151.46</v>
      </c>
      <c r="F249" s="37">
        <f>'Group 17-18'!D17</f>
        <v>123</v>
      </c>
      <c r="G249" s="36">
        <f>'Group 17-18'!E17</f>
        <v>159.38999999999999</v>
      </c>
      <c r="H249" s="37" t="str">
        <f>'Group 17-18'!F17</f>
        <v>OST</v>
      </c>
      <c r="I249" s="36" t="str">
        <f>'Group 17-18'!G17</f>
        <v>H</v>
      </c>
      <c r="J249" s="36" t="str">
        <f>'Group 17-18'!H17</f>
        <v>N</v>
      </c>
      <c r="K249" s="38" t="str">
        <f>'Group 17-18'!I17</f>
        <v>Madera Mariposa Merced Unit L- 1</v>
      </c>
    </row>
    <row r="250" spans="1:11" ht="15" x14ac:dyDescent="0.2">
      <c r="A250" s="28" t="str">
        <f>'Master Group'!$K$22</f>
        <v>Group 15</v>
      </c>
      <c r="B250" s="16">
        <v>16</v>
      </c>
      <c r="C250" s="28"/>
      <c r="D250" s="39" t="str">
        <f>'Group 17-18'!B18</f>
        <v>CDF MMU 2</v>
      </c>
      <c r="E250" s="36">
        <f>'Group 17-18'!C18</f>
        <v>151.1525</v>
      </c>
      <c r="F250" s="37">
        <f>'Group 17-18'!D18</f>
        <v>123</v>
      </c>
      <c r="G250" s="36">
        <f>'Group 17-18'!E18</f>
        <v>159.33750000000001</v>
      </c>
      <c r="H250" s="37" t="str">
        <f>'Group 17-18'!F18</f>
        <v>OST</v>
      </c>
      <c r="I250" s="36" t="str">
        <f>'Group 17-18'!G18</f>
        <v>H</v>
      </c>
      <c r="J250" s="36" t="str">
        <f>'Group 17-18'!H18</f>
        <v>N</v>
      </c>
      <c r="K250" s="38" t="str">
        <f>'Group 17-18'!I18</f>
        <v>Madera Mariposa Merced Unit L- 2</v>
      </c>
    </row>
    <row r="251" spans="1:11" ht="15" x14ac:dyDescent="0.2">
      <c r="A251" s="28" t="str">
        <f>'Master Group'!$M$22</f>
        <v>Group 16</v>
      </c>
      <c r="B251" s="16">
        <v>1</v>
      </c>
      <c r="C251" s="28"/>
      <c r="D251" s="333" t="str">
        <f>'Group 17-18'!B21</f>
        <v>CDF BTU L</v>
      </c>
      <c r="E251" s="36">
        <f>'Group 17-18'!C21</f>
        <v>151.4</v>
      </c>
      <c r="F251" s="37">
        <f>'Group 17-18'!D21</f>
        <v>110.9</v>
      </c>
      <c r="G251" s="36">
        <f>'Group 17-18'!E21</f>
        <v>159.375</v>
      </c>
      <c r="H251" s="37" t="str">
        <f>'Group 17-18'!F21</f>
        <v>OST</v>
      </c>
      <c r="I251" s="36" t="str">
        <f>'Group 17-18'!G21</f>
        <v>H</v>
      </c>
      <c r="J251" s="36" t="str">
        <f>'Group 17-18'!H21</f>
        <v>N</v>
      </c>
      <c r="K251" s="38" t="str">
        <f>'Group 17-18'!I21</f>
        <v>CAL FIRE Butte Unit Local</v>
      </c>
    </row>
    <row r="252" spans="1:11" ht="15" x14ac:dyDescent="0.2">
      <c r="A252" s="28" t="str">
        <f>'Master Group'!$M$22</f>
        <v>Group 16</v>
      </c>
      <c r="B252" s="16">
        <v>2</v>
      </c>
      <c r="C252" s="28"/>
      <c r="D252" s="333" t="str">
        <f>'Group 17-18'!B22</f>
        <v>Butte Sup</v>
      </c>
      <c r="E252" s="36">
        <f>'Group 17-18'!C22</f>
        <v>154.41499999999999</v>
      </c>
      <c r="F252" s="37">
        <f>'Group 17-18'!D22</f>
        <v>123</v>
      </c>
      <c r="G252" s="36">
        <f>'Group 17-18'!E22</f>
        <v>159</v>
      </c>
      <c r="H252" s="37" t="str">
        <f>'Group 17-18'!F22</f>
        <v>OST</v>
      </c>
      <c r="I252" s="36" t="str">
        <f>'Group 17-18'!G22</f>
        <v>H</v>
      </c>
      <c r="J252" s="36" t="str">
        <f>'Group 17-18'!H22</f>
        <v>N</v>
      </c>
      <c r="K252" s="38" t="str">
        <f>'Group 17-18'!I22</f>
        <v>Butte County Fire Support</v>
      </c>
    </row>
    <row r="253" spans="1:11" ht="15" x14ac:dyDescent="0.2">
      <c r="A253" s="28" t="str">
        <f>'Master Group'!$M$22</f>
        <v>Group 16</v>
      </c>
      <c r="B253" s="16">
        <v>3</v>
      </c>
      <c r="C253" s="28"/>
      <c r="D253" s="333" t="str">
        <f>'Group 17-18'!B23</f>
        <v>CDF LMU L</v>
      </c>
      <c r="E253" s="36">
        <f>'Group 17-18'!C23</f>
        <v>151.25</v>
      </c>
      <c r="F253" s="37">
        <f>'Group 17-18'!D23</f>
        <v>123</v>
      </c>
      <c r="G253" s="36">
        <f>'Group 17-18'!E23</f>
        <v>159.405</v>
      </c>
      <c r="H253" s="37" t="str">
        <f>'Group 17-18'!F23</f>
        <v>OST</v>
      </c>
      <c r="I253" s="36" t="str">
        <f>'Group 17-18'!G23</f>
        <v>H</v>
      </c>
      <c r="J253" s="36" t="str">
        <f>'Group 17-18'!H23</f>
        <v>N</v>
      </c>
      <c r="K253" s="38" t="str">
        <f>'Group 17-18'!I23</f>
        <v>Lassen Modoc Unit Local</v>
      </c>
    </row>
    <row r="254" spans="1:11" ht="15" x14ac:dyDescent="0.2">
      <c r="A254" s="28" t="str">
        <f>'Master Group'!$M$22</f>
        <v>Group 16</v>
      </c>
      <c r="B254" s="16">
        <v>4</v>
      </c>
      <c r="C254" s="28"/>
      <c r="D254" s="333" t="str">
        <f>'Group 17-18'!B24</f>
        <v xml:space="preserve">CDF NEU-E L       </v>
      </c>
      <c r="E254" s="36">
        <f>'Group 17-18'!C24</f>
        <v>154.13</v>
      </c>
      <c r="F254" s="37">
        <f>'Group 17-18'!D24</f>
        <v>131.80000000000001</v>
      </c>
      <c r="G254" s="36">
        <f>'Group 17-18'!E24</f>
        <v>159.495</v>
      </c>
      <c r="H254" s="37" t="str">
        <f>'Group 17-18'!F24</f>
        <v>OST</v>
      </c>
      <c r="I254" s="36" t="str">
        <f>'Group 17-18'!G24</f>
        <v>H</v>
      </c>
      <c r="J254" s="36" t="str">
        <f>'Group 17-18'!H24</f>
        <v>N</v>
      </c>
      <c r="K254" s="38" t="str">
        <f>'Group 17-18'!I24</f>
        <v>Nevada Yuba Placer Local East</v>
      </c>
    </row>
    <row r="255" spans="1:11" ht="15" x14ac:dyDescent="0.2">
      <c r="A255" s="28" t="str">
        <f>'Master Group'!$M$22</f>
        <v>Group 16</v>
      </c>
      <c r="B255" s="16">
        <v>5</v>
      </c>
      <c r="C255" s="28"/>
      <c r="D255" s="333" t="str">
        <f>'Group 17-18'!B25</f>
        <v>CDF NEU-W L</v>
      </c>
      <c r="E255" s="36">
        <f>'Group 17-18'!C25</f>
        <v>151.32499999999999</v>
      </c>
      <c r="F255" s="37">
        <f>'Group 17-18'!D25</f>
        <v>131.80000000000001</v>
      </c>
      <c r="G255" s="36">
        <f>'Group 17-18'!E25</f>
        <v>159.36000000000001</v>
      </c>
      <c r="H255" s="37" t="str">
        <f>'Group 17-18'!F25</f>
        <v>OST</v>
      </c>
      <c r="I255" s="36" t="str">
        <f>'Group 17-18'!G25</f>
        <v>H</v>
      </c>
      <c r="J255" s="36" t="str">
        <f>'Group 17-18'!H25</f>
        <v>N</v>
      </c>
      <c r="K255" s="38" t="str">
        <f>'Group 17-18'!I25</f>
        <v>Nevada Yuba Placer Local West</v>
      </c>
    </row>
    <row r="256" spans="1:11" ht="15" x14ac:dyDescent="0.2">
      <c r="A256" s="28" t="str">
        <f>'Master Group'!$M$22</f>
        <v>Group 16</v>
      </c>
      <c r="B256" s="16">
        <v>6</v>
      </c>
      <c r="C256" s="28"/>
      <c r="D256" s="333" t="str">
        <f>'Group 17-18'!B26</f>
        <v>PCF Supp</v>
      </c>
      <c r="E256" s="36">
        <f>'Group 17-18'!C26</f>
        <v>156.24</v>
      </c>
      <c r="F256" s="37">
        <f>'Group 17-18'!D26</f>
        <v>110.9</v>
      </c>
      <c r="G256" s="36">
        <f>'Group 17-18'!E26</f>
        <v>159.12</v>
      </c>
      <c r="H256" s="37" t="str">
        <f>'Group 17-18'!F26</f>
        <v>OST</v>
      </c>
      <c r="I256" s="36" t="str">
        <f>'Group 17-18'!G26</f>
        <v>H</v>
      </c>
      <c r="J256" s="36" t="str">
        <f>'Group 17-18'!H26</f>
        <v>N</v>
      </c>
      <c r="K256" s="38" t="str">
        <f>'Group 17-18'!I26</f>
        <v>Placer County Fire Support</v>
      </c>
    </row>
    <row r="257" spans="1:11" ht="15" x14ac:dyDescent="0.2">
      <c r="A257" s="28" t="str">
        <f>'Master Group'!$M$22</f>
        <v>Group 16</v>
      </c>
      <c r="B257" s="16">
        <v>7</v>
      </c>
      <c r="C257" s="28"/>
      <c r="D257" s="333" t="str">
        <f>'Group 17-18'!B27</f>
        <v>CDF SHU L</v>
      </c>
      <c r="E257" s="36">
        <f>'Group 17-18'!C27</f>
        <v>151.16</v>
      </c>
      <c r="F257" s="37">
        <f>'Group 17-18'!D27</f>
        <v>136.5</v>
      </c>
      <c r="G257" s="36">
        <f>'Group 17-18'!E27</f>
        <v>159.27000000000001</v>
      </c>
      <c r="H257" s="37" t="str">
        <f>'Group 17-18'!F27</f>
        <v>OST</v>
      </c>
      <c r="I257" s="36" t="str">
        <f>'Group 17-18'!G27</f>
        <v>H</v>
      </c>
      <c r="J257" s="36" t="str">
        <f>'Group 17-18'!H27</f>
        <v>N</v>
      </c>
      <c r="K257" s="38" t="str">
        <f>'Group 17-18'!I27</f>
        <v>Shasta Trinity Unit Local</v>
      </c>
    </row>
    <row r="258" spans="1:11" ht="15" x14ac:dyDescent="0.2">
      <c r="A258" s="28" t="str">
        <f>'Master Group'!$M$22</f>
        <v>Group 16</v>
      </c>
      <c r="B258" s="16">
        <v>8</v>
      </c>
      <c r="C258" s="28"/>
      <c r="D258" s="333" t="str">
        <f>'Group 17-18'!B28</f>
        <v>SHA CMD</v>
      </c>
      <c r="E258" s="36">
        <f>'Group 17-18'!C28</f>
        <v>154.43</v>
      </c>
      <c r="F258" s="37">
        <f>'Group 17-18'!D28</f>
        <v>136.5</v>
      </c>
      <c r="G258" s="36">
        <f>'Group 17-18'!E28</f>
        <v>159.01499999999999</v>
      </c>
      <c r="H258" s="37" t="str">
        <f>'Group 17-18'!F28</f>
        <v>OST</v>
      </c>
      <c r="I258" s="36" t="str">
        <f>'Group 17-18'!G28</f>
        <v>H</v>
      </c>
      <c r="J258" s="36" t="str">
        <f>'Group 17-18'!H28</f>
        <v>N</v>
      </c>
      <c r="K258" s="38" t="str">
        <f>'Group 17-18'!I28</f>
        <v>Shasta County Command</v>
      </c>
    </row>
    <row r="259" spans="1:11" ht="15" x14ac:dyDescent="0.2">
      <c r="A259" s="28" t="str">
        <f>'Master Group'!$M$22</f>
        <v>Group 16</v>
      </c>
      <c r="B259" s="16">
        <v>9</v>
      </c>
      <c r="C259" s="28"/>
      <c r="D259" s="333" t="str">
        <f>'Group 17-18'!B29</f>
        <v>CDF TGU L</v>
      </c>
      <c r="E259" s="36">
        <f>'Group 17-18'!C29</f>
        <v>151.37</v>
      </c>
      <c r="F259" s="37">
        <f>'Group 17-18'!D29</f>
        <v>146.19999999999999</v>
      </c>
      <c r="G259" s="36">
        <f>'Group 17-18'!E29</f>
        <v>159.285</v>
      </c>
      <c r="H259" s="37" t="str">
        <f>'Group 17-18'!F29</f>
        <v>OST</v>
      </c>
      <c r="I259" s="36" t="str">
        <f>'Group 17-18'!G29</f>
        <v>H</v>
      </c>
      <c r="J259" s="36" t="str">
        <f>'Group 17-18'!H29</f>
        <v>N</v>
      </c>
      <c r="K259" s="38" t="str">
        <f>'Group 17-18'!I29</f>
        <v>Tehama Glenn Unit Local</v>
      </c>
    </row>
    <row r="260" spans="1:11" ht="15" x14ac:dyDescent="0.2">
      <c r="A260" s="28" t="str">
        <f>'Master Group'!$M$22</f>
        <v>Group 16</v>
      </c>
      <c r="B260" s="16">
        <v>10</v>
      </c>
      <c r="C260" s="28"/>
      <c r="D260" s="333" t="str">
        <f>'Group 17-18'!B30</f>
        <v>CDF SKU L</v>
      </c>
      <c r="E260" s="36">
        <f>'Group 17-18'!C30</f>
        <v>151.32499999999999</v>
      </c>
      <c r="F260" s="37">
        <f>'Group 17-18'!D30</f>
        <v>156.69999999999999</v>
      </c>
      <c r="G260" s="36">
        <f>'Group 17-18'!E30</f>
        <v>159.36000000000001</v>
      </c>
      <c r="H260" s="37" t="str">
        <f>'Group 17-18'!F30</f>
        <v>OST</v>
      </c>
      <c r="I260" s="36" t="str">
        <f>'Group 17-18'!G30</f>
        <v>H</v>
      </c>
      <c r="J260" s="36" t="str">
        <f>'Group 17-18'!H30</f>
        <v>N</v>
      </c>
      <c r="K260" s="38" t="str">
        <f>'Group 17-18'!I30</f>
        <v>Siskiyou Unit Local</v>
      </c>
    </row>
    <row r="261" spans="1:11" ht="15" x14ac:dyDescent="0.2">
      <c r="A261" s="28" t="str">
        <f>'Master Group'!$M$22</f>
        <v>Group 16</v>
      </c>
      <c r="B261" s="16">
        <v>11</v>
      </c>
      <c r="C261" s="28"/>
      <c r="D261" s="333" t="str">
        <f>'Group 17-18'!B31</f>
        <v>CDF AEU L</v>
      </c>
      <c r="E261" s="36">
        <f>'Group 17-18'!C31</f>
        <v>151.19</v>
      </c>
      <c r="F261" s="37">
        <f>'Group 17-18'!D31</f>
        <v>146.19999999999999</v>
      </c>
      <c r="G261" s="36">
        <f>'Group 17-18'!E31</f>
        <v>159.22499999999999</v>
      </c>
      <c r="H261" s="37" t="str">
        <f>'Group 17-18'!F31</f>
        <v>OST</v>
      </c>
      <c r="I261" s="36" t="str">
        <f>'Group 17-18'!G31</f>
        <v>H</v>
      </c>
      <c r="J261" s="36" t="str">
        <f>'Group 17-18'!H31</f>
        <v>N</v>
      </c>
      <c r="K261" s="38" t="str">
        <f>'Group 17-18'!I31</f>
        <v>Amador El Dorado Unit Local</v>
      </c>
    </row>
    <row r="262" spans="1:11" ht="15" x14ac:dyDescent="0.2">
      <c r="A262" s="28" t="str">
        <f>'Master Group'!$M$22</f>
        <v>Group 16</v>
      </c>
      <c r="B262" s="16">
        <v>12</v>
      </c>
      <c r="C262" s="28"/>
      <c r="D262" s="333" t="str">
        <f>'Group 17-18'!B32</f>
        <v xml:space="preserve"> XED Cmd</v>
      </c>
      <c r="E262" s="36">
        <f>'Group 17-18'!C32</f>
        <v>155.9025</v>
      </c>
      <c r="F262" s="37">
        <f>'Group 17-18'!D32</f>
        <v>186.2</v>
      </c>
      <c r="G262" s="36">
        <f>'Group 17-18'!E32</f>
        <v>159.2775</v>
      </c>
      <c r="H262" s="37" t="str">
        <f>'Group 17-18'!F32</f>
        <v>OST</v>
      </c>
      <c r="I262" s="36" t="str">
        <f>'Group 17-18'!G32</f>
        <v>H</v>
      </c>
      <c r="J262" s="36" t="str">
        <f>'Group 17-18'!H32</f>
        <v>N</v>
      </c>
      <c r="K262" s="38" t="str">
        <f>'Group 17-18'!I32</f>
        <v>El Dorado OA Command Net</v>
      </c>
    </row>
    <row r="263" spans="1:11" ht="15" x14ac:dyDescent="0.2">
      <c r="A263" s="28" t="str">
        <f>'Master Group'!$M$22</f>
        <v>Group 16</v>
      </c>
      <c r="B263" s="16">
        <v>13</v>
      </c>
      <c r="C263" s="28"/>
      <c r="D263" s="333" t="str">
        <f>'Group 17-18'!B33</f>
        <v>XAM Cmd</v>
      </c>
      <c r="E263" s="36">
        <f>'Group 17-18'!C33</f>
        <v>154.76249999999999</v>
      </c>
      <c r="F263" s="37">
        <f>'Group 17-18'!D33</f>
        <v>123</v>
      </c>
      <c r="G263" s="36">
        <f>'Group 17-18'!E33</f>
        <v>159.18</v>
      </c>
      <c r="H263" s="37" t="str">
        <f>'Group 17-18'!F33</f>
        <v>OST</v>
      </c>
      <c r="I263" s="36" t="str">
        <f>'Group 17-18'!G33</f>
        <v>H</v>
      </c>
      <c r="J263" s="36" t="str">
        <f>'Group 17-18'!H33</f>
        <v>N</v>
      </c>
      <c r="K263" s="38" t="str">
        <f>'Group 17-18'!I33</f>
        <v>Amadaor OA Command Net</v>
      </c>
    </row>
    <row r="264" spans="1:11" ht="15" x14ac:dyDescent="0.2">
      <c r="A264" s="28" t="str">
        <f>'Master Group'!$M$22</f>
        <v>Group 16</v>
      </c>
      <c r="B264" s="16">
        <v>14</v>
      </c>
      <c r="C264" s="28"/>
      <c r="D264" s="333" t="str">
        <f>'Group 17-18'!B34</f>
        <v>CDF BDU -1</v>
      </c>
      <c r="E264" s="36">
        <f>'Group 17-18'!C34</f>
        <v>151.44499999999999</v>
      </c>
      <c r="F264" s="37">
        <f>'Group 17-18'!D34</f>
        <v>146.19999999999999</v>
      </c>
      <c r="G264" s="36">
        <f>'Group 17-18'!E34</f>
        <v>159.38999999999999</v>
      </c>
      <c r="H264" s="37" t="str">
        <f>'Group 17-18'!F34</f>
        <v>OST</v>
      </c>
      <c r="I264" s="36" t="str">
        <f>'Group 17-18'!G34</f>
        <v>H</v>
      </c>
      <c r="J264" s="36" t="str">
        <f>'Group 17-18'!H34</f>
        <v>N</v>
      </c>
      <c r="K264" s="38" t="str">
        <f>'Group 17-18'!I34</f>
        <v>BDU LOCAL NET 1</v>
      </c>
    </row>
    <row r="265" spans="1:11" ht="15" x14ac:dyDescent="0.2">
      <c r="A265" s="28" t="str">
        <f>'Master Group'!$M$22</f>
        <v>Group 16</v>
      </c>
      <c r="B265" s="16">
        <v>15</v>
      </c>
      <c r="C265" s="28"/>
      <c r="D265" s="333" t="str">
        <f>'Group 17-18'!B35</f>
        <v>CDF BDU -2</v>
      </c>
      <c r="E265" s="36">
        <f>'Group 17-18'!C35</f>
        <v>151.32499999999999</v>
      </c>
      <c r="F265" s="37">
        <f>'Group 17-18'!D35</f>
        <v>146.19999999999999</v>
      </c>
      <c r="G265" s="36">
        <f>'Group 17-18'!E35</f>
        <v>159.315</v>
      </c>
      <c r="H265" s="37" t="str">
        <f>'Group 17-18'!F35</f>
        <v>OST</v>
      </c>
      <c r="I265" s="36" t="str">
        <f>'Group 17-18'!G35</f>
        <v>H</v>
      </c>
      <c r="J265" s="36" t="str">
        <f>'Group 17-18'!H35</f>
        <v>N</v>
      </c>
      <c r="K265" s="38" t="str">
        <f>'Group 17-18'!I35</f>
        <v>BDU LOCAL NET 2</v>
      </c>
    </row>
    <row r="266" spans="1:11" ht="15" x14ac:dyDescent="0.2">
      <c r="A266" s="28" t="str">
        <f>'Master Group'!$M$22</f>
        <v>Group 16</v>
      </c>
      <c r="B266" s="16">
        <v>16</v>
      </c>
      <c r="C266" s="28"/>
      <c r="D266" s="333" t="str">
        <f>'Group 17-18'!B36</f>
        <v>CDF BDU -3</v>
      </c>
      <c r="E266" s="36">
        <f>'Group 17-18'!C36</f>
        <v>151.25</v>
      </c>
      <c r="F266" s="37">
        <f>'Group 17-18'!D36</f>
        <v>146.19999999999999</v>
      </c>
      <c r="G266" s="36">
        <f>'Group 17-18'!E36</f>
        <v>159.405</v>
      </c>
      <c r="H266" s="37" t="str">
        <f>'Group 17-18'!F36</f>
        <v>OST</v>
      </c>
      <c r="I266" s="36" t="str">
        <f>'Group 17-18'!G36</f>
        <v>H</v>
      </c>
      <c r="J266" s="36" t="str">
        <f>'Group 17-18'!H36</f>
        <v>N</v>
      </c>
      <c r="K266" s="38" t="str">
        <f>'Group 17-18'!I36</f>
        <v>BDU LOCAL NET 3 (OWENS VALLEY)</v>
      </c>
    </row>
    <row r="267" spans="1:11" ht="15" x14ac:dyDescent="0.2">
      <c r="A267" s="28" t="str">
        <f>'Master Group'!$O$22</f>
        <v>Group 17</v>
      </c>
      <c r="B267" s="16">
        <v>1</v>
      </c>
      <c r="C267" s="28"/>
      <c r="D267" s="39" t="str">
        <f>'Group 19-20'!B3</f>
        <v>CDF RRU L-1W</v>
      </c>
      <c r="E267" s="36">
        <f>'Group 19-20'!C3</f>
        <v>151.38499999999999</v>
      </c>
      <c r="F267" s="37">
        <f>'Group 19-20'!D3</f>
        <v>110.9</v>
      </c>
      <c r="G267" s="36">
        <f>'Group 19-20'!E3</f>
        <v>159.36000000000001</v>
      </c>
      <c r="H267" s="37" t="str">
        <f>'Group 19-20'!F3</f>
        <v>OST</v>
      </c>
      <c r="I267" s="36" t="str">
        <f>'Group 19-20'!G3</f>
        <v>H</v>
      </c>
      <c r="J267" s="36" t="str">
        <f>'Group 19-20'!H3</f>
        <v>N</v>
      </c>
      <c r="K267" s="38" t="str">
        <f>'Group 19-20'!I3</f>
        <v>CAL FIRE Riverside Unit West Local</v>
      </c>
    </row>
    <row r="268" spans="1:11" ht="15" x14ac:dyDescent="0.2">
      <c r="A268" s="28" t="str">
        <f>'Master Group'!$O$22</f>
        <v>Group 17</v>
      </c>
      <c r="B268" s="16">
        <v>2</v>
      </c>
      <c r="C268" s="28"/>
      <c r="D268" s="39" t="str">
        <f>'Group 19-20'!B4</f>
        <v>CDF RRU -2</v>
      </c>
      <c r="E268" s="36">
        <f>'Group 19-20'!C4</f>
        <v>151.17500000000001</v>
      </c>
      <c r="F268" s="37">
        <f>'Group 19-20'!D4</f>
        <v>110.9</v>
      </c>
      <c r="G268" s="36">
        <f>'Group 19-20'!E4</f>
        <v>159.285</v>
      </c>
      <c r="H268" s="37" t="str">
        <f>'Group 19-20'!F4</f>
        <v>OST</v>
      </c>
      <c r="I268" s="36" t="str">
        <f>'Group 19-20'!G4</f>
        <v>H</v>
      </c>
      <c r="J268" s="36" t="str">
        <f>'Group 19-20'!H4</f>
        <v>N</v>
      </c>
      <c r="K268" s="38" t="str">
        <f>'Group 19-20'!I4</f>
        <v xml:space="preserve">Riverside Unit </v>
      </c>
    </row>
    <row r="269" spans="1:11" ht="15" x14ac:dyDescent="0.2">
      <c r="A269" s="28" t="str">
        <f>'Master Group'!$O$22</f>
        <v>Group 17</v>
      </c>
      <c r="B269" s="16">
        <v>3</v>
      </c>
      <c r="C269" s="28"/>
      <c r="D269" s="39" t="str">
        <f>'Group 19-20'!B5</f>
        <v>CDF RRU L-3E</v>
      </c>
      <c r="E269" s="36">
        <f>'Group 19-20'!C5</f>
        <v>151.13</v>
      </c>
      <c r="F269" s="37" t="str">
        <f>'Group 19-20'!D5</f>
        <v>CSQ</v>
      </c>
      <c r="G269" s="36">
        <f>'Group 19-20'!E5</f>
        <v>158.92500000000001</v>
      </c>
      <c r="H269" s="37" t="str">
        <f>'Group 19-20'!F5</f>
        <v>OST</v>
      </c>
      <c r="I269" s="36" t="str">
        <f>'Group 19-20'!G5</f>
        <v>H</v>
      </c>
      <c r="J269" s="36" t="str">
        <f>'Group 19-20'!H5</f>
        <v>N</v>
      </c>
      <c r="K269" s="38" t="str">
        <f>'Group 19-20'!I5</f>
        <v xml:space="preserve">Riverside Unit </v>
      </c>
    </row>
    <row r="270" spans="1:11" ht="15" x14ac:dyDescent="0.2">
      <c r="A270" s="28" t="str">
        <f>'Master Group'!$O$22</f>
        <v>Group 17</v>
      </c>
      <c r="B270" s="16">
        <v>4</v>
      </c>
      <c r="C270" s="28"/>
      <c r="D270" s="39" t="str">
        <f>'Group 19-20'!B6</f>
        <v>CDF MVU L</v>
      </c>
      <c r="E270" s="36">
        <f>'Group 19-20'!C6</f>
        <v>151.19</v>
      </c>
      <c r="F270" s="37">
        <f>'Group 19-20'!D6</f>
        <v>131.80000000000001</v>
      </c>
      <c r="G270" s="36">
        <f>'Group 19-20'!E6</f>
        <v>159.22499999999999</v>
      </c>
      <c r="H270" s="37" t="str">
        <f>'Group 19-20'!F6</f>
        <v>OST</v>
      </c>
      <c r="I270" s="36" t="str">
        <f>'Group 19-20'!G6</f>
        <v>H</v>
      </c>
      <c r="J270" s="36" t="str">
        <f>'Group 19-20'!H6</f>
        <v>N</v>
      </c>
      <c r="K270" s="38" t="str">
        <f>'Group 19-20'!I6</f>
        <v>San Diego Unit Local</v>
      </c>
    </row>
    <row r="271" spans="1:11" ht="15" x14ac:dyDescent="0.2">
      <c r="A271" s="28" t="str">
        <f>'Master Group'!$O$22</f>
        <v>Group 17</v>
      </c>
      <c r="B271" s="16">
        <v>5</v>
      </c>
      <c r="C271" s="28"/>
      <c r="D271" s="39" t="str">
        <f>'Group 19-20'!B7</f>
        <v>CDF SLU L</v>
      </c>
      <c r="E271" s="36">
        <f>'Group 19-20'!C7</f>
        <v>151.32499999999999</v>
      </c>
      <c r="F271" s="37">
        <f>'Group 19-20'!D7</f>
        <v>136.5</v>
      </c>
      <c r="G271" s="36">
        <f>'Group 19-20'!E7</f>
        <v>159.315</v>
      </c>
      <c r="H271" s="37" t="str">
        <f>'Group 19-20'!F7</f>
        <v>OST</v>
      </c>
      <c r="I271" s="36" t="str">
        <f>'Group 19-20'!G7</f>
        <v>H</v>
      </c>
      <c r="J271" s="36" t="str">
        <f>'Group 19-20'!H7</f>
        <v>N</v>
      </c>
      <c r="K271" s="38" t="str">
        <f>'Group 19-20'!I7</f>
        <v>San Luis Obispo Unit Local</v>
      </c>
    </row>
    <row r="272" spans="1:11" ht="15" x14ac:dyDescent="0.2">
      <c r="A272" s="28" t="str">
        <f>'Master Group'!$O$22</f>
        <v>Group 17</v>
      </c>
      <c r="B272" s="16">
        <v>6</v>
      </c>
      <c r="C272" s="28"/>
      <c r="D272" s="39" t="str">
        <f>'Group 19-20'!B8</f>
        <v>SLC/SLU</v>
      </c>
      <c r="E272" s="36">
        <f>'Group 19-20'!C8</f>
        <v>154.38499999999999</v>
      </c>
      <c r="F272" s="37">
        <f>'Group 19-20'!D8</f>
        <v>82.5</v>
      </c>
      <c r="G272" s="36">
        <f>'Group 19-20'!E8</f>
        <v>156.03</v>
      </c>
      <c r="H272" s="37">
        <f>'Group 19-20'!F8</f>
        <v>82.5</v>
      </c>
      <c r="I272" s="36" t="str">
        <f>'Group 19-20'!G8</f>
        <v>H</v>
      </c>
      <c r="J272" s="36" t="str">
        <f>'Group 19-20'!H8</f>
        <v>N</v>
      </c>
      <c r="K272" s="38" t="str">
        <f>'Group 19-20'!I8</f>
        <v>San Luis Obispo County Dispatch</v>
      </c>
    </row>
    <row r="273" spans="1:11" ht="15" x14ac:dyDescent="0.2">
      <c r="A273" s="28" t="str">
        <f>'Master Group'!$O$22</f>
        <v>Group 17</v>
      </c>
      <c r="B273" s="16">
        <v>7</v>
      </c>
      <c r="C273" s="28"/>
      <c r="D273" s="39" t="str">
        <f>'Group 19-20'!B9</f>
        <v>XSL Cmd 4</v>
      </c>
      <c r="E273" s="36">
        <f>'Group 19-20'!C9</f>
        <v>151.05500000000001</v>
      </c>
      <c r="F273" s="37">
        <f>'Group 19-20'!D9</f>
        <v>192.8</v>
      </c>
      <c r="G273" s="36">
        <f>'Group 19-20'!E9</f>
        <v>156.04499999999999</v>
      </c>
      <c r="H273" s="37">
        <f>'Group 19-20'!F9</f>
        <v>192.8</v>
      </c>
      <c r="I273" s="36" t="str">
        <f>'Group 19-20'!G9</f>
        <v>H</v>
      </c>
      <c r="J273" s="36" t="str">
        <f>'Group 19-20'!H9</f>
        <v>N</v>
      </c>
      <c r="K273" s="38" t="str">
        <f>'Group 19-20'!I9</f>
        <v>Cnty Command 4</v>
      </c>
    </row>
    <row r="274" spans="1:11" ht="15" x14ac:dyDescent="0.2">
      <c r="A274" s="28" t="str">
        <f>'Master Group'!$O$22</f>
        <v>Group 17</v>
      </c>
      <c r="B274" s="16">
        <v>8</v>
      </c>
      <c r="C274" s="28"/>
      <c r="D274" s="39" t="str">
        <f>'Group 19-20'!B10</f>
        <v>XSL Rivr Cmd</v>
      </c>
      <c r="E274" s="36">
        <f>'Group 19-20'!C10</f>
        <v>151.02500000000001</v>
      </c>
      <c r="F274" s="37">
        <f>'Group 19-20'!D10</f>
        <v>82.5</v>
      </c>
      <c r="G274" s="36">
        <f>'Group 19-20'!E10</f>
        <v>155.55000000000001</v>
      </c>
      <c r="H274" s="37" t="str">
        <f>'Group 19-20'!F10</f>
        <v>OST</v>
      </c>
      <c r="I274" s="36" t="str">
        <f>'Group 19-20'!G10</f>
        <v>H</v>
      </c>
      <c r="J274" s="36" t="str">
        <f>'Group 19-20'!H10</f>
        <v>N</v>
      </c>
      <c r="K274" s="38" t="str">
        <f>'Group 19-20'!I10</f>
        <v>XSL River Command</v>
      </c>
    </row>
    <row r="275" spans="1:11" ht="15" x14ac:dyDescent="0.2">
      <c r="A275" s="28" t="str">
        <f>'Master Group'!$O$22</f>
        <v>Group 17</v>
      </c>
      <c r="B275" s="16">
        <v>9</v>
      </c>
      <c r="C275" s="28"/>
      <c r="D275" s="39" t="str">
        <f>'Group 19-20'!B11</f>
        <v>XSL Bay Cmd</v>
      </c>
      <c r="E275" s="36">
        <f>'Group 19-20'!C11</f>
        <v>154.17500000000001</v>
      </c>
      <c r="F275" s="37" t="str">
        <f>'Group 19-20'!D11</f>
        <v>CSQ</v>
      </c>
      <c r="G275" s="36">
        <f>'Group 19-20'!E11</f>
        <v>155.88</v>
      </c>
      <c r="H275" s="37" t="str">
        <f>'Group 19-20'!F11</f>
        <v>OST</v>
      </c>
      <c r="I275" s="36" t="str">
        <f>'Group 19-20'!G11</f>
        <v>H</v>
      </c>
      <c r="J275" s="36" t="str">
        <f>'Group 19-20'!H11</f>
        <v>N</v>
      </c>
      <c r="K275" s="38" t="str">
        <f>'Group 19-20'!I11</f>
        <v>XSL  Bay Cmd</v>
      </c>
    </row>
    <row r="276" spans="1:11" ht="15" x14ac:dyDescent="0.2">
      <c r="A276" s="28" t="str">
        <f>'Master Group'!$O$22</f>
        <v>Group 17</v>
      </c>
      <c r="B276" s="16">
        <v>10</v>
      </c>
      <c r="C276" s="28"/>
      <c r="D276" s="39" t="str">
        <f>'Group 19-20'!B12</f>
        <v>XSL Fiv City Cmd</v>
      </c>
      <c r="E276" s="36">
        <f>'Group 19-20'!C12</f>
        <v>154.14500000000001</v>
      </c>
      <c r="F276" s="37" t="str">
        <f>'Group 19-20'!D12</f>
        <v>CSQ</v>
      </c>
      <c r="G276" s="36">
        <f>'Group 19-20'!E12</f>
        <v>158.77500000000001</v>
      </c>
      <c r="H276" s="37" t="str">
        <f>'Group 19-20'!F12</f>
        <v>OST</v>
      </c>
      <c r="I276" s="36" t="str">
        <f>'Group 19-20'!G12</f>
        <v>H</v>
      </c>
      <c r="J276" s="36" t="str">
        <f>'Group 19-20'!H12</f>
        <v>N</v>
      </c>
      <c r="K276" s="38" t="str">
        <f>'Group 19-20'!I12</f>
        <v>XIV City Cmd</v>
      </c>
    </row>
    <row r="277" spans="1:11" ht="15" x14ac:dyDescent="0.2">
      <c r="A277" s="28" t="str">
        <f>'Master Group'!$O$22</f>
        <v>Group 17</v>
      </c>
      <c r="B277" s="16">
        <v>11</v>
      </c>
      <c r="C277" s="28"/>
      <c r="D277" s="39" t="str">
        <f>'Group 19-20'!B13</f>
        <v>South Net</v>
      </c>
      <c r="E277" s="36">
        <f>'Group 19-20'!C13</f>
        <v>154.01</v>
      </c>
      <c r="F277" s="37" t="str">
        <f>'Group 19-20'!D13</f>
        <v>CSQ</v>
      </c>
      <c r="G277" s="36">
        <f>'Group 19-20'!E13</f>
        <v>155.83500000000001</v>
      </c>
      <c r="H277" s="37">
        <f>'Group 19-20'!F13</f>
        <v>82.5</v>
      </c>
      <c r="I277" s="36" t="str">
        <f>'Group 19-20'!G13</f>
        <v>H</v>
      </c>
      <c r="J277" s="36" t="str">
        <f>'Group 19-20'!H13</f>
        <v>N</v>
      </c>
      <c r="K277" s="38" t="str">
        <f>'Group 19-20'!I13</f>
        <v>SLC South Net</v>
      </c>
    </row>
    <row r="278" spans="1:11" ht="15" x14ac:dyDescent="0.2">
      <c r="A278" s="28" t="str">
        <f>'Master Group'!$O$22</f>
        <v>Group 17</v>
      </c>
      <c r="B278" s="16">
        <v>12</v>
      </c>
      <c r="C278" s="28"/>
      <c r="D278" s="39" t="str">
        <f>'Group 19-20'!B14</f>
        <v>South Cmd A</v>
      </c>
      <c r="E278" s="36">
        <f>'Group 19-20'!C14</f>
        <v>155.4</v>
      </c>
      <c r="F278" s="37" t="str">
        <f>'Group 19-20'!D14</f>
        <v>CSQ</v>
      </c>
      <c r="G278" s="36">
        <f>'Group 19-20'!E14</f>
        <v>158.97</v>
      </c>
      <c r="H278" s="37">
        <f>'Group 19-20'!F14</f>
        <v>136.5</v>
      </c>
      <c r="I278" s="36" t="str">
        <f>'Group 19-20'!G14</f>
        <v xml:space="preserve">H </v>
      </c>
      <c r="J278" s="36" t="str">
        <f>'Group 19-20'!H14</f>
        <v>N</v>
      </c>
      <c r="K278" s="38" t="str">
        <f>'Group 19-20'!I14</f>
        <v>South SLC Command A</v>
      </c>
    </row>
    <row r="279" spans="1:11" ht="15" x14ac:dyDescent="0.2">
      <c r="A279" s="28" t="str">
        <f>'Master Group'!$O$22</f>
        <v>Group 17</v>
      </c>
      <c r="B279" s="16">
        <v>13</v>
      </c>
      <c r="C279" s="28"/>
      <c r="D279" s="39" t="str">
        <f>'Group 19-20'!B15</f>
        <v>South Cmd B</v>
      </c>
      <c r="E279" s="36">
        <f>'Group 19-20'!C15</f>
        <v>154.41499999999999</v>
      </c>
      <c r="F279" s="37">
        <f>'Group 19-20'!D15</f>
        <v>82.5</v>
      </c>
      <c r="G279" s="36">
        <f>'Group 19-20'!E15</f>
        <v>150.77500000000001</v>
      </c>
      <c r="H279" s="37">
        <f>'Group 19-20'!F15</f>
        <v>82.5</v>
      </c>
      <c r="I279" s="36" t="str">
        <f>'Group 19-20'!G15</f>
        <v>H</v>
      </c>
      <c r="J279" s="36" t="str">
        <f>'Group 19-20'!H15</f>
        <v>N</v>
      </c>
      <c r="K279" s="38" t="str">
        <f>'Group 19-20'!I15</f>
        <v>South SLC Command B</v>
      </c>
    </row>
    <row r="280" spans="1:11" ht="15" x14ac:dyDescent="0.2">
      <c r="A280" s="28" t="str">
        <f>'Master Group'!$O$22</f>
        <v>Group 17</v>
      </c>
      <c r="B280" s="16">
        <v>14</v>
      </c>
      <c r="C280" s="28"/>
      <c r="D280" s="39" t="str">
        <f>'Group 19-20'!B16</f>
        <v>MRB Fire</v>
      </c>
      <c r="E280" s="36">
        <f>'Group 19-20'!C16</f>
        <v>154.13</v>
      </c>
      <c r="F280" s="37" t="str">
        <f>'Group 19-20'!D16</f>
        <v>CSQ</v>
      </c>
      <c r="G280" s="36">
        <f>'Group 19-20'!E16</f>
        <v>156</v>
      </c>
      <c r="H280" s="37">
        <f>'Group 19-20'!F16</f>
        <v>82.5</v>
      </c>
      <c r="I280" s="36" t="str">
        <f>'Group 19-20'!G16</f>
        <v>H</v>
      </c>
      <c r="J280" s="36" t="str">
        <f>'Group 19-20'!H16</f>
        <v>N</v>
      </c>
      <c r="K280" s="38" t="str">
        <f>'Group 19-20'!I16</f>
        <v xml:space="preserve">San Luis Obispo Unit </v>
      </c>
    </row>
    <row r="281" spans="1:11" ht="15" x14ac:dyDescent="0.2">
      <c r="A281" s="28" t="str">
        <f>'Master Group'!$O$22</f>
        <v>Group 17</v>
      </c>
      <c r="B281" s="16">
        <v>15</v>
      </c>
      <c r="C281" s="28"/>
      <c r="D281" s="39">
        <f>'Group 19-20'!B17</f>
        <v>0</v>
      </c>
      <c r="E281" s="36">
        <f>'Group 19-20'!C17</f>
        <v>0</v>
      </c>
      <c r="F281" s="37">
        <f>'Group 19-20'!D17</f>
        <v>0</v>
      </c>
      <c r="G281" s="36">
        <f>'Group 19-20'!E17</f>
        <v>0</v>
      </c>
      <c r="H281" s="37">
        <f>'Group 19-20'!F17</f>
        <v>0</v>
      </c>
      <c r="I281" s="36">
        <f>'Group 19-20'!G17</f>
        <v>0</v>
      </c>
      <c r="J281" s="36">
        <f>'Group 19-20'!H17</f>
        <v>0</v>
      </c>
      <c r="K281" s="38">
        <f>'Group 19-20'!I17</f>
        <v>0</v>
      </c>
    </row>
    <row r="282" spans="1:11" ht="15" x14ac:dyDescent="0.2">
      <c r="A282" s="28" t="str">
        <f>'Master Group'!$O$22</f>
        <v>Group 17</v>
      </c>
      <c r="B282" s="16">
        <v>16</v>
      </c>
      <c r="C282" s="28"/>
      <c r="D282" s="39">
        <f>'Group 19-20'!B18</f>
        <v>0</v>
      </c>
      <c r="E282" s="36">
        <f>'Group 19-20'!C18</f>
        <v>0</v>
      </c>
      <c r="F282" s="37">
        <f>'Group 19-20'!D18</f>
        <v>0</v>
      </c>
      <c r="G282" s="36">
        <f>'Group 19-20'!E18</f>
        <v>0</v>
      </c>
      <c r="H282" s="37">
        <f>'Group 19-20'!F18</f>
        <v>0</v>
      </c>
      <c r="I282" s="36">
        <f>'Group 19-20'!G18</f>
        <v>0</v>
      </c>
      <c r="J282" s="36">
        <f>'Group 19-20'!H18</f>
        <v>0</v>
      </c>
      <c r="K282" s="38">
        <f>'Group 19-20'!I18</f>
        <v>0</v>
      </c>
    </row>
    <row r="283" spans="1:11" ht="15" x14ac:dyDescent="0.2">
      <c r="A283" s="28" t="str">
        <f>'Master Group'!$Q$22</f>
        <v>Group 18</v>
      </c>
      <c r="B283" s="16">
        <v>1</v>
      </c>
      <c r="C283" s="28"/>
      <c r="D283" s="333" t="str">
        <f>'Group 19-20'!B21</f>
        <v>CDF TUU L</v>
      </c>
      <c r="E283" s="36">
        <f>'Group 19-20'!C21</f>
        <v>151.19</v>
      </c>
      <c r="F283" s="37">
        <f>'Group 19-20'!D21</f>
        <v>110.9</v>
      </c>
      <c r="G283" s="36">
        <f>'Group 19-20'!E21</f>
        <v>159.22499999999999</v>
      </c>
      <c r="H283" s="37" t="str">
        <f>'Group 19-20'!F21</f>
        <v>OST</v>
      </c>
      <c r="I283" s="36" t="str">
        <f>'Group 19-20'!G21</f>
        <v>H</v>
      </c>
      <c r="J283" s="36" t="str">
        <f>'Group 19-20'!H21</f>
        <v>N</v>
      </c>
      <c r="K283" s="38" t="str">
        <f>'Group 19-20'!I21</f>
        <v>CAL FIRE Tulare Unit Local</v>
      </c>
    </row>
    <row r="284" spans="1:11" ht="15" x14ac:dyDescent="0.2">
      <c r="A284" s="28" t="str">
        <f>'Master Group'!$Q$22</f>
        <v>Group 18</v>
      </c>
      <c r="B284" s="16">
        <v>2</v>
      </c>
      <c r="C284" s="28"/>
      <c r="D284" s="333" t="str">
        <f>'Group 19-20'!B22</f>
        <v>TLC 1</v>
      </c>
      <c r="E284" s="36">
        <f>'Group 19-20'!C22</f>
        <v>154.01</v>
      </c>
      <c r="F284" s="37">
        <f>'Group 19-20'!D22</f>
        <v>131.80000000000001</v>
      </c>
      <c r="G284" s="36">
        <f>'Group 19-20'!E22</f>
        <v>155.89500000000001</v>
      </c>
      <c r="H284" s="37" t="str">
        <f>'Group 19-20'!F22</f>
        <v>OST</v>
      </c>
      <c r="I284" s="36" t="str">
        <f>'Group 19-20'!G22</f>
        <v>H</v>
      </c>
      <c r="J284" s="36" t="str">
        <f>'Group 19-20'!H22</f>
        <v>N</v>
      </c>
      <c r="K284" s="38" t="str">
        <f>'Group 19-20'!I22</f>
        <v>Tulare County Fire Dispatch</v>
      </c>
    </row>
    <row r="285" spans="1:11" ht="15" x14ac:dyDescent="0.2">
      <c r="A285" s="28" t="str">
        <f>'Master Group'!$Q$22</f>
        <v>Group 18</v>
      </c>
      <c r="B285" s="16">
        <v>3</v>
      </c>
      <c r="C285" s="28"/>
      <c r="D285" s="333" t="str">
        <f>'Group 19-20'!B23</f>
        <v>XMA CMD</v>
      </c>
      <c r="E285" s="36">
        <f>'Group 19-20'!C23</f>
        <v>153.185</v>
      </c>
      <c r="F285" s="37">
        <f>'Group 19-20'!D23</f>
        <v>123</v>
      </c>
      <c r="G285" s="36">
        <f>'Group 19-20'!E23</f>
        <v>158.43</v>
      </c>
      <c r="H285" s="37">
        <f>'Group 19-20'!F23</f>
        <v>131.80000000000001</v>
      </c>
      <c r="I285" s="36" t="str">
        <f>'Group 19-20'!G23</f>
        <v>H</v>
      </c>
      <c r="J285" s="36" t="str">
        <f>'Group 19-20'!H23</f>
        <v>N</v>
      </c>
      <c r="K285" s="38" t="str">
        <f>'Group 19-20'!I23</f>
        <v>Madera Command</v>
      </c>
    </row>
    <row r="286" spans="1:11" ht="15" x14ac:dyDescent="0.2">
      <c r="A286" s="28" t="str">
        <f>'Master Group'!$Q$22</f>
        <v>Group 18</v>
      </c>
      <c r="B286" s="16">
        <v>4</v>
      </c>
      <c r="C286" s="28"/>
      <c r="D286" s="333" t="str">
        <f>'Group 19-20'!B24</f>
        <v xml:space="preserve">CDF FKU -1  </v>
      </c>
      <c r="E286" s="36">
        <f>'Group 19-20'!C24</f>
        <v>151.38499999999999</v>
      </c>
      <c r="F286" s="37">
        <f>'Group 19-20'!D24</f>
        <v>131.80000000000001</v>
      </c>
      <c r="G286" s="36">
        <f>'Group 19-20'!E24</f>
        <v>159.27000000000001</v>
      </c>
      <c r="H286" s="37" t="str">
        <f>'Group 19-20'!F24</f>
        <v>OST</v>
      </c>
      <c r="I286" s="36" t="str">
        <f>'Group 19-20'!G24</f>
        <v>H</v>
      </c>
      <c r="J286" s="36" t="str">
        <f>'Group 19-20'!H24</f>
        <v>N</v>
      </c>
      <c r="K286" s="38" t="str">
        <f>'Group 19-20'!I24</f>
        <v>Fresno Kings Unit Local 1</v>
      </c>
    </row>
    <row r="287" spans="1:11" ht="15" x14ac:dyDescent="0.2">
      <c r="A287" s="28" t="str">
        <f>'Master Group'!$Q$22</f>
        <v>Group 18</v>
      </c>
      <c r="B287" s="16">
        <v>5</v>
      </c>
      <c r="C287" s="28"/>
      <c r="D287" s="333" t="str">
        <f>'Group 19-20'!B25</f>
        <v xml:space="preserve">CDF FKU -2        </v>
      </c>
      <c r="E287" s="36">
        <f>'Group 19-20'!C25</f>
        <v>151.16</v>
      </c>
      <c r="F287" s="37">
        <f>'Group 19-20'!D25</f>
        <v>131.80000000000001</v>
      </c>
      <c r="G287" s="36">
        <f>'Group 19-20'!E25</f>
        <v>159.36000000000001</v>
      </c>
      <c r="H287" s="37" t="str">
        <f>'Group 19-20'!F25</f>
        <v>OST</v>
      </c>
      <c r="I287" s="36" t="str">
        <f>'Group 19-20'!G25</f>
        <v>H</v>
      </c>
      <c r="J287" s="36" t="str">
        <f>'Group 19-20'!H25</f>
        <v>N</v>
      </c>
      <c r="K287" s="38" t="str">
        <f>'Group 19-20'!I25</f>
        <v>Fresno Kings Unit Local 2</v>
      </c>
    </row>
    <row r="288" spans="1:11" ht="15" x14ac:dyDescent="0.2">
      <c r="A288" s="28" t="str">
        <f>'Master Group'!$Q$22</f>
        <v>Group 18</v>
      </c>
      <c r="B288" s="16">
        <v>6</v>
      </c>
      <c r="C288" s="28"/>
      <c r="D288" s="333" t="str">
        <f>'Group 19-20'!B26</f>
        <v>FCO Dist 1</v>
      </c>
      <c r="E288" s="36">
        <f>'Group 19-20'!C26</f>
        <v>154.44499999999999</v>
      </c>
      <c r="F288" s="37">
        <f>'Group 19-20'!D26</f>
        <v>131.80000000000001</v>
      </c>
      <c r="G288" s="36">
        <f>'Group 19-20'!E26</f>
        <v>159.19499999999999</v>
      </c>
      <c r="H288" s="37" t="str">
        <f>'Group 19-20'!F26</f>
        <v>OST</v>
      </c>
      <c r="I288" s="36" t="str">
        <f>'Group 19-20'!G26</f>
        <v>H</v>
      </c>
      <c r="J288" s="36" t="str">
        <f>'Group 19-20'!H26</f>
        <v>N</v>
      </c>
      <c r="K288" s="38" t="str">
        <f>'Group 19-20'!I26</f>
        <v>FKU/FCO District 1 Dispatch</v>
      </c>
    </row>
    <row r="289" spans="1:11" ht="15" x14ac:dyDescent="0.2">
      <c r="A289" s="28" t="str">
        <f>'Master Group'!$Q$22</f>
        <v>Group 18</v>
      </c>
      <c r="B289" s="16">
        <v>7</v>
      </c>
      <c r="C289" s="28"/>
      <c r="D289" s="333" t="str">
        <f>'Group 19-20'!B27</f>
        <v>CDF TCU L</v>
      </c>
      <c r="E289" s="36">
        <f>'Group 19-20'!C27</f>
        <v>151.17500000000001</v>
      </c>
      <c r="F289" s="37">
        <f>'Group 19-20'!D27</f>
        <v>136.5</v>
      </c>
      <c r="G289" s="36">
        <f>'Group 19-20'!E27</f>
        <v>159.44999999999999</v>
      </c>
      <c r="H289" s="37" t="str">
        <f>'Group 19-20'!F27</f>
        <v>OST</v>
      </c>
      <c r="I289" s="36" t="str">
        <f>'Group 19-20'!G27</f>
        <v>H</v>
      </c>
      <c r="J289" s="36" t="str">
        <f>'Group 19-20'!H27</f>
        <v>N</v>
      </c>
      <c r="K289" s="38" t="str">
        <f>'Group 19-20'!I27</f>
        <v>Tuolumne Calaveras Unit Local</v>
      </c>
    </row>
    <row r="290" spans="1:11" ht="15" x14ac:dyDescent="0.2">
      <c r="A290" s="28" t="str">
        <f>'Master Group'!$Q$22</f>
        <v>Group 18</v>
      </c>
      <c r="B290" s="16">
        <v>8</v>
      </c>
      <c r="C290" s="28"/>
      <c r="D290" s="333" t="str">
        <f>'Group 19-20'!B28</f>
        <v>TLU Cmd</v>
      </c>
      <c r="E290" s="36">
        <f>'Group 19-20'!C28</f>
        <v>151.13</v>
      </c>
      <c r="F290" s="37">
        <f>'Group 19-20'!D28</f>
        <v>136.5</v>
      </c>
      <c r="G290" s="36">
        <f>'Group 19-20'!E28</f>
        <v>158.6925</v>
      </c>
      <c r="H290" s="37" t="str">
        <f>'Group 19-20'!F28</f>
        <v>OST</v>
      </c>
      <c r="I290" s="36" t="str">
        <f>'Group 19-20'!G28</f>
        <v>H</v>
      </c>
      <c r="J290" s="36" t="str">
        <f>'Group 19-20'!H28</f>
        <v>N</v>
      </c>
      <c r="K290" s="38" t="str">
        <f>'Group 19-20'!I28</f>
        <v>Tuolumne County Command</v>
      </c>
    </row>
    <row r="291" spans="1:11" ht="15" x14ac:dyDescent="0.2">
      <c r="A291" s="28" t="str">
        <f>'Master Group'!$Q$22</f>
        <v>Group 18</v>
      </c>
      <c r="B291" s="16">
        <v>9</v>
      </c>
      <c r="C291" s="28"/>
      <c r="D291" s="333" t="str">
        <f>'Group 19-20'!B29</f>
        <v>CAL CMD</v>
      </c>
      <c r="E291" s="36">
        <f>'Group 19-20'!C29</f>
        <v>151.66249999999999</v>
      </c>
      <c r="F291" s="37">
        <f>'Group 19-20'!D29</f>
        <v>136.5</v>
      </c>
      <c r="G291" s="36">
        <f>'Group 19-20'!E29</f>
        <v>158.70750000000001</v>
      </c>
      <c r="H291" s="37" t="str">
        <f>'Group 19-20'!F29</f>
        <v>OST</v>
      </c>
      <c r="I291" s="36" t="str">
        <f>'Group 19-20'!G29</f>
        <v>H</v>
      </c>
      <c r="J291" s="36" t="str">
        <f>'Group 19-20'!H29</f>
        <v>N</v>
      </c>
      <c r="K291" s="38" t="str">
        <f>'Group 19-20'!I29</f>
        <v>Calaveras Command</v>
      </c>
    </row>
    <row r="292" spans="1:11" ht="15" x14ac:dyDescent="0.2">
      <c r="A292" s="28" t="str">
        <f>'Master Group'!$Q$22</f>
        <v>Group 18</v>
      </c>
      <c r="B292" s="16">
        <v>10</v>
      </c>
      <c r="C292" s="28"/>
      <c r="D292" s="333" t="str">
        <f>'Group 19-20'!B30</f>
        <v>CDF BEU East</v>
      </c>
      <c r="E292" s="36">
        <f>'Group 19-20'!C30</f>
        <v>151.25</v>
      </c>
      <c r="F292" s="37">
        <f>'Group 19-20'!D30</f>
        <v>156.69999999999999</v>
      </c>
      <c r="G292" s="36">
        <f>'Group 19-20'!E30</f>
        <v>159.405</v>
      </c>
      <c r="H292" s="37" t="str">
        <f>'Group 19-20'!F30</f>
        <v>OST</v>
      </c>
      <c r="I292" s="36" t="str">
        <f>'Group 19-20'!G30</f>
        <v>H</v>
      </c>
      <c r="J292" s="36" t="str">
        <f>'Group 19-20'!H30</f>
        <v>N</v>
      </c>
      <c r="K292" s="38" t="str">
        <f>'Group 19-20'!I30</f>
        <v>San Benito Monterey Unit Local</v>
      </c>
    </row>
    <row r="293" spans="1:11" ht="15" x14ac:dyDescent="0.2">
      <c r="A293" s="28" t="str">
        <f>'Master Group'!$Q$22</f>
        <v>Group 18</v>
      </c>
      <c r="B293" s="16">
        <v>11</v>
      </c>
      <c r="C293" s="28"/>
      <c r="D293" s="333" t="str">
        <f>'Group 19-20'!B31</f>
        <v>CDF BEU West</v>
      </c>
      <c r="E293" s="36">
        <f>'Group 19-20'!C31</f>
        <v>151.33250000000001</v>
      </c>
      <c r="F293" s="37" t="str">
        <f>'Group 19-20'!D31</f>
        <v>156.7</v>
      </c>
      <c r="G293" s="36">
        <f>'Group 19-20'!E31</f>
        <v>159.2775</v>
      </c>
      <c r="H293" s="37" t="str">
        <f>'Group 19-20'!F31</f>
        <v>OST</v>
      </c>
      <c r="I293" s="36" t="str">
        <f>'Group 19-20'!G31</f>
        <v>H</v>
      </c>
      <c r="J293" s="36" t="str">
        <f>'Group 19-20'!H31</f>
        <v>N</v>
      </c>
      <c r="K293" s="38" t="str">
        <f>'Group 19-20'!I31</f>
        <v>San Benito Monterey West</v>
      </c>
    </row>
    <row r="294" spans="1:11" ht="15" x14ac:dyDescent="0.2">
      <c r="A294" s="28" t="str">
        <f>'Master Group'!$Q$22</f>
        <v>Group 18</v>
      </c>
      <c r="B294" s="16">
        <v>12</v>
      </c>
      <c r="C294" s="28"/>
      <c r="D294" s="333" t="str">
        <f>'Group 19-20'!B32</f>
        <v>FCO Dist 2</v>
      </c>
      <c r="E294" s="36">
        <f>'Group 19-20'!C32</f>
        <v>153.88999999999999</v>
      </c>
      <c r="F294" s="37" t="str">
        <f>'Group 19-20'!D32</f>
        <v>131.8</v>
      </c>
      <c r="G294" s="36">
        <f>'Group 19-20'!E32</f>
        <v>159.06</v>
      </c>
      <c r="H294" s="37" t="str">
        <f>'Group 19-20'!F32</f>
        <v>OST</v>
      </c>
      <c r="I294" s="36" t="str">
        <f>'Group 19-20'!G32</f>
        <v>H</v>
      </c>
      <c r="J294" s="36" t="str">
        <f>'Group 19-20'!H32</f>
        <v>N</v>
      </c>
      <c r="K294" s="38" t="str">
        <f>'Group 19-20'!I32</f>
        <v>FCO DIST 2 Command</v>
      </c>
    </row>
    <row r="295" spans="1:11" ht="15" x14ac:dyDescent="0.2">
      <c r="A295" s="28" t="str">
        <f>'Master Group'!$Q$22</f>
        <v>Group 18</v>
      </c>
      <c r="B295" s="16">
        <v>13</v>
      </c>
      <c r="C295" s="28"/>
      <c r="D295" s="333" t="str">
        <f>'Group 19-20'!B33</f>
        <v>FCO Dist 3</v>
      </c>
      <c r="E295" s="36">
        <f>'Group 19-20'!C33</f>
        <v>158.745</v>
      </c>
      <c r="F295" s="37">
        <f>'Group 19-20'!D33</f>
        <v>131.80000000000001</v>
      </c>
      <c r="G295" s="36">
        <f>'Group 19-20'!E33</f>
        <v>158.745</v>
      </c>
      <c r="H295" s="37" t="str">
        <f>'Group 19-20'!F33</f>
        <v>OST</v>
      </c>
      <c r="I295" s="36" t="str">
        <f>'Group 19-20'!G33</f>
        <v>H</v>
      </c>
      <c r="J295" s="36" t="str">
        <f>'Group 19-20'!H33</f>
        <v>N</v>
      </c>
      <c r="K295" s="38" t="str">
        <f>'Group 19-20'!I33</f>
        <v>FCO DIST 3 Tactical</v>
      </c>
    </row>
    <row r="296" spans="1:11" ht="15" x14ac:dyDescent="0.2">
      <c r="A296" s="28" t="str">
        <f>'Master Group'!$Q$22</f>
        <v>Group 18</v>
      </c>
      <c r="B296" s="16">
        <v>14</v>
      </c>
      <c r="C296" s="28"/>
      <c r="D296" s="333" t="str">
        <f>'Group 19-20'!B34</f>
        <v>Merced Disp</v>
      </c>
      <c r="E296" s="36">
        <f>'Group 19-20'!C34</f>
        <v>154.4</v>
      </c>
      <c r="F296" s="37" t="str">
        <f>'Group 19-20'!D34</f>
        <v>123.0</v>
      </c>
      <c r="G296" s="36">
        <f>'Group 19-20'!E34</f>
        <v>159.04499999999999</v>
      </c>
      <c r="H296" s="37" t="str">
        <f>'Group 19-20'!F34</f>
        <v>OST</v>
      </c>
      <c r="I296" s="36" t="str">
        <f>'Group 19-20'!G34</f>
        <v>H</v>
      </c>
      <c r="J296" s="36" t="str">
        <f>'Group 19-20'!H34</f>
        <v>N</v>
      </c>
      <c r="K296" s="38" t="str">
        <f>'Group 19-20'!I34</f>
        <v>Merced County Fire</v>
      </c>
    </row>
    <row r="297" spans="1:11" ht="15" x14ac:dyDescent="0.2">
      <c r="A297" s="28" t="str">
        <f>'Master Group'!$Q$22</f>
        <v>Group 18</v>
      </c>
      <c r="B297" s="16">
        <v>15</v>
      </c>
      <c r="C297" s="28"/>
      <c r="D297" s="333" t="str">
        <f>'Group 19-20'!B35</f>
        <v>Merced Org</v>
      </c>
      <c r="E297" s="36">
        <f>'Group 19-20'!C35</f>
        <v>154.34</v>
      </c>
      <c r="F297" s="37" t="str">
        <f>'Group 19-20'!D35</f>
        <v>123.0</v>
      </c>
      <c r="G297" s="36">
        <f>'Group 19-20'!E35</f>
        <v>154.34</v>
      </c>
      <c r="H297" s="37" t="str">
        <f>'Group 19-20'!F35</f>
        <v>123.0</v>
      </c>
      <c r="I297" s="36" t="str">
        <f>'Group 19-20'!G35</f>
        <v>H</v>
      </c>
      <c r="J297" s="36" t="str">
        <f>'Group 19-20'!H35</f>
        <v>N</v>
      </c>
      <c r="K297" s="38" t="str">
        <f>'Group 19-20'!I35</f>
        <v>Merced County Fire Orange</v>
      </c>
    </row>
    <row r="298" spans="1:11" ht="15" x14ac:dyDescent="0.2">
      <c r="A298" s="28" t="str">
        <f>'Master Group'!$Q$22</f>
        <v>Group 18</v>
      </c>
      <c r="B298" s="16">
        <v>16</v>
      </c>
      <c r="C298" s="28"/>
      <c r="D298" s="333" t="str">
        <f>'Group 19-20'!B36</f>
        <v>MDRA Purple</v>
      </c>
      <c r="E298" s="36">
        <f>'Group 19-20'!C36</f>
        <v>154.35499999999999</v>
      </c>
      <c r="F298" s="37" t="str">
        <f>'Group 19-20'!D36</f>
        <v>123.0</v>
      </c>
      <c r="G298" s="36">
        <f>'Group 19-20'!E36</f>
        <v>154.35499999999999</v>
      </c>
      <c r="H298" s="37" t="str">
        <f>'Group 19-20'!F36</f>
        <v>123.0</v>
      </c>
      <c r="I298" s="36" t="str">
        <f>'Group 19-20'!G36</f>
        <v>H</v>
      </c>
      <c r="J298" s="36" t="str">
        <f>'Group 19-20'!H36</f>
        <v>N</v>
      </c>
      <c r="K298" s="38" t="str">
        <f>'Group 19-20'!I36</f>
        <v>Madera County Fire</v>
      </c>
    </row>
    <row r="299" spans="1:11" ht="15" x14ac:dyDescent="0.2">
      <c r="A299" s="13" t="str">
        <f>'Master Group'!$A$42</f>
        <v>Group 19</v>
      </c>
      <c r="B299" s="16">
        <v>1</v>
      </c>
      <c r="C299" s="47"/>
      <c r="D299" s="24" t="str">
        <f>'Group 21-22'!B3</f>
        <v>NIFC Cmd-1</v>
      </c>
      <c r="E299" s="17">
        <f>'Group 21-22'!C3</f>
        <v>170.97499999999999</v>
      </c>
      <c r="F299" s="18" t="str">
        <f>'Group 21-22'!D3</f>
        <v>CSQ</v>
      </c>
      <c r="G299" s="17">
        <f>'Group 21-22'!E3</f>
        <v>168.7</v>
      </c>
      <c r="H299" s="18" t="str">
        <f>'Group 21-22'!F3</f>
        <v>OST</v>
      </c>
      <c r="I299" s="19" t="str">
        <f>'Group 21-22'!G3</f>
        <v>L</v>
      </c>
      <c r="J299" s="19" t="str">
        <f>'Group 21-22'!H3</f>
        <v>N</v>
      </c>
      <c r="K299" s="24" t="str">
        <f>'Group 21-22'!I3</f>
        <v>National Interagency Fire Center</v>
      </c>
    </row>
    <row r="300" spans="1:11" ht="15" x14ac:dyDescent="0.2">
      <c r="A300" s="13" t="str">
        <f>'Master Group'!$A$42</f>
        <v>Group 19</v>
      </c>
      <c r="B300" s="16">
        <v>2</v>
      </c>
      <c r="C300" s="47"/>
      <c r="D300" s="24" t="str">
        <f>'Group 21-22'!B4</f>
        <v>NIFC Cmd-2</v>
      </c>
      <c r="E300" s="17">
        <f>'Group 21-22'!C4</f>
        <v>170.45</v>
      </c>
      <c r="F300" s="18" t="str">
        <f>'Group 21-22'!D4</f>
        <v>CSQ</v>
      </c>
      <c r="G300" s="17">
        <f>'Group 21-22'!E4</f>
        <v>168.1</v>
      </c>
      <c r="H300" s="18" t="str">
        <f>'Group 21-22'!F4</f>
        <v>OST</v>
      </c>
      <c r="I300" s="19" t="str">
        <f>'Group 21-22'!G4</f>
        <v>L</v>
      </c>
      <c r="J300" s="19" t="str">
        <f>'Group 21-22'!H4</f>
        <v>N</v>
      </c>
      <c r="K300" s="24" t="str">
        <f>'Group 21-22'!I4</f>
        <v>National Interagency Fire Center</v>
      </c>
    </row>
    <row r="301" spans="1:11" ht="15" x14ac:dyDescent="0.2">
      <c r="A301" s="13" t="str">
        <f>'Master Group'!$A$42</f>
        <v>Group 19</v>
      </c>
      <c r="B301" s="16">
        <v>3</v>
      </c>
      <c r="C301" s="47"/>
      <c r="D301" s="24" t="str">
        <f>'Group 21-22'!B5</f>
        <v>NIFC Cmd-3</v>
      </c>
      <c r="E301" s="17">
        <f>'Group 21-22'!C5</f>
        <v>170.42500000000001</v>
      </c>
      <c r="F301" s="18" t="str">
        <f>'Group 21-22'!D5</f>
        <v>CSQ</v>
      </c>
      <c r="G301" s="17">
        <f>'Group 21-22'!E5</f>
        <v>168.07499999999999</v>
      </c>
      <c r="H301" s="18" t="str">
        <f>'Group 21-22'!F5</f>
        <v>OST</v>
      </c>
      <c r="I301" s="19" t="str">
        <f>'Group 21-22'!G5</f>
        <v>L</v>
      </c>
      <c r="J301" s="19" t="str">
        <f>'Group 21-22'!H5</f>
        <v>N</v>
      </c>
      <c r="K301" s="24" t="str">
        <f>'Group 21-22'!I5</f>
        <v>National Interagency Fire Center</v>
      </c>
    </row>
    <row r="302" spans="1:11" ht="15" x14ac:dyDescent="0.2">
      <c r="A302" s="13" t="str">
        <f>'Master Group'!$A$42</f>
        <v>Group 19</v>
      </c>
      <c r="B302" s="16">
        <v>4</v>
      </c>
      <c r="C302" s="47"/>
      <c r="D302" s="24" t="str">
        <f>'Group 21-22'!B6</f>
        <v>NIFC Cmd-4</v>
      </c>
      <c r="E302" s="17">
        <f>'Group 21-22'!C6</f>
        <v>170</v>
      </c>
      <c r="F302" s="18" t="str">
        <f>'Group 21-22'!D6</f>
        <v>CSQ</v>
      </c>
      <c r="G302" s="17">
        <f>'Group 21-22'!E6</f>
        <v>166.67500000000001</v>
      </c>
      <c r="H302" s="18" t="str">
        <f>'Group 21-22'!F6</f>
        <v>OST</v>
      </c>
      <c r="I302" s="19" t="str">
        <f>'Group 21-22'!G6</f>
        <v>L</v>
      </c>
      <c r="J302" s="19" t="str">
        <f>'Group 21-22'!H6</f>
        <v>N</v>
      </c>
      <c r="K302" s="24" t="str">
        <f>'Group 21-22'!I6</f>
        <v>National Interagency Fire Center</v>
      </c>
    </row>
    <row r="303" spans="1:11" ht="15" x14ac:dyDescent="0.2">
      <c r="A303" s="13" t="str">
        <f>'Master Group'!$A$42</f>
        <v>Group 19</v>
      </c>
      <c r="B303" s="16">
        <v>5</v>
      </c>
      <c r="C303" s="47"/>
      <c r="D303" s="24" t="str">
        <f>'Group 21-22'!B7</f>
        <v>NIFC Cmd-5</v>
      </c>
      <c r="E303" s="17">
        <f>'Group 21-22'!C7</f>
        <v>169.75</v>
      </c>
      <c r="F303" s="18" t="str">
        <f>'Group 21-22'!D7</f>
        <v>CSQ</v>
      </c>
      <c r="G303" s="17">
        <f>'Group 21-22'!E7</f>
        <v>167.1</v>
      </c>
      <c r="H303" s="18" t="str">
        <f>'Group 21-22'!F7</f>
        <v>OST</v>
      </c>
      <c r="I303" s="19" t="str">
        <f>'Group 21-22'!G7</f>
        <v>L</v>
      </c>
      <c r="J303" s="19" t="str">
        <f>'Group 21-22'!H7</f>
        <v>N</v>
      </c>
      <c r="K303" s="24" t="str">
        <f>'Group 21-22'!I7</f>
        <v>National Interagency Fire Center</v>
      </c>
    </row>
    <row r="304" spans="1:11" ht="15" x14ac:dyDescent="0.2">
      <c r="A304" s="13" t="str">
        <f>'Master Group'!$A$42</f>
        <v>Group 19</v>
      </c>
      <c r="B304" s="16">
        <v>6</v>
      </c>
      <c r="C304" s="47"/>
      <c r="D304" s="24" t="str">
        <f>'Group 21-22'!B8</f>
        <v>NIFC Cmd-6</v>
      </c>
      <c r="E304" s="17">
        <f>'Group 21-22'!C8</f>
        <v>173.8125</v>
      </c>
      <c r="F304" s="18" t="str">
        <f>'Group 21-22'!D8</f>
        <v>CSQ</v>
      </c>
      <c r="G304" s="17">
        <f>'Group 21-22'!E8</f>
        <v>168.47499999999999</v>
      </c>
      <c r="H304" s="18" t="str">
        <f>'Group 21-22'!F8</f>
        <v>OST</v>
      </c>
      <c r="I304" s="19" t="str">
        <f>'Group 21-22'!G8</f>
        <v>L</v>
      </c>
      <c r="J304" s="19" t="str">
        <f>'Group 21-22'!H8</f>
        <v>N</v>
      </c>
      <c r="K304" s="24" t="str">
        <f>'Group 21-22'!I8</f>
        <v>National Interagency Fire Center</v>
      </c>
    </row>
    <row r="305" spans="1:11" ht="15" x14ac:dyDescent="0.2">
      <c r="A305" s="13" t="str">
        <f>'Master Group'!$A$42</f>
        <v>Group 19</v>
      </c>
      <c r="B305" s="16">
        <v>7</v>
      </c>
      <c r="C305" s="47"/>
      <c r="D305" s="24" t="str">
        <f>'Group 21-22'!B9</f>
        <v>NIFC Cmd-8</v>
      </c>
      <c r="E305" s="17">
        <f>'Group 21-22'!C9</f>
        <v>169.53749999999999</v>
      </c>
      <c r="F305" s="18" t="str">
        <f>'Group 21-22'!D9</f>
        <v>CSQ</v>
      </c>
      <c r="G305" s="17">
        <f>'Group 21-22'!E9</f>
        <v>164.71250000000001</v>
      </c>
      <c r="H305" s="18" t="str">
        <f>'Group 21-22'!F9</f>
        <v>OST</v>
      </c>
      <c r="I305" s="19" t="str">
        <f>'Group 21-22'!G9</f>
        <v>L</v>
      </c>
      <c r="J305" s="19" t="str">
        <f>'Group 21-22'!H9</f>
        <v>N</v>
      </c>
      <c r="K305" s="24" t="str">
        <f>'Group 21-22'!I9</f>
        <v>National Interagency Fire Center</v>
      </c>
    </row>
    <row r="306" spans="1:11" ht="15" x14ac:dyDescent="0.2">
      <c r="A306" s="13" t="str">
        <f>'Master Group'!$A$42</f>
        <v>Group 19</v>
      </c>
      <c r="B306" s="16">
        <v>8</v>
      </c>
      <c r="C306" s="47"/>
      <c r="D306" s="24" t="str">
        <f>'Group 21-22'!B10</f>
        <v>NIFC Cmd-9</v>
      </c>
      <c r="E306" s="17">
        <f>'Group 21-22'!C10</f>
        <v>170.01249999999999</v>
      </c>
      <c r="F306" s="18" t="str">
        <f>'Group 21-22'!D10</f>
        <v>CSQ</v>
      </c>
      <c r="G306" s="17">
        <f>'Group 21-22'!E10</f>
        <v>165.25</v>
      </c>
      <c r="H306" s="18" t="str">
        <f>'Group 21-22'!F10</f>
        <v>OST</v>
      </c>
      <c r="I306" s="19" t="str">
        <f>'Group 21-22'!G10</f>
        <v>L</v>
      </c>
      <c r="J306" s="19" t="str">
        <f>'Group 21-22'!H10</f>
        <v>N</v>
      </c>
      <c r="K306" s="24" t="str">
        <f>'Group 21-22'!I10</f>
        <v>National Interagency Fire Center</v>
      </c>
    </row>
    <row r="307" spans="1:11" ht="15" x14ac:dyDescent="0.2">
      <c r="A307" s="13" t="str">
        <f>'Master Group'!$A$42</f>
        <v>Group 19</v>
      </c>
      <c r="B307" s="16">
        <v>9</v>
      </c>
      <c r="C307" s="47"/>
      <c r="D307" s="24" t="str">
        <f>'Group 21-22'!B11</f>
        <v>NIFC Cmd-10</v>
      </c>
      <c r="E307" s="17">
        <f>'Group 21-22'!C11</f>
        <v>170.41249999999999</v>
      </c>
      <c r="F307" s="18" t="str">
        <f>'Group 21-22'!D11</f>
        <v>CSQ</v>
      </c>
      <c r="G307" s="17">
        <f>'Group 21-22'!E11</f>
        <v>165.96250000000001</v>
      </c>
      <c r="H307" s="18" t="str">
        <f>'Group 21-22'!F11</f>
        <v>OST</v>
      </c>
      <c r="I307" s="19" t="str">
        <f>'Group 21-22'!G11</f>
        <v>L</v>
      </c>
      <c r="J307" s="19" t="str">
        <f>'Group 21-22'!H11</f>
        <v>N</v>
      </c>
      <c r="K307" s="24" t="str">
        <f>'Group 21-22'!I11</f>
        <v>National Interagency Fire Center</v>
      </c>
    </row>
    <row r="308" spans="1:11" ht="15" x14ac:dyDescent="0.2">
      <c r="A308" s="13" t="str">
        <f>'Master Group'!$A$42</f>
        <v>Group 19</v>
      </c>
      <c r="B308" s="16">
        <v>10</v>
      </c>
      <c r="C308" s="47"/>
      <c r="D308" s="24" t="str">
        <f>'Group 21-22'!B12</f>
        <v>NIFC Cmd-11</v>
      </c>
      <c r="E308" s="17">
        <f>'Group 21-22'!C12</f>
        <v>170.6875</v>
      </c>
      <c r="F308" s="18" t="str">
        <f>'Group 21-22'!D12</f>
        <v>CSQ</v>
      </c>
      <c r="G308" s="17">
        <f>'Group 21-22'!E12</f>
        <v>166.57499999999999</v>
      </c>
      <c r="H308" s="18" t="str">
        <f>'Group 21-22'!F12</f>
        <v>OST</v>
      </c>
      <c r="I308" s="19" t="str">
        <f>'Group 21-22'!G12</f>
        <v>L</v>
      </c>
      <c r="J308" s="19" t="str">
        <f>'Group 21-22'!H12</f>
        <v>N</v>
      </c>
      <c r="K308" s="24" t="str">
        <f>'Group 21-22'!I12</f>
        <v>National Interagency Fire Center</v>
      </c>
    </row>
    <row r="309" spans="1:11" ht="15" x14ac:dyDescent="0.2">
      <c r="A309" s="13" t="str">
        <f>'Master Group'!$A$42</f>
        <v>Group 19</v>
      </c>
      <c r="B309" s="16">
        <v>11</v>
      </c>
      <c r="C309" s="47"/>
      <c r="D309" s="24" t="str">
        <f>'Group 21-22'!B13</f>
        <v>NIFC Cmd-12</v>
      </c>
      <c r="E309" s="17">
        <f>'Group 21-22'!C13</f>
        <v>173.03749999999999</v>
      </c>
      <c r="F309" s="18" t="str">
        <f>'Group 21-22'!D13</f>
        <v>CSQ</v>
      </c>
      <c r="G309" s="17">
        <f>'Group 21-22'!E13</f>
        <v>167.32499999999999</v>
      </c>
      <c r="H309" s="18" t="str">
        <f>'Group 21-22'!F13</f>
        <v>OST</v>
      </c>
      <c r="I309" s="19" t="str">
        <f>'Group 21-22'!G13</f>
        <v>L</v>
      </c>
      <c r="J309" s="19" t="str">
        <f>'Group 21-22'!H13</f>
        <v>N</v>
      </c>
      <c r="K309" s="24" t="str">
        <f>'Group 21-22'!I13</f>
        <v>National Interagency Fire Center</v>
      </c>
    </row>
    <row r="310" spans="1:11" ht="15" x14ac:dyDescent="0.2">
      <c r="A310" s="13" t="str">
        <f>'Master Group'!$A$42</f>
        <v>Group 19</v>
      </c>
      <c r="B310" s="16">
        <v>12</v>
      </c>
      <c r="C310" s="47"/>
      <c r="D310" s="24" t="str">
        <f>'Group 21-22'!B14</f>
        <v>CU 166.6750</v>
      </c>
      <c r="E310" s="17">
        <f>'Group 21-22'!C14</f>
        <v>166.67500000000001</v>
      </c>
      <c r="F310" s="18" t="str">
        <f>'Group 21-22'!D14</f>
        <v>CSQ</v>
      </c>
      <c r="G310" s="17">
        <f>'Group 21-22'!E14</f>
        <v>166.67500000000001</v>
      </c>
      <c r="H310" s="18" t="str">
        <f>'Group 21-22'!F14</f>
        <v>CSQ</v>
      </c>
      <c r="I310" s="19" t="str">
        <f>'Group 21-22'!G14</f>
        <v>H</v>
      </c>
      <c r="J310" s="19" t="str">
        <f>'Group 21-22'!H14</f>
        <v>N</v>
      </c>
      <c r="K310" s="24" t="str">
        <f>'Group 21-22'!I14</f>
        <v>National Interagency Fire Center</v>
      </c>
    </row>
    <row r="311" spans="1:11" ht="15" x14ac:dyDescent="0.2">
      <c r="A311" s="13" t="str">
        <f>'Master Group'!$A$42</f>
        <v>Group 19</v>
      </c>
      <c r="B311" s="16">
        <v>13</v>
      </c>
      <c r="C311" s="47"/>
      <c r="D311" s="24" t="str">
        <f>'Group 21-22'!B15</f>
        <v>CU 167.9500</v>
      </c>
      <c r="E311" s="17">
        <f>'Group 21-22'!C15</f>
        <v>167.95</v>
      </c>
      <c r="F311" s="18" t="str">
        <f>'Group 21-22'!D15</f>
        <v>CSQ</v>
      </c>
      <c r="G311" s="17">
        <f>'Group 21-22'!E15</f>
        <v>167.95</v>
      </c>
      <c r="H311" s="18" t="str">
        <f>'Group 21-22'!F15</f>
        <v>OST</v>
      </c>
      <c r="I311" s="19" t="str">
        <f>'Group 21-22'!G15</f>
        <v>H</v>
      </c>
      <c r="J311" s="19" t="str">
        <f>'Group 21-22'!H15</f>
        <v>N</v>
      </c>
      <c r="K311" s="24" t="str">
        <f>'Group 21-22'!I15</f>
        <v>National Interagency Fire Center</v>
      </c>
    </row>
    <row r="312" spans="1:11" ht="15" x14ac:dyDescent="0.2">
      <c r="A312" s="13" t="str">
        <f>'Master Group'!$A$42</f>
        <v>Group 19</v>
      </c>
      <c r="B312" s="16">
        <v>14</v>
      </c>
      <c r="C312" s="47"/>
      <c r="D312" s="24" t="str">
        <f>'Group 21-22'!B16</f>
        <v>CU 168.55</v>
      </c>
      <c r="E312" s="17">
        <f>'Group 21-22'!C16</f>
        <v>168.55</v>
      </c>
      <c r="F312" s="18" t="str">
        <f>'Group 21-22'!D16</f>
        <v>CSQ</v>
      </c>
      <c r="G312" s="17">
        <f>'Group 21-22'!E16</f>
        <v>168.55</v>
      </c>
      <c r="H312" s="18" t="str">
        <f>'Group 21-22'!F16</f>
        <v>OST</v>
      </c>
      <c r="I312" s="19" t="str">
        <f>'Group 21-22'!G16</f>
        <v>H</v>
      </c>
      <c r="J312" s="19" t="str">
        <f>'Group 21-22'!H16</f>
        <v>N</v>
      </c>
      <c r="K312" s="24" t="str">
        <f>'Group 21-22'!I16</f>
        <v>National Interagency Fire Center</v>
      </c>
    </row>
    <row r="313" spans="1:11" ht="15" x14ac:dyDescent="0.2">
      <c r="A313" s="13" t="str">
        <f>'Master Group'!$A$42</f>
        <v>Group 19</v>
      </c>
      <c r="B313" s="16">
        <v>15</v>
      </c>
      <c r="C313" s="47"/>
      <c r="D313" s="24" t="str">
        <f>'Group 21-22'!B17</f>
        <v>CU 169.15</v>
      </c>
      <c r="E313" s="17">
        <f>'Group 21-22'!C17</f>
        <v>169.15</v>
      </c>
      <c r="F313" s="18" t="str">
        <f>'Group 21-22'!D17</f>
        <v>CSQ</v>
      </c>
      <c r="G313" s="17">
        <f>'Group 21-22'!E17</f>
        <v>169.15</v>
      </c>
      <c r="H313" s="18" t="str">
        <f>'Group 21-22'!F17</f>
        <v>OST</v>
      </c>
      <c r="I313" s="19" t="str">
        <f>'Group 21-22'!G17</f>
        <v>H</v>
      </c>
      <c r="J313" s="19" t="str">
        <f>'Group 21-22'!H17</f>
        <v>N</v>
      </c>
      <c r="K313" s="24" t="str">
        <f>'Group 21-22'!I17</f>
        <v>National Interagency Fire Center</v>
      </c>
    </row>
    <row r="314" spans="1:11" ht="15" x14ac:dyDescent="0.2">
      <c r="A314" s="13" t="str">
        <f>'Master Group'!$A$42</f>
        <v>Group 19</v>
      </c>
      <c r="B314" s="16">
        <v>16</v>
      </c>
      <c r="C314" s="47"/>
      <c r="D314" s="24" t="str">
        <f>'Group 21-22'!B18</f>
        <v>CU 169.2</v>
      </c>
      <c r="E314" s="17">
        <f>'Group 21-22'!C18</f>
        <v>169.2</v>
      </c>
      <c r="F314" s="18" t="str">
        <f>'Group 21-22'!D18</f>
        <v>CSQ</v>
      </c>
      <c r="G314" s="17">
        <f>'Group 21-22'!E18</f>
        <v>169.2</v>
      </c>
      <c r="H314" s="18" t="str">
        <f>'Group 21-22'!F18</f>
        <v>OST</v>
      </c>
      <c r="I314" s="19" t="str">
        <f>'Group 21-22'!G18</f>
        <v>H</v>
      </c>
      <c r="J314" s="19" t="str">
        <f>'Group 21-22'!H18</f>
        <v>N</v>
      </c>
      <c r="K314" s="24" t="str">
        <f>'Group 21-22'!I18</f>
        <v>National Interagency Fire Center</v>
      </c>
    </row>
    <row r="315" spans="1:11" ht="15" x14ac:dyDescent="0.2">
      <c r="A315" s="13" t="str">
        <f>'Master Group'!$C$42</f>
        <v>Group 20</v>
      </c>
      <c r="B315" s="16">
        <v>1</v>
      </c>
      <c r="C315" s="47"/>
      <c r="D315" s="24" t="str">
        <f>'Group 21-22'!B21</f>
        <v>NIFC Tac-1</v>
      </c>
      <c r="E315" s="17">
        <f>'Group 21-22'!C21</f>
        <v>168.05</v>
      </c>
      <c r="F315" s="18" t="str">
        <f>'Group 21-22'!D21</f>
        <v>CSQ</v>
      </c>
      <c r="G315" s="17">
        <f>'Group 21-22'!E21</f>
        <v>168.05</v>
      </c>
      <c r="H315" s="18" t="str">
        <f>'Group 21-22'!F21</f>
        <v>CSQ</v>
      </c>
      <c r="I315" s="19" t="str">
        <f>'Group 21-22'!G21</f>
        <v>L</v>
      </c>
      <c r="J315" s="19" t="str">
        <f>'Group 21-22'!H21</f>
        <v>N</v>
      </c>
      <c r="K315" s="24" t="str">
        <f>'Group 21-22'!I21</f>
        <v>National Interagency Fire Center</v>
      </c>
    </row>
    <row r="316" spans="1:11" ht="15" x14ac:dyDescent="0.2">
      <c r="A316" s="13" t="str">
        <f>'Master Group'!$C$42</f>
        <v>Group 20</v>
      </c>
      <c r="B316" s="16">
        <v>2</v>
      </c>
      <c r="C316" s="47"/>
      <c r="D316" s="24" t="str">
        <f>'Group 21-22'!B22</f>
        <v>NIFC Tac-2</v>
      </c>
      <c r="E316" s="17">
        <f>'Group 21-22'!C22</f>
        <v>168.2</v>
      </c>
      <c r="F316" s="18" t="str">
        <f>'Group 21-22'!D22</f>
        <v>CSQ</v>
      </c>
      <c r="G316" s="17">
        <f>'Group 21-22'!E22</f>
        <v>168.2</v>
      </c>
      <c r="H316" s="18" t="str">
        <f>'Group 21-22'!F22</f>
        <v>CSQ</v>
      </c>
      <c r="I316" s="19" t="str">
        <f>'Group 21-22'!G22</f>
        <v>L</v>
      </c>
      <c r="J316" s="19" t="str">
        <f>'Group 21-22'!H22</f>
        <v>N</v>
      </c>
      <c r="K316" s="24" t="str">
        <f>'Group 21-22'!I22</f>
        <v>National Interagency Fire Center</v>
      </c>
    </row>
    <row r="317" spans="1:11" ht="15" x14ac:dyDescent="0.2">
      <c r="A317" s="13" t="str">
        <f>'Master Group'!$C$42</f>
        <v>Group 20</v>
      </c>
      <c r="B317" s="16">
        <v>3</v>
      </c>
      <c r="C317" s="47"/>
      <c r="D317" s="24" t="str">
        <f>'Group 21-22'!B23</f>
        <v>NIFC Tac-3</v>
      </c>
      <c r="E317" s="17">
        <f>'Group 21-22'!C23</f>
        <v>168.6</v>
      </c>
      <c r="F317" s="18" t="str">
        <f>'Group 21-22'!D23</f>
        <v>CSQ</v>
      </c>
      <c r="G317" s="17">
        <f>'Group 21-22'!E23</f>
        <v>168.6</v>
      </c>
      <c r="H317" s="18" t="str">
        <f>'Group 21-22'!F23</f>
        <v>CSQ</v>
      </c>
      <c r="I317" s="19" t="str">
        <f>'Group 21-22'!G23</f>
        <v>L</v>
      </c>
      <c r="J317" s="19" t="str">
        <f>'Group 21-22'!H23</f>
        <v>N</v>
      </c>
      <c r="K317" s="24" t="str">
        <f>'Group 21-22'!I23</f>
        <v>National Interagency Fire Center</v>
      </c>
    </row>
    <row r="318" spans="1:11" ht="15" x14ac:dyDescent="0.2">
      <c r="A318" s="13" t="str">
        <f>'Master Group'!$C$42</f>
        <v>Group 20</v>
      </c>
      <c r="B318" s="16">
        <v>4</v>
      </c>
      <c r="C318" s="47"/>
      <c r="D318" s="24" t="str">
        <f>'Group 21-22'!B24</f>
        <v>NIFC Tac-5</v>
      </c>
      <c r="E318" s="17">
        <f>'Group 21-22'!C24</f>
        <v>166.72499999999999</v>
      </c>
      <c r="F318" s="18" t="str">
        <f>'Group 21-22'!D24</f>
        <v>CSQ</v>
      </c>
      <c r="G318" s="17">
        <f>'Group 21-22'!E24</f>
        <v>166.72499999999999</v>
      </c>
      <c r="H318" s="18" t="str">
        <f>'Group 21-22'!F24</f>
        <v>CSQ</v>
      </c>
      <c r="I318" s="19" t="str">
        <f>'Group 21-22'!G24</f>
        <v>L</v>
      </c>
      <c r="J318" s="19" t="str">
        <f>'Group 21-22'!H24</f>
        <v>N</v>
      </c>
      <c r="K318" s="24" t="str">
        <f>'Group 21-22'!I24</f>
        <v>National Interagency Fire Center</v>
      </c>
    </row>
    <row r="319" spans="1:11" ht="15" x14ac:dyDescent="0.2">
      <c r="A319" s="13" t="str">
        <f>'Master Group'!$C$42</f>
        <v>Group 20</v>
      </c>
      <c r="B319" s="16">
        <v>5</v>
      </c>
      <c r="C319" s="47"/>
      <c r="D319" s="24" t="str">
        <f>'Group 21-22'!B25</f>
        <v>NIFC Tac-6</v>
      </c>
      <c r="E319" s="17">
        <f>'Group 21-22'!C25</f>
        <v>166.77500000000001</v>
      </c>
      <c r="F319" s="18" t="str">
        <f>'Group 21-22'!D25</f>
        <v>CSQ</v>
      </c>
      <c r="G319" s="17">
        <f>'Group 21-22'!E25</f>
        <v>166.77500000000001</v>
      </c>
      <c r="H319" s="18" t="str">
        <f>'Group 21-22'!F25</f>
        <v>CSQ</v>
      </c>
      <c r="I319" s="19" t="str">
        <f>'Group 21-22'!G25</f>
        <v>L</v>
      </c>
      <c r="J319" s="19" t="str">
        <f>'Group 21-22'!H25</f>
        <v>N</v>
      </c>
      <c r="K319" s="24" t="str">
        <f>'Group 21-22'!I25</f>
        <v>National Interagency Fire Center</v>
      </c>
    </row>
    <row r="320" spans="1:11" ht="15" x14ac:dyDescent="0.2">
      <c r="A320" s="13" t="str">
        <f>'Master Group'!$C$42</f>
        <v>Group 20</v>
      </c>
      <c r="B320" s="16">
        <v>6</v>
      </c>
      <c r="C320" s="47"/>
      <c r="D320" s="24" t="str">
        <f>'Group 21-22'!B26</f>
        <v>NIFC Tac-7</v>
      </c>
      <c r="E320" s="17">
        <f>'Group 21-22'!C26</f>
        <v>168.25</v>
      </c>
      <c r="F320" s="18" t="str">
        <f>'Group 21-22'!D26</f>
        <v>CSQ</v>
      </c>
      <c r="G320" s="17">
        <f>'Group 21-22'!E26</f>
        <v>168.25</v>
      </c>
      <c r="H320" s="18" t="str">
        <f>'Group 21-22'!F26</f>
        <v>None</v>
      </c>
      <c r="I320" s="19" t="str">
        <f>'Group 21-22'!G26</f>
        <v>L</v>
      </c>
      <c r="J320" s="19" t="str">
        <f>'Group 21-22'!H26</f>
        <v>N</v>
      </c>
      <c r="K320" s="24" t="str">
        <f>'Group 21-22'!I26</f>
        <v>National Interagency Fire Center</v>
      </c>
    </row>
    <row r="321" spans="1:11" ht="15" x14ac:dyDescent="0.2">
      <c r="A321" s="13" t="str">
        <f>'Master Group'!$C$42</f>
        <v>Group 20</v>
      </c>
      <c r="B321" s="16">
        <v>7</v>
      </c>
      <c r="C321" s="47"/>
      <c r="D321" s="24" t="str">
        <f>'Group 21-22'!B27</f>
        <v>Fed Com User</v>
      </c>
      <c r="E321" s="17">
        <f>'Group 21-22'!C27</f>
        <v>163.1</v>
      </c>
      <c r="F321" s="18" t="str">
        <f>'Group 21-22'!D27</f>
        <v>CSQ</v>
      </c>
      <c r="G321" s="17">
        <f>'Group 21-22'!E27</f>
        <v>163.1</v>
      </c>
      <c r="H321" s="18" t="str">
        <f>'Group 21-22'!F27</f>
        <v>None</v>
      </c>
      <c r="I321" s="19" t="str">
        <f>'Group 21-22'!G27</f>
        <v>L</v>
      </c>
      <c r="J321" s="19" t="str">
        <f>'Group 21-22'!H27</f>
        <v>N</v>
      </c>
      <c r="K321" s="24" t="str">
        <f>'Group 21-22'!I27</f>
        <v>Federal Common Tac Frequency</v>
      </c>
    </row>
    <row r="322" spans="1:11" ht="15" x14ac:dyDescent="0.2">
      <c r="A322" s="13" t="str">
        <f>'Master Group'!$C$42</f>
        <v>Group 20</v>
      </c>
      <c r="B322" s="16">
        <v>8</v>
      </c>
      <c r="C322" s="47"/>
      <c r="D322" s="24" t="str">
        <f>'Group 21-22'!B28</f>
        <v>R5 T-4</v>
      </c>
      <c r="E322" s="17">
        <f>'Group 21-22'!C28</f>
        <v>166.55</v>
      </c>
      <c r="F322" s="18" t="str">
        <f>'Group 21-22'!D28</f>
        <v>CSQ</v>
      </c>
      <c r="G322" s="17">
        <f>'Group 21-22'!E28</f>
        <v>166.55</v>
      </c>
      <c r="H322" s="18" t="str">
        <f>'Group 21-22'!F28</f>
        <v>CSQ</v>
      </c>
      <c r="I322" s="19" t="str">
        <f>'Group 21-22'!G28</f>
        <v>L</v>
      </c>
      <c r="J322" s="19" t="str">
        <f>'Group 21-22'!H28</f>
        <v>N</v>
      </c>
      <c r="K322" s="24" t="str">
        <f>'Group 21-22'!I28</f>
        <v xml:space="preserve">USFS Region 5 Tac-4 </v>
      </c>
    </row>
    <row r="323" spans="1:11" ht="15" x14ac:dyDescent="0.2">
      <c r="A323" s="13" t="str">
        <f>'Master Group'!$C$42</f>
        <v>Group 20</v>
      </c>
      <c r="B323" s="16">
        <v>9</v>
      </c>
      <c r="C323" s="47"/>
      <c r="D323" s="24" t="str">
        <f>'Group 21-22'!B29</f>
        <v>R5 T-5</v>
      </c>
      <c r="E323" s="17">
        <f>'Group 21-22'!C29</f>
        <v>167.11250000000001</v>
      </c>
      <c r="F323" s="18" t="str">
        <f>'Group 21-22'!D29</f>
        <v>CSQ</v>
      </c>
      <c r="G323" s="17">
        <f>'Group 21-22'!E29</f>
        <v>167.11250000000001</v>
      </c>
      <c r="H323" s="18" t="str">
        <f>'Group 21-22'!F29</f>
        <v>CSQ</v>
      </c>
      <c r="I323" s="19" t="str">
        <f>'Group 21-22'!G29</f>
        <v>L</v>
      </c>
      <c r="J323" s="19" t="str">
        <f>'Group 21-22'!H29</f>
        <v>N</v>
      </c>
      <c r="K323" s="24" t="str">
        <f>'Group 21-22'!I29</f>
        <v>USFS Region 5 Tac-5</v>
      </c>
    </row>
    <row r="324" spans="1:11" ht="15" x14ac:dyDescent="0.2">
      <c r="A324" s="13" t="str">
        <f>'Master Group'!$C$42</f>
        <v>Group 20</v>
      </c>
      <c r="B324" s="16">
        <v>10</v>
      </c>
      <c r="C324" s="47"/>
      <c r="D324" s="24" t="str">
        <f>'Group 21-22'!B30</f>
        <v>R5 T-6</v>
      </c>
      <c r="E324" s="17">
        <f>'Group 21-22'!C30</f>
        <v>168.23750000000001</v>
      </c>
      <c r="F324" s="18" t="str">
        <f>'Group 21-22'!D30</f>
        <v>CSQ</v>
      </c>
      <c r="G324" s="17">
        <f>'Group 21-22'!E30</f>
        <v>168.23750000000001</v>
      </c>
      <c r="H324" s="18" t="str">
        <f>'Group 21-22'!F30</f>
        <v>CSQ</v>
      </c>
      <c r="I324" s="19" t="str">
        <f>'Group 21-22'!G30</f>
        <v>L</v>
      </c>
      <c r="J324" s="19" t="str">
        <f>'Group 21-22'!H30</f>
        <v>N</v>
      </c>
      <c r="K324" s="24" t="str">
        <f>'Group 21-22'!I30</f>
        <v>USFS Region 5 Tac-6</v>
      </c>
    </row>
    <row r="325" spans="1:11" ht="15" x14ac:dyDescent="0.2">
      <c r="A325" s="13" t="str">
        <f>'Master Group'!$C$42</f>
        <v>Group 20</v>
      </c>
      <c r="B325" s="16">
        <v>11</v>
      </c>
      <c r="C325" s="47"/>
      <c r="D325" s="24" t="str">
        <f>'Group 21-22'!B31</f>
        <v>CU 168.3500</v>
      </c>
      <c r="E325" s="17">
        <f>'Group 21-22'!C31</f>
        <v>168.35</v>
      </c>
      <c r="F325" s="18" t="str">
        <f>'Group 21-22'!D31</f>
        <v>CSQ</v>
      </c>
      <c r="G325" s="17">
        <f>'Group 21-22'!E31</f>
        <v>168.35</v>
      </c>
      <c r="H325" s="18" t="str">
        <f>'Group 21-22'!F31</f>
        <v>CSQ</v>
      </c>
      <c r="I325" s="19" t="str">
        <f>'Group 21-22'!G31</f>
        <v>L</v>
      </c>
      <c r="J325" s="19" t="str">
        <f>'Group 21-22'!H31</f>
        <v>N</v>
      </c>
      <c r="K325" s="24" t="str">
        <f>'Group 21-22'!I31</f>
        <v>Federal Common User</v>
      </c>
    </row>
    <row r="326" spans="1:11" ht="15" x14ac:dyDescent="0.2">
      <c r="A326" s="13" t="str">
        <f>'Master Group'!$C$42</f>
        <v>Group 20</v>
      </c>
      <c r="B326" s="16">
        <v>12</v>
      </c>
      <c r="C326" s="47"/>
      <c r="D326" s="24" t="str">
        <f>'Group 21-22'!B32</f>
        <v>CU 163.1000</v>
      </c>
      <c r="E326" s="17">
        <f>'Group 21-22'!C32</f>
        <v>163.1</v>
      </c>
      <c r="F326" s="18" t="str">
        <f>'Group 21-22'!D32</f>
        <v>CSQ</v>
      </c>
      <c r="G326" s="17">
        <f>'Group 21-22'!E32</f>
        <v>163.1</v>
      </c>
      <c r="H326" s="18" t="str">
        <f>'Group 21-22'!F32</f>
        <v>CSQ</v>
      </c>
      <c r="I326" s="19" t="str">
        <f>'Group 21-22'!G32</f>
        <v>L</v>
      </c>
      <c r="J326" s="19" t="str">
        <f>'Group 21-22'!H32</f>
        <v>N</v>
      </c>
      <c r="K326" s="24" t="str">
        <f>'Group 21-22'!I32</f>
        <v>Federal Common User</v>
      </c>
    </row>
    <row r="327" spans="1:11" ht="15" x14ac:dyDescent="0.2">
      <c r="A327" s="13" t="str">
        <f>'Master Group'!$C$42</f>
        <v>Group 20</v>
      </c>
      <c r="B327" s="16">
        <v>13</v>
      </c>
      <c r="C327" s="47"/>
      <c r="D327" s="24" t="str">
        <f>'Group 21-22'!B33</f>
        <v>IR-6</v>
      </c>
      <c r="E327" s="17">
        <f>'Group 21-22'!C33</f>
        <v>170.01249999999999</v>
      </c>
      <c r="F327" s="18" t="str">
        <f>'Group 21-22'!D33</f>
        <v>CSQ</v>
      </c>
      <c r="G327" s="17">
        <f>'Group 21-22'!E33</f>
        <v>170.01249999999999</v>
      </c>
      <c r="H327" s="18" t="str">
        <f>'Group 21-22'!F33</f>
        <v>CSQ</v>
      </c>
      <c r="I327" s="19" t="str">
        <f>'Group 21-22'!G33</f>
        <v>L</v>
      </c>
      <c r="J327" s="19" t="str">
        <f>'Group 21-22'!H33</f>
        <v>N</v>
      </c>
      <c r="K327" s="24" t="str">
        <f>'Group 21-22'!I33</f>
        <v>Federal Agency Tactical</v>
      </c>
    </row>
    <row r="328" spans="1:11" ht="15" x14ac:dyDescent="0.2">
      <c r="A328" s="13" t="str">
        <f>'Master Group'!$C$42</f>
        <v>Group 20</v>
      </c>
      <c r="B328" s="16">
        <v>14</v>
      </c>
      <c r="C328" s="47"/>
      <c r="D328" s="24" t="str">
        <f>'Group 21-22'!B34</f>
        <v>IR-7</v>
      </c>
      <c r="E328" s="17">
        <f>'Group 21-22'!C34</f>
        <v>170.41249999999999</v>
      </c>
      <c r="F328" s="18" t="str">
        <f>'Group 21-22'!D34</f>
        <v>CSQ</v>
      </c>
      <c r="G328" s="17">
        <f>'Group 21-22'!E34</f>
        <v>170.41249999999999</v>
      </c>
      <c r="H328" s="18" t="str">
        <f>'Group 21-22'!F34</f>
        <v>CSQ</v>
      </c>
      <c r="I328" s="19" t="str">
        <f>'Group 21-22'!G34</f>
        <v>L</v>
      </c>
      <c r="J328" s="19" t="str">
        <f>'Group 21-22'!H34</f>
        <v>N</v>
      </c>
      <c r="K328" s="24" t="str">
        <f>'Group 21-22'!I34</f>
        <v>Federal Agency Tactical</v>
      </c>
    </row>
    <row r="329" spans="1:11" ht="15" x14ac:dyDescent="0.2">
      <c r="A329" s="13" t="str">
        <f>'Master Group'!$C$42</f>
        <v>Group 20</v>
      </c>
      <c r="B329" s="16">
        <v>15</v>
      </c>
      <c r="C329" s="47"/>
      <c r="D329" s="24" t="str">
        <f>'Group 21-22'!B35</f>
        <v>IR-8</v>
      </c>
      <c r="E329" s="17">
        <f>'Group 21-22'!C35</f>
        <v>170.6875</v>
      </c>
      <c r="F329" s="18" t="str">
        <f>'Group 21-22'!D35</f>
        <v>CSQ</v>
      </c>
      <c r="G329" s="17">
        <f>'Group 21-22'!E35</f>
        <v>170.6875</v>
      </c>
      <c r="H329" s="18" t="str">
        <f>'Group 21-22'!F35</f>
        <v>CSQ</v>
      </c>
      <c r="I329" s="19" t="str">
        <f>'Group 21-22'!G35</f>
        <v>L</v>
      </c>
      <c r="J329" s="19" t="str">
        <f>'Group 21-22'!H35</f>
        <v>N</v>
      </c>
      <c r="K329" s="24" t="str">
        <f>'Group 21-22'!I35</f>
        <v>Federal Agency Tactical</v>
      </c>
    </row>
    <row r="330" spans="1:11" ht="15" x14ac:dyDescent="0.2">
      <c r="A330" s="13" t="str">
        <f>'Master Group'!$C$42</f>
        <v>Group 20</v>
      </c>
      <c r="B330" s="16">
        <v>16</v>
      </c>
      <c r="C330" s="47"/>
      <c r="D330" s="24" t="str">
        <f>'Group 21-22'!B36</f>
        <v>IR-9</v>
      </c>
      <c r="E330" s="17">
        <f>'Group 21-22'!C36</f>
        <v>173.03749999999999</v>
      </c>
      <c r="F330" s="18" t="str">
        <f>'Group 21-22'!D36</f>
        <v>CSQ</v>
      </c>
      <c r="G330" s="17">
        <f>'Group 21-22'!E36</f>
        <v>173.03749999999999</v>
      </c>
      <c r="H330" s="18" t="str">
        <f>'Group 21-22'!F36</f>
        <v>CSQ</v>
      </c>
      <c r="I330" s="19" t="str">
        <f>'Group 21-22'!G36</f>
        <v>L</v>
      </c>
      <c r="J330" s="19" t="str">
        <f>'Group 21-22'!H36</f>
        <v>N</v>
      </c>
      <c r="K330" s="24" t="str">
        <f>'Group 21-22'!I36</f>
        <v>Federal Agency Tactical</v>
      </c>
    </row>
  </sheetData>
  <mergeCells count="34">
    <mergeCell ref="A9:K9"/>
    <mergeCell ref="A1:K1"/>
    <mergeCell ref="A2:B2"/>
    <mergeCell ref="C2:D2"/>
    <mergeCell ref="E2:F2"/>
    <mergeCell ref="G2:H2"/>
    <mergeCell ref="I2:J2"/>
    <mergeCell ref="A3:B3"/>
    <mergeCell ref="C3:D3"/>
    <mergeCell ref="E3:F3"/>
    <mergeCell ref="A6:B6"/>
    <mergeCell ref="C6:D6"/>
    <mergeCell ref="E6:F6"/>
    <mergeCell ref="I6:J6"/>
    <mergeCell ref="G3:H3"/>
    <mergeCell ref="I3:J3"/>
    <mergeCell ref="A4:B4"/>
    <mergeCell ref="C4:D4"/>
    <mergeCell ref="E4:F4"/>
    <mergeCell ref="G4:H4"/>
    <mergeCell ref="I4:J4"/>
    <mergeCell ref="A5:B5"/>
    <mergeCell ref="C5:D5"/>
    <mergeCell ref="E5:F5"/>
    <mergeCell ref="G5:H5"/>
    <mergeCell ref="I5:J5"/>
    <mergeCell ref="A7:B7"/>
    <mergeCell ref="C7:D7"/>
    <mergeCell ref="E7:F7"/>
    <mergeCell ref="I7:J7"/>
    <mergeCell ref="A8:B8"/>
    <mergeCell ref="C8:D8"/>
    <mergeCell ref="E8:F8"/>
    <mergeCell ref="I8:J8"/>
  </mergeCells>
  <pageMargins left="0.7" right="0.7" top="0.75" bottom="0.75" header="0.3" footer="0.3"/>
  <pageSetup scale="1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6"/>
  <sheetViews>
    <sheetView topLeftCell="A7" workbookViewId="0">
      <selection activeCell="F7" sqref="F7"/>
    </sheetView>
  </sheetViews>
  <sheetFormatPr defaultRowHeight="12.75" x14ac:dyDescent="0.2"/>
  <cols>
    <col min="1" max="1" width="5.7109375" bestFit="1" customWidth="1"/>
    <col min="2" max="2" width="15" bestFit="1" customWidth="1"/>
    <col min="3" max="3" width="10.85546875" bestFit="1" customWidth="1"/>
    <col min="4" max="4" width="11.28515625" customWidth="1"/>
    <col min="5" max="5" width="11.28515625" bestFit="1" customWidth="1"/>
    <col min="6" max="6" width="11.85546875" bestFit="1" customWidth="1"/>
    <col min="9" max="9" width="32.5703125" bestFit="1" customWidth="1"/>
  </cols>
  <sheetData>
    <row r="1" spans="1:9" ht="18" x14ac:dyDescent="0.2">
      <c r="A1" s="559" t="s">
        <v>1504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12" t="s">
        <v>190</v>
      </c>
      <c r="B2" s="12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12" t="s">
        <v>111</v>
      </c>
      <c r="I2" s="12" t="s">
        <v>183</v>
      </c>
    </row>
    <row r="3" spans="1:9" ht="15.75" x14ac:dyDescent="0.25">
      <c r="A3" s="219">
        <v>1</v>
      </c>
      <c r="B3" s="256" t="s">
        <v>259</v>
      </c>
      <c r="C3" s="257">
        <v>151.35499999999999</v>
      </c>
      <c r="D3" s="289" t="s">
        <v>157</v>
      </c>
      <c r="E3" s="257">
        <v>159.30000000000001</v>
      </c>
      <c r="F3" s="265" t="s">
        <v>102</v>
      </c>
      <c r="G3" s="258" t="s">
        <v>112</v>
      </c>
      <c r="H3" s="234" t="s">
        <v>177</v>
      </c>
      <c r="I3" s="238" t="s">
        <v>320</v>
      </c>
    </row>
    <row r="4" spans="1:9" ht="15.75" x14ac:dyDescent="0.25">
      <c r="A4" s="220">
        <v>2</v>
      </c>
      <c r="B4" s="253" t="s">
        <v>260</v>
      </c>
      <c r="C4" s="254">
        <v>151.26499999999999</v>
      </c>
      <c r="D4" s="263" t="s">
        <v>157</v>
      </c>
      <c r="E4" s="254">
        <v>159.33000000000001</v>
      </c>
      <c r="F4" s="265" t="s">
        <v>102</v>
      </c>
      <c r="G4" s="249" t="s">
        <v>112</v>
      </c>
      <c r="H4" s="222" t="s">
        <v>177</v>
      </c>
      <c r="I4" s="239" t="s">
        <v>320</v>
      </c>
    </row>
    <row r="5" spans="1:9" ht="15.75" x14ac:dyDescent="0.25">
      <c r="A5" s="220">
        <v>3</v>
      </c>
      <c r="B5" s="253" t="s">
        <v>261</v>
      </c>
      <c r="C5" s="254">
        <v>151.34</v>
      </c>
      <c r="D5" s="249">
        <v>103.5</v>
      </c>
      <c r="E5" s="254">
        <v>159.345</v>
      </c>
      <c r="F5" s="265" t="s">
        <v>102</v>
      </c>
      <c r="G5" s="249" t="s">
        <v>112</v>
      </c>
      <c r="H5" s="222" t="s">
        <v>177</v>
      </c>
      <c r="I5" s="239" t="s">
        <v>320</v>
      </c>
    </row>
    <row r="6" spans="1:9" ht="15.75" x14ac:dyDescent="0.25">
      <c r="A6" s="220">
        <v>4</v>
      </c>
      <c r="B6" s="253" t="s">
        <v>262</v>
      </c>
      <c r="C6" s="254">
        <v>151.4</v>
      </c>
      <c r="D6" s="249">
        <v>103.5</v>
      </c>
      <c r="E6" s="254">
        <v>159.375</v>
      </c>
      <c r="F6" s="265" t="s">
        <v>102</v>
      </c>
      <c r="G6" s="249" t="s">
        <v>112</v>
      </c>
      <c r="H6" s="222" t="s">
        <v>177</v>
      </c>
      <c r="I6" s="239" t="s">
        <v>320</v>
      </c>
    </row>
    <row r="7" spans="1:9" ht="15.75" x14ac:dyDescent="0.25">
      <c r="A7" s="220">
        <v>5</v>
      </c>
      <c r="B7" s="253" t="s">
        <v>263</v>
      </c>
      <c r="C7" s="254">
        <v>151.25</v>
      </c>
      <c r="D7" s="249">
        <v>103.5</v>
      </c>
      <c r="E7" s="254">
        <v>159.36000000000001</v>
      </c>
      <c r="F7" s="265" t="s">
        <v>102</v>
      </c>
      <c r="G7" s="249" t="s">
        <v>112</v>
      </c>
      <c r="H7" s="222" t="s">
        <v>177</v>
      </c>
      <c r="I7" s="239" t="s">
        <v>320</v>
      </c>
    </row>
    <row r="8" spans="1:9" ht="15.75" x14ac:dyDescent="0.25">
      <c r="A8" s="220">
        <v>6</v>
      </c>
      <c r="B8" s="253" t="s">
        <v>264</v>
      </c>
      <c r="C8" s="254">
        <v>151.46</v>
      </c>
      <c r="D8" s="249">
        <v>103.5</v>
      </c>
      <c r="E8" s="254">
        <v>159.38999999999999</v>
      </c>
      <c r="F8" s="265" t="s">
        <v>102</v>
      </c>
      <c r="G8" s="222" t="s">
        <v>112</v>
      </c>
      <c r="H8" s="222" t="s">
        <v>177</v>
      </c>
      <c r="I8" s="239" t="s">
        <v>320</v>
      </c>
    </row>
    <row r="9" spans="1:9" ht="15.75" x14ac:dyDescent="0.25">
      <c r="A9" s="220">
        <v>7</v>
      </c>
      <c r="B9" s="253" t="s">
        <v>265</v>
      </c>
      <c r="C9" s="254">
        <v>151.44499999999999</v>
      </c>
      <c r="D9" s="249">
        <v>103.5</v>
      </c>
      <c r="E9" s="254">
        <v>159.345</v>
      </c>
      <c r="F9" s="265" t="s">
        <v>102</v>
      </c>
      <c r="G9" s="222" t="s">
        <v>112</v>
      </c>
      <c r="H9" s="222" t="s">
        <v>177</v>
      </c>
      <c r="I9" s="239" t="s">
        <v>320</v>
      </c>
    </row>
    <row r="10" spans="1:9" ht="15.75" x14ac:dyDescent="0.25">
      <c r="A10" s="220">
        <v>8</v>
      </c>
      <c r="B10" s="253" t="s">
        <v>266</v>
      </c>
      <c r="C10" s="254">
        <v>151.17500000000001</v>
      </c>
      <c r="D10" s="249">
        <v>103.5</v>
      </c>
      <c r="E10" s="254">
        <v>159.44999999999999</v>
      </c>
      <c r="F10" s="265" t="s">
        <v>102</v>
      </c>
      <c r="G10" s="222" t="s">
        <v>112</v>
      </c>
      <c r="H10" s="222" t="s">
        <v>177</v>
      </c>
      <c r="I10" s="239" t="s">
        <v>320</v>
      </c>
    </row>
    <row r="11" spans="1:9" ht="15.75" x14ac:dyDescent="0.25">
      <c r="A11" s="220">
        <v>9</v>
      </c>
      <c r="B11" s="253" t="s">
        <v>267</v>
      </c>
      <c r="C11" s="254">
        <v>151.19</v>
      </c>
      <c r="D11" s="249">
        <v>103.5</v>
      </c>
      <c r="E11" s="254">
        <v>159.22499999999999</v>
      </c>
      <c r="F11" s="265" t="s">
        <v>102</v>
      </c>
      <c r="G11" s="222" t="s">
        <v>112</v>
      </c>
      <c r="H11" s="222" t="s">
        <v>177</v>
      </c>
      <c r="I11" s="239" t="s">
        <v>320</v>
      </c>
    </row>
    <row r="12" spans="1:9" ht="15.75" x14ac:dyDescent="0.25">
      <c r="A12" s="220">
        <v>10</v>
      </c>
      <c r="B12" s="253" t="s">
        <v>632</v>
      </c>
      <c r="C12" s="274">
        <v>151.16749999999999</v>
      </c>
      <c r="D12" s="264">
        <v>103.5</v>
      </c>
      <c r="E12" s="274">
        <v>159.39750000000001</v>
      </c>
      <c r="F12" s="264" t="s">
        <v>102</v>
      </c>
      <c r="G12" s="249" t="s">
        <v>112</v>
      </c>
      <c r="H12" s="222" t="s">
        <v>177</v>
      </c>
      <c r="I12" s="273" t="s">
        <v>633</v>
      </c>
    </row>
    <row r="13" spans="1:9" ht="15.75" x14ac:dyDescent="0.25">
      <c r="A13" s="220">
        <v>11</v>
      </c>
      <c r="B13" s="253" t="s">
        <v>1513</v>
      </c>
      <c r="C13" s="274">
        <v>151.24250000000001</v>
      </c>
      <c r="D13" s="264">
        <v>103.5</v>
      </c>
      <c r="E13" s="274">
        <v>159.26249999999999</v>
      </c>
      <c r="F13" s="264" t="s">
        <v>102</v>
      </c>
      <c r="G13" s="249" t="s">
        <v>112</v>
      </c>
      <c r="H13" s="222" t="s">
        <v>177</v>
      </c>
      <c r="I13" s="273" t="s">
        <v>1514</v>
      </c>
    </row>
    <row r="14" spans="1:9" ht="15.75" x14ac:dyDescent="0.25">
      <c r="A14" s="220">
        <v>12</v>
      </c>
      <c r="B14" s="256" t="s">
        <v>115</v>
      </c>
      <c r="C14" s="257">
        <v>151.25749999999999</v>
      </c>
      <c r="D14" s="228">
        <v>192.8</v>
      </c>
      <c r="E14" s="257">
        <v>151.25749999999999</v>
      </c>
      <c r="F14" s="255">
        <v>192.8</v>
      </c>
      <c r="G14" s="237" t="s">
        <v>178</v>
      </c>
      <c r="H14" s="219" t="s">
        <v>177</v>
      </c>
      <c r="I14" s="259" t="s">
        <v>319</v>
      </c>
    </row>
    <row r="15" spans="1:9" ht="15.75" x14ac:dyDescent="0.25">
      <c r="A15" s="220">
        <v>13</v>
      </c>
      <c r="B15" s="253" t="s">
        <v>116</v>
      </c>
      <c r="C15" s="254">
        <v>151.16</v>
      </c>
      <c r="D15" s="228">
        <v>192.8</v>
      </c>
      <c r="E15" s="254">
        <v>151.16</v>
      </c>
      <c r="F15" s="255">
        <v>192.8</v>
      </c>
      <c r="G15" s="237" t="s">
        <v>178</v>
      </c>
      <c r="H15" s="219" t="s">
        <v>177</v>
      </c>
      <c r="I15" s="229" t="s">
        <v>319</v>
      </c>
    </row>
    <row r="16" spans="1:9" ht="15.75" x14ac:dyDescent="0.25">
      <c r="A16" s="220">
        <v>14</v>
      </c>
      <c r="B16" s="253" t="s">
        <v>105</v>
      </c>
      <c r="C16" s="254">
        <v>151.17500000000001</v>
      </c>
      <c r="D16" s="228">
        <v>192.8</v>
      </c>
      <c r="E16" s="254">
        <v>151.17500000000001</v>
      </c>
      <c r="F16" s="255">
        <v>192.8</v>
      </c>
      <c r="G16" s="237" t="s">
        <v>178</v>
      </c>
      <c r="H16" s="219" t="s">
        <v>177</v>
      </c>
      <c r="I16" s="229" t="s">
        <v>319</v>
      </c>
    </row>
    <row r="17" spans="1:9" ht="15.75" x14ac:dyDescent="0.25">
      <c r="A17" s="220">
        <v>15</v>
      </c>
      <c r="B17" s="253" t="s">
        <v>106</v>
      </c>
      <c r="C17" s="254">
        <v>151.19</v>
      </c>
      <c r="D17" s="228">
        <v>192.8</v>
      </c>
      <c r="E17" s="254">
        <v>151.19</v>
      </c>
      <c r="F17" s="255">
        <v>192.8</v>
      </c>
      <c r="G17" s="237" t="s">
        <v>178</v>
      </c>
      <c r="H17" s="219" t="s">
        <v>177</v>
      </c>
      <c r="I17" s="229" t="s">
        <v>319</v>
      </c>
    </row>
    <row r="18" spans="1:9" ht="15.75" x14ac:dyDescent="0.25">
      <c r="A18" s="220">
        <v>16</v>
      </c>
      <c r="B18" s="253" t="s">
        <v>117</v>
      </c>
      <c r="C18" s="254">
        <v>151.25</v>
      </c>
      <c r="D18" s="228">
        <v>192.8</v>
      </c>
      <c r="E18" s="254">
        <v>151.25</v>
      </c>
      <c r="F18" s="255">
        <v>192.8</v>
      </c>
      <c r="G18" s="237" t="s">
        <v>178</v>
      </c>
      <c r="H18" s="219" t="s">
        <v>177</v>
      </c>
      <c r="I18" s="229" t="s">
        <v>319</v>
      </c>
    </row>
    <row r="19" spans="1:9" ht="18" x14ac:dyDescent="0.2">
      <c r="A19" s="559" t="s">
        <v>1398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12" t="s">
        <v>190</v>
      </c>
      <c r="B20" s="12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12" t="s">
        <v>111</v>
      </c>
      <c r="I20" s="12" t="s">
        <v>183</v>
      </c>
    </row>
    <row r="21" spans="1:9" ht="15.75" x14ac:dyDescent="0.25">
      <c r="A21" s="219">
        <v>1</v>
      </c>
      <c r="B21" s="253" t="s">
        <v>118</v>
      </c>
      <c r="C21" s="254">
        <v>151.32499999999999</v>
      </c>
      <c r="D21" s="228">
        <v>192.8</v>
      </c>
      <c r="E21" s="254">
        <v>151.32499999999999</v>
      </c>
      <c r="F21" s="255">
        <v>192.8</v>
      </c>
      <c r="G21" s="237" t="s">
        <v>178</v>
      </c>
      <c r="H21" s="219" t="s">
        <v>177</v>
      </c>
      <c r="I21" s="229" t="s">
        <v>319</v>
      </c>
    </row>
    <row r="22" spans="1:9" ht="15.75" x14ac:dyDescent="0.25">
      <c r="A22" s="220">
        <v>2</v>
      </c>
      <c r="B22" s="253" t="s">
        <v>119</v>
      </c>
      <c r="C22" s="254">
        <v>151.34</v>
      </c>
      <c r="D22" s="228">
        <v>192.8</v>
      </c>
      <c r="E22" s="254">
        <v>151.34</v>
      </c>
      <c r="F22" s="255">
        <v>192.8</v>
      </c>
      <c r="G22" s="237" t="s">
        <v>178</v>
      </c>
      <c r="H22" s="219" t="s">
        <v>177</v>
      </c>
      <c r="I22" s="229" t="s">
        <v>319</v>
      </c>
    </row>
    <row r="23" spans="1:9" ht="15.75" x14ac:dyDescent="0.25">
      <c r="A23" s="220">
        <v>3</v>
      </c>
      <c r="B23" s="253" t="s">
        <v>120</v>
      </c>
      <c r="C23" s="254">
        <v>151.37</v>
      </c>
      <c r="D23" s="228">
        <v>192.8</v>
      </c>
      <c r="E23" s="254">
        <v>151.37</v>
      </c>
      <c r="F23" s="255">
        <v>192.8</v>
      </c>
      <c r="G23" s="237" t="s">
        <v>178</v>
      </c>
      <c r="H23" s="219" t="s">
        <v>177</v>
      </c>
      <c r="I23" s="229" t="s">
        <v>319</v>
      </c>
    </row>
    <row r="24" spans="1:9" ht="15.75" x14ac:dyDescent="0.25">
      <c r="A24" s="220">
        <v>4</v>
      </c>
      <c r="B24" s="253" t="s">
        <v>121</v>
      </c>
      <c r="C24" s="254">
        <v>151.38499999999999</v>
      </c>
      <c r="D24" s="228">
        <v>192.8</v>
      </c>
      <c r="E24" s="254">
        <v>151.38499999999999</v>
      </c>
      <c r="F24" s="255">
        <v>192.8</v>
      </c>
      <c r="G24" s="237" t="s">
        <v>178</v>
      </c>
      <c r="H24" s="219" t="s">
        <v>177</v>
      </c>
      <c r="I24" s="229" t="s">
        <v>319</v>
      </c>
    </row>
    <row r="25" spans="1:9" ht="15.75" x14ac:dyDescent="0.25">
      <c r="A25" s="220">
        <v>5</v>
      </c>
      <c r="B25" s="253" t="s">
        <v>122</v>
      </c>
      <c r="C25" s="254">
        <v>151.4</v>
      </c>
      <c r="D25" s="228">
        <v>192.8</v>
      </c>
      <c r="E25" s="254">
        <v>151.4</v>
      </c>
      <c r="F25" s="255">
        <v>192.8</v>
      </c>
      <c r="G25" s="237" t="s">
        <v>178</v>
      </c>
      <c r="H25" s="219" t="s">
        <v>177</v>
      </c>
      <c r="I25" s="229" t="s">
        <v>319</v>
      </c>
    </row>
    <row r="26" spans="1:9" ht="15.75" x14ac:dyDescent="0.25">
      <c r="A26" s="220">
        <v>6</v>
      </c>
      <c r="B26" s="253" t="s">
        <v>123</v>
      </c>
      <c r="C26" s="254">
        <v>151.44499999999999</v>
      </c>
      <c r="D26" s="228">
        <v>192.8</v>
      </c>
      <c r="E26" s="254">
        <v>151.44499999999999</v>
      </c>
      <c r="F26" s="255">
        <v>192.8</v>
      </c>
      <c r="G26" s="237" t="s">
        <v>178</v>
      </c>
      <c r="H26" s="219" t="s">
        <v>177</v>
      </c>
      <c r="I26" s="229" t="s">
        <v>319</v>
      </c>
    </row>
    <row r="27" spans="1:9" ht="15.75" x14ac:dyDescent="0.25">
      <c r="A27" s="220">
        <v>7</v>
      </c>
      <c r="B27" s="253" t="s">
        <v>124</v>
      </c>
      <c r="C27" s="254">
        <v>151.46</v>
      </c>
      <c r="D27" s="228">
        <v>192.8</v>
      </c>
      <c r="E27" s="254">
        <v>151.46</v>
      </c>
      <c r="F27" s="255">
        <v>192.8</v>
      </c>
      <c r="G27" s="237" t="s">
        <v>178</v>
      </c>
      <c r="H27" s="219" t="s">
        <v>177</v>
      </c>
      <c r="I27" s="229" t="s">
        <v>319</v>
      </c>
    </row>
    <row r="28" spans="1:9" ht="15.75" x14ac:dyDescent="0.25">
      <c r="A28" s="220">
        <v>8</v>
      </c>
      <c r="B28" s="253" t="s">
        <v>125</v>
      </c>
      <c r="C28" s="254">
        <v>151.3775</v>
      </c>
      <c r="D28" s="228">
        <v>192.8</v>
      </c>
      <c r="E28" s="254">
        <v>151.3775</v>
      </c>
      <c r="F28" s="255">
        <v>192.8</v>
      </c>
      <c r="G28" s="237" t="s">
        <v>178</v>
      </c>
      <c r="H28" s="219" t="s">
        <v>177</v>
      </c>
      <c r="I28" s="229" t="s">
        <v>319</v>
      </c>
    </row>
    <row r="29" spans="1:9" ht="15.75" x14ac:dyDescent="0.25">
      <c r="A29" s="220">
        <v>9</v>
      </c>
      <c r="B29" s="253" t="s">
        <v>126</v>
      </c>
      <c r="C29" s="254">
        <v>159.22499999999999</v>
      </c>
      <c r="D29" s="228">
        <v>192.8</v>
      </c>
      <c r="E29" s="254">
        <v>159.22499999999999</v>
      </c>
      <c r="F29" s="255">
        <v>192.8</v>
      </c>
      <c r="G29" s="237" t="s">
        <v>178</v>
      </c>
      <c r="H29" s="219" t="s">
        <v>177</v>
      </c>
      <c r="I29" s="229" t="s">
        <v>319</v>
      </c>
    </row>
    <row r="30" spans="1:9" ht="15.75" x14ac:dyDescent="0.25">
      <c r="A30" s="220">
        <v>10</v>
      </c>
      <c r="B30" s="253" t="s">
        <v>127</v>
      </c>
      <c r="C30" s="254">
        <v>159.27000000000001</v>
      </c>
      <c r="D30" s="228">
        <v>192.8</v>
      </c>
      <c r="E30" s="254">
        <v>159.27000000000001</v>
      </c>
      <c r="F30" s="255">
        <v>192.8</v>
      </c>
      <c r="G30" s="237" t="s">
        <v>178</v>
      </c>
      <c r="H30" s="219" t="s">
        <v>177</v>
      </c>
      <c r="I30" s="229" t="s">
        <v>319</v>
      </c>
    </row>
    <row r="31" spans="1:9" ht="15.75" x14ac:dyDescent="0.25">
      <c r="A31" s="220">
        <v>11</v>
      </c>
      <c r="B31" s="253" t="s">
        <v>128</v>
      </c>
      <c r="C31" s="254">
        <v>159.285</v>
      </c>
      <c r="D31" s="228">
        <v>192.8</v>
      </c>
      <c r="E31" s="254">
        <v>159.285</v>
      </c>
      <c r="F31" s="255">
        <v>192.8</v>
      </c>
      <c r="G31" s="237" t="s">
        <v>178</v>
      </c>
      <c r="H31" s="219" t="s">
        <v>177</v>
      </c>
      <c r="I31" s="229" t="s">
        <v>319</v>
      </c>
    </row>
    <row r="32" spans="1:9" ht="15.75" x14ac:dyDescent="0.25">
      <c r="A32" s="220">
        <v>12</v>
      </c>
      <c r="B32" s="256" t="s">
        <v>129</v>
      </c>
      <c r="C32" s="301">
        <v>159.315</v>
      </c>
      <c r="D32" s="228">
        <v>192.8</v>
      </c>
      <c r="E32" s="301">
        <v>159.315</v>
      </c>
      <c r="F32" s="255">
        <v>192.8</v>
      </c>
      <c r="G32" s="258" t="s">
        <v>178</v>
      </c>
      <c r="H32" s="219" t="s">
        <v>177</v>
      </c>
      <c r="I32" s="259" t="s">
        <v>319</v>
      </c>
    </row>
    <row r="33" spans="1:9" ht="15.75" x14ac:dyDescent="0.25">
      <c r="A33" s="220">
        <v>13</v>
      </c>
      <c r="B33" s="253" t="s">
        <v>130</v>
      </c>
      <c r="C33" s="262">
        <v>159.345</v>
      </c>
      <c r="D33" s="228">
        <v>192.8</v>
      </c>
      <c r="E33" s="262">
        <v>159.345</v>
      </c>
      <c r="F33" s="255">
        <v>192.8</v>
      </c>
      <c r="G33" s="258" t="s">
        <v>178</v>
      </c>
      <c r="H33" s="219" t="s">
        <v>177</v>
      </c>
      <c r="I33" s="229" t="s">
        <v>319</v>
      </c>
    </row>
    <row r="34" spans="1:9" ht="15.75" x14ac:dyDescent="0.25">
      <c r="A34" s="220">
        <v>14</v>
      </c>
      <c r="B34" s="253" t="s">
        <v>131</v>
      </c>
      <c r="C34" s="262">
        <v>159.36000000000001</v>
      </c>
      <c r="D34" s="228">
        <v>192.8</v>
      </c>
      <c r="E34" s="262">
        <v>159.36000000000001</v>
      </c>
      <c r="F34" s="255">
        <v>192.8</v>
      </c>
      <c r="G34" s="258" t="s">
        <v>178</v>
      </c>
      <c r="H34" s="219" t="s">
        <v>177</v>
      </c>
      <c r="I34" s="229" t="s">
        <v>319</v>
      </c>
    </row>
    <row r="35" spans="1:9" ht="15.75" x14ac:dyDescent="0.25">
      <c r="A35" s="220">
        <v>15</v>
      </c>
      <c r="B35" s="253" t="s">
        <v>132</v>
      </c>
      <c r="C35" s="262">
        <v>159.375</v>
      </c>
      <c r="D35" s="228">
        <v>192.8</v>
      </c>
      <c r="E35" s="262">
        <v>159.375</v>
      </c>
      <c r="F35" s="255">
        <v>192.8</v>
      </c>
      <c r="G35" s="258" t="s">
        <v>178</v>
      </c>
      <c r="H35" s="219" t="s">
        <v>177</v>
      </c>
      <c r="I35" s="229" t="s">
        <v>319</v>
      </c>
    </row>
    <row r="36" spans="1:9" ht="15.75" x14ac:dyDescent="0.25">
      <c r="A36" s="220">
        <v>16</v>
      </c>
      <c r="B36" s="253" t="s">
        <v>133</v>
      </c>
      <c r="C36" s="262">
        <v>159.38999999999999</v>
      </c>
      <c r="D36" s="228">
        <v>192.8</v>
      </c>
      <c r="E36" s="262">
        <v>159.38999999999999</v>
      </c>
      <c r="F36" s="255">
        <v>192.8</v>
      </c>
      <c r="G36" s="258" t="s">
        <v>178</v>
      </c>
      <c r="H36" s="219" t="s">
        <v>177</v>
      </c>
      <c r="I36" s="229" t="s">
        <v>319</v>
      </c>
    </row>
  </sheetData>
  <mergeCells count="2">
    <mergeCell ref="A1:I1"/>
    <mergeCell ref="A19:I19"/>
  </mergeCells>
  <pageMargins left="0.7" right="0.7" top="0.75" bottom="0.75" header="0.3" footer="0.3"/>
  <pageSetup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6"/>
  <sheetViews>
    <sheetView topLeftCell="A10" zoomScaleNormal="100" workbookViewId="0">
      <selection activeCell="I30" sqref="I30"/>
    </sheetView>
  </sheetViews>
  <sheetFormatPr defaultRowHeight="12.75" x14ac:dyDescent="0.2"/>
  <cols>
    <col min="1" max="1" width="5.7109375" bestFit="1" customWidth="1"/>
    <col min="2" max="2" width="13.42578125" bestFit="1" customWidth="1"/>
    <col min="3" max="3" width="10.85546875" bestFit="1" customWidth="1"/>
    <col min="4" max="4" width="12.140625" bestFit="1" customWidth="1"/>
    <col min="5" max="5" width="11.7109375" bestFit="1" customWidth="1"/>
    <col min="6" max="6" width="12" bestFit="1" customWidth="1"/>
    <col min="9" max="9" width="37.42578125" bestFit="1" customWidth="1"/>
    <col min="10" max="10" width="12.7109375" customWidth="1"/>
    <col min="11" max="11" width="14.140625" customWidth="1"/>
  </cols>
  <sheetData>
    <row r="1" spans="1:9" ht="18" x14ac:dyDescent="0.2">
      <c r="A1" s="559" t="s">
        <v>1399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48" t="s">
        <v>190</v>
      </c>
      <c r="B2" s="48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48" t="s">
        <v>111</v>
      </c>
      <c r="I2" s="48" t="s">
        <v>183</v>
      </c>
    </row>
    <row r="3" spans="1:9" ht="15.75" x14ac:dyDescent="0.25">
      <c r="A3" s="219">
        <v>1</v>
      </c>
      <c r="B3" s="253" t="s">
        <v>134</v>
      </c>
      <c r="C3" s="262">
        <v>159.405</v>
      </c>
      <c r="D3" s="228">
        <v>192.8</v>
      </c>
      <c r="E3" s="262">
        <v>159.405</v>
      </c>
      <c r="F3" s="255">
        <v>192.8</v>
      </c>
      <c r="G3" s="258" t="s">
        <v>178</v>
      </c>
      <c r="H3" s="219" t="s">
        <v>177</v>
      </c>
      <c r="I3" s="229" t="s">
        <v>319</v>
      </c>
    </row>
    <row r="4" spans="1:9" ht="15.75" x14ac:dyDescent="0.25">
      <c r="A4" s="220">
        <v>2</v>
      </c>
      <c r="B4" s="253" t="s">
        <v>135</v>
      </c>
      <c r="C4" s="262">
        <v>159.44999999999999</v>
      </c>
      <c r="D4" s="228">
        <v>192.8</v>
      </c>
      <c r="E4" s="262">
        <v>159.44999999999999</v>
      </c>
      <c r="F4" s="255">
        <v>192.8</v>
      </c>
      <c r="G4" s="258" t="s">
        <v>178</v>
      </c>
      <c r="H4" s="219" t="s">
        <v>177</v>
      </c>
      <c r="I4" s="229" t="s">
        <v>319</v>
      </c>
    </row>
    <row r="5" spans="1:9" ht="15.75" x14ac:dyDescent="0.25">
      <c r="A5" s="220">
        <v>3</v>
      </c>
      <c r="B5" s="256" t="s">
        <v>590</v>
      </c>
      <c r="C5" s="301">
        <v>151.33250000000001</v>
      </c>
      <c r="D5" s="255">
        <v>192.8</v>
      </c>
      <c r="E5" s="301">
        <v>151.33250000000001</v>
      </c>
      <c r="F5" s="255">
        <v>192.8</v>
      </c>
      <c r="G5" s="258" t="s">
        <v>178</v>
      </c>
      <c r="H5" s="234" t="s">
        <v>177</v>
      </c>
      <c r="I5" s="229" t="s">
        <v>319</v>
      </c>
    </row>
    <row r="6" spans="1:9" ht="15.75" x14ac:dyDescent="0.25">
      <c r="A6" s="220">
        <v>4</v>
      </c>
      <c r="B6" s="253" t="s">
        <v>591</v>
      </c>
      <c r="C6" s="262">
        <v>159.2775</v>
      </c>
      <c r="D6" s="264">
        <v>192.8</v>
      </c>
      <c r="E6" s="222">
        <v>159.2775</v>
      </c>
      <c r="F6" s="222">
        <v>192.8</v>
      </c>
      <c r="G6" s="222" t="s">
        <v>178</v>
      </c>
      <c r="H6" s="222" t="s">
        <v>177</v>
      </c>
      <c r="I6" s="229" t="s">
        <v>319</v>
      </c>
    </row>
    <row r="7" spans="1:9" ht="15.75" x14ac:dyDescent="0.25">
      <c r="A7" s="220">
        <v>5</v>
      </c>
      <c r="B7" s="256" t="s">
        <v>638</v>
      </c>
      <c r="C7" s="301">
        <v>159.29249999999999</v>
      </c>
      <c r="D7" s="267">
        <v>192.8</v>
      </c>
      <c r="E7" s="301">
        <v>159.2929</v>
      </c>
      <c r="F7" s="255">
        <v>192.8</v>
      </c>
      <c r="G7" s="258" t="s">
        <v>178</v>
      </c>
      <c r="H7" s="234" t="s">
        <v>177</v>
      </c>
      <c r="I7" s="229" t="s">
        <v>319</v>
      </c>
    </row>
    <row r="8" spans="1:9" ht="15.75" x14ac:dyDescent="0.25">
      <c r="A8" s="220">
        <v>6</v>
      </c>
      <c r="B8" s="253" t="s">
        <v>639</v>
      </c>
      <c r="C8" s="262">
        <v>159.3075</v>
      </c>
      <c r="D8" s="264">
        <v>192.8</v>
      </c>
      <c r="E8" s="222">
        <v>159.3075</v>
      </c>
      <c r="F8" s="222">
        <v>192.8</v>
      </c>
      <c r="G8" s="222" t="s">
        <v>178</v>
      </c>
      <c r="H8" s="222" t="s">
        <v>177</v>
      </c>
      <c r="I8" s="229" t="s">
        <v>319</v>
      </c>
    </row>
    <row r="9" spans="1:9" ht="15.75" x14ac:dyDescent="0.25">
      <c r="A9" s="220">
        <v>7</v>
      </c>
      <c r="B9" s="253" t="s">
        <v>640</v>
      </c>
      <c r="C9" s="262">
        <v>151.1825</v>
      </c>
      <c r="D9" s="264">
        <v>192.8</v>
      </c>
      <c r="E9" s="222">
        <v>151.1825</v>
      </c>
      <c r="F9" s="222">
        <v>192.8</v>
      </c>
      <c r="G9" s="222" t="s">
        <v>178</v>
      </c>
      <c r="H9" s="222" t="s">
        <v>177</v>
      </c>
      <c r="I9" s="229" t="s">
        <v>319</v>
      </c>
    </row>
    <row r="10" spans="1:9" ht="15.75" x14ac:dyDescent="0.25">
      <c r="A10" s="220">
        <v>8</v>
      </c>
      <c r="B10" s="253" t="s">
        <v>641</v>
      </c>
      <c r="C10" s="262">
        <v>151.3475</v>
      </c>
      <c r="D10" s="264">
        <v>192.8</v>
      </c>
      <c r="E10" s="222">
        <v>151.3475</v>
      </c>
      <c r="F10" s="222">
        <v>192.8</v>
      </c>
      <c r="G10" s="222" t="s">
        <v>178</v>
      </c>
      <c r="H10" s="222" t="s">
        <v>177</v>
      </c>
      <c r="I10" s="229" t="s">
        <v>319</v>
      </c>
    </row>
    <row r="11" spans="1:9" ht="15.75" x14ac:dyDescent="0.25">
      <c r="A11" s="220">
        <v>9</v>
      </c>
      <c r="B11" s="253" t="s">
        <v>688</v>
      </c>
      <c r="C11" s="262">
        <v>151.39250000000001</v>
      </c>
      <c r="D11" s="264">
        <v>192.8</v>
      </c>
      <c r="E11" s="262">
        <v>151.39250000000001</v>
      </c>
      <c r="F11" s="222">
        <v>192.8</v>
      </c>
      <c r="G11" s="222" t="s">
        <v>178</v>
      </c>
      <c r="H11" s="222" t="s">
        <v>177</v>
      </c>
      <c r="I11" s="229" t="s">
        <v>319</v>
      </c>
    </row>
    <row r="12" spans="1:9" ht="15.75" x14ac:dyDescent="0.25">
      <c r="A12" s="220">
        <v>10</v>
      </c>
      <c r="B12" s="253" t="s">
        <v>689</v>
      </c>
      <c r="C12" s="262">
        <v>159.38249999999999</v>
      </c>
      <c r="D12" s="264">
        <v>192.8</v>
      </c>
      <c r="E12" s="233">
        <v>159.38249999999999</v>
      </c>
      <c r="F12" s="222">
        <v>192.8</v>
      </c>
      <c r="G12" s="222" t="s">
        <v>178</v>
      </c>
      <c r="H12" s="222" t="s">
        <v>177</v>
      </c>
      <c r="I12" s="229" t="s">
        <v>319</v>
      </c>
    </row>
    <row r="13" spans="1:9" ht="15.75" x14ac:dyDescent="0.25">
      <c r="A13" s="220">
        <v>11</v>
      </c>
      <c r="B13" s="253" t="s">
        <v>1505</v>
      </c>
      <c r="C13" s="262">
        <v>151.24250000000001</v>
      </c>
      <c r="D13" s="264">
        <v>192.8</v>
      </c>
      <c r="E13" s="222">
        <v>151.24250000000001</v>
      </c>
      <c r="F13" s="222">
        <v>192.8</v>
      </c>
      <c r="G13" s="222" t="s">
        <v>178</v>
      </c>
      <c r="H13" s="222" t="s">
        <v>177</v>
      </c>
      <c r="I13" s="229" t="s">
        <v>319</v>
      </c>
    </row>
    <row r="14" spans="1:9" ht="15.75" x14ac:dyDescent="0.25">
      <c r="A14" s="220">
        <v>12</v>
      </c>
      <c r="B14" s="443" t="s">
        <v>1506</v>
      </c>
      <c r="C14" s="442">
        <v>159.2475</v>
      </c>
      <c r="D14" s="441">
        <v>192.8</v>
      </c>
      <c r="E14" s="442">
        <v>159.2475</v>
      </c>
      <c r="F14" s="222">
        <v>192.8</v>
      </c>
      <c r="G14" s="222" t="s">
        <v>178</v>
      </c>
      <c r="H14" s="222" t="s">
        <v>177</v>
      </c>
      <c r="I14" s="229" t="s">
        <v>319</v>
      </c>
    </row>
    <row r="15" spans="1:9" ht="15.75" x14ac:dyDescent="0.25">
      <c r="A15" s="220">
        <v>13</v>
      </c>
      <c r="B15" s="253" t="s">
        <v>1507</v>
      </c>
      <c r="C15" s="262">
        <v>151.4675</v>
      </c>
      <c r="D15" s="264">
        <v>192.8</v>
      </c>
      <c r="E15" s="222">
        <v>151.4675</v>
      </c>
      <c r="F15" s="222">
        <v>192.8</v>
      </c>
      <c r="G15" s="222" t="s">
        <v>178</v>
      </c>
      <c r="H15" s="222" t="s">
        <v>177</v>
      </c>
      <c r="I15" s="229" t="s">
        <v>319</v>
      </c>
    </row>
    <row r="16" spans="1:9" ht="15.75" x14ac:dyDescent="0.25">
      <c r="A16" s="220">
        <v>14</v>
      </c>
      <c r="B16" s="253" t="s">
        <v>1508</v>
      </c>
      <c r="C16" s="262">
        <v>159.32249999999999</v>
      </c>
      <c r="D16" s="264">
        <v>192.8</v>
      </c>
      <c r="E16" s="262">
        <v>159.32249999999999</v>
      </c>
      <c r="F16" s="222">
        <v>192.8</v>
      </c>
      <c r="G16" s="222" t="s">
        <v>178</v>
      </c>
      <c r="H16" s="222" t="s">
        <v>177</v>
      </c>
      <c r="I16" s="229" t="s">
        <v>319</v>
      </c>
    </row>
    <row r="17" spans="1:9" ht="15.75" x14ac:dyDescent="0.25">
      <c r="A17" s="220">
        <v>15</v>
      </c>
      <c r="B17" s="253" t="s">
        <v>1509</v>
      </c>
      <c r="C17" s="262">
        <v>151.1525</v>
      </c>
      <c r="D17" s="264">
        <v>192.8</v>
      </c>
      <c r="E17" s="233">
        <v>151.1525</v>
      </c>
      <c r="F17" s="222">
        <v>192.8</v>
      </c>
      <c r="G17" s="222" t="s">
        <v>178</v>
      </c>
      <c r="H17" s="222" t="s">
        <v>177</v>
      </c>
      <c r="I17" s="229" t="s">
        <v>319</v>
      </c>
    </row>
    <row r="18" spans="1:9" ht="15.75" x14ac:dyDescent="0.25">
      <c r="A18" s="220">
        <v>16</v>
      </c>
      <c r="B18" s="253" t="s">
        <v>1510</v>
      </c>
      <c r="C18" s="262">
        <v>159.33750000000001</v>
      </c>
      <c r="D18" s="264">
        <v>192.8</v>
      </c>
      <c r="E18" s="233">
        <v>159.33750000000001</v>
      </c>
      <c r="F18" s="222">
        <v>192.8</v>
      </c>
      <c r="G18" s="222" t="s">
        <v>178</v>
      </c>
      <c r="H18" s="222" t="s">
        <v>177</v>
      </c>
      <c r="I18" s="229" t="s">
        <v>319</v>
      </c>
    </row>
    <row r="19" spans="1:9" ht="18" x14ac:dyDescent="0.2">
      <c r="A19" s="559" t="s">
        <v>1400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48" t="s">
        <v>190</v>
      </c>
      <c r="B20" s="48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48" t="s">
        <v>111</v>
      </c>
      <c r="I20" s="48" t="s">
        <v>183</v>
      </c>
    </row>
    <row r="21" spans="1:9" ht="15.75" x14ac:dyDescent="0.25">
      <c r="A21" s="219">
        <v>1</v>
      </c>
      <c r="B21" s="256" t="s">
        <v>634</v>
      </c>
      <c r="C21" s="257">
        <v>151.22</v>
      </c>
      <c r="D21" s="264">
        <v>192.8</v>
      </c>
      <c r="E21" s="257">
        <v>151.22</v>
      </c>
      <c r="F21" s="255">
        <v>192.8</v>
      </c>
      <c r="G21" s="258" t="s">
        <v>178</v>
      </c>
      <c r="H21" s="234" t="s">
        <v>177</v>
      </c>
      <c r="I21" s="229" t="s">
        <v>634</v>
      </c>
    </row>
    <row r="22" spans="1:9" ht="15.75" x14ac:dyDescent="0.25">
      <c r="A22" s="220">
        <v>2</v>
      </c>
      <c r="B22" s="256" t="s">
        <v>635</v>
      </c>
      <c r="C22" s="257">
        <v>159.26249999999999</v>
      </c>
      <c r="D22" s="255">
        <v>192.8</v>
      </c>
      <c r="E22" s="257">
        <v>159.26249999999999</v>
      </c>
      <c r="F22" s="255">
        <v>192.8</v>
      </c>
      <c r="G22" s="258" t="s">
        <v>178</v>
      </c>
      <c r="H22" s="234" t="s">
        <v>177</v>
      </c>
      <c r="I22" s="229" t="s">
        <v>635</v>
      </c>
    </row>
    <row r="23" spans="1:9" ht="15.75" x14ac:dyDescent="0.25">
      <c r="A23" s="220">
        <v>3</v>
      </c>
      <c r="B23" s="256" t="s">
        <v>636</v>
      </c>
      <c r="C23" s="257">
        <v>159.36750000000001</v>
      </c>
      <c r="D23" s="255">
        <v>192.8</v>
      </c>
      <c r="E23" s="257">
        <v>159.36750000000001</v>
      </c>
      <c r="F23" s="255">
        <v>192.8</v>
      </c>
      <c r="G23" s="258" t="s">
        <v>178</v>
      </c>
      <c r="H23" s="234" t="s">
        <v>177</v>
      </c>
      <c r="I23" s="229" t="s">
        <v>1541</v>
      </c>
    </row>
    <row r="24" spans="1:9" ht="15.75" x14ac:dyDescent="0.25">
      <c r="A24" s="220">
        <v>4</v>
      </c>
      <c r="B24" s="253" t="s">
        <v>677</v>
      </c>
      <c r="C24" s="254">
        <v>167.6</v>
      </c>
      <c r="D24" s="265" t="s">
        <v>98</v>
      </c>
      <c r="E24" s="254">
        <v>167.6</v>
      </c>
      <c r="F24" s="265" t="s">
        <v>98</v>
      </c>
      <c r="G24" s="258" t="s">
        <v>178</v>
      </c>
      <c r="H24" s="234" t="s">
        <v>177</v>
      </c>
      <c r="I24" s="229" t="s">
        <v>535</v>
      </c>
    </row>
    <row r="25" spans="1:9" ht="15.75" x14ac:dyDescent="0.25">
      <c r="A25" s="220">
        <v>5</v>
      </c>
      <c r="B25" s="253" t="s">
        <v>678</v>
      </c>
      <c r="C25" s="254">
        <v>166.875</v>
      </c>
      <c r="D25" s="263" t="s">
        <v>98</v>
      </c>
      <c r="E25" s="254">
        <v>166.875</v>
      </c>
      <c r="F25" s="262" t="s">
        <v>98</v>
      </c>
      <c r="G25" s="258" t="s">
        <v>178</v>
      </c>
      <c r="H25" s="234" t="s">
        <v>177</v>
      </c>
      <c r="I25" s="229" t="s">
        <v>536</v>
      </c>
    </row>
    <row r="26" spans="1:9" ht="15.75" x14ac:dyDescent="0.25">
      <c r="A26" s="220">
        <v>6</v>
      </c>
      <c r="B26" s="253" t="s">
        <v>679</v>
      </c>
      <c r="C26" s="254">
        <v>167.5</v>
      </c>
      <c r="D26" s="265" t="s">
        <v>98</v>
      </c>
      <c r="E26" s="254">
        <v>167.5</v>
      </c>
      <c r="F26" s="265" t="s">
        <v>98</v>
      </c>
      <c r="G26" s="258" t="s">
        <v>178</v>
      </c>
      <c r="H26" s="234" t="s">
        <v>177</v>
      </c>
      <c r="I26" s="229" t="s">
        <v>537</v>
      </c>
    </row>
    <row r="27" spans="1:9" ht="15.75" x14ac:dyDescent="0.25">
      <c r="A27" s="220">
        <v>7</v>
      </c>
      <c r="B27" s="253" t="s">
        <v>680</v>
      </c>
      <c r="C27" s="254">
        <v>169.11250000000001</v>
      </c>
      <c r="D27" s="265" t="s">
        <v>98</v>
      </c>
      <c r="E27" s="254">
        <v>169.11250000000001</v>
      </c>
      <c r="F27" s="265" t="s">
        <v>98</v>
      </c>
      <c r="G27" s="258" t="s">
        <v>178</v>
      </c>
      <c r="H27" s="234" t="s">
        <v>177</v>
      </c>
      <c r="I27" s="229" t="s">
        <v>539</v>
      </c>
    </row>
    <row r="28" spans="1:9" ht="15.75" x14ac:dyDescent="0.25">
      <c r="A28" s="220">
        <v>8</v>
      </c>
      <c r="B28" s="253" t="s">
        <v>681</v>
      </c>
      <c r="C28" s="254">
        <v>167.47499999999999</v>
      </c>
      <c r="D28" s="263" t="s">
        <v>98</v>
      </c>
      <c r="E28" s="254">
        <v>167.47499999999999</v>
      </c>
      <c r="F28" s="262" t="s">
        <v>98</v>
      </c>
      <c r="G28" s="258" t="s">
        <v>178</v>
      </c>
      <c r="H28" s="234" t="s">
        <v>177</v>
      </c>
      <c r="I28" s="229" t="s">
        <v>538</v>
      </c>
    </row>
    <row r="29" spans="1:9" ht="15.75" x14ac:dyDescent="0.25">
      <c r="A29" s="220">
        <v>9</v>
      </c>
      <c r="B29" s="253" t="s">
        <v>682</v>
      </c>
      <c r="C29" s="254">
        <v>168.63749999999999</v>
      </c>
      <c r="D29" s="262" t="s">
        <v>98</v>
      </c>
      <c r="E29" s="254">
        <v>168.63749999999999</v>
      </c>
      <c r="F29" s="262" t="s">
        <v>98</v>
      </c>
      <c r="G29" s="258" t="s">
        <v>178</v>
      </c>
      <c r="H29" s="234" t="s">
        <v>177</v>
      </c>
      <c r="I29" s="229" t="s">
        <v>540</v>
      </c>
    </row>
    <row r="30" spans="1:9" ht="15.75" x14ac:dyDescent="0.25">
      <c r="A30" s="220">
        <v>10</v>
      </c>
      <c r="B30" s="253" t="s">
        <v>683</v>
      </c>
      <c r="C30" s="254">
        <v>168.48750000000001</v>
      </c>
      <c r="D30" s="262" t="s">
        <v>98</v>
      </c>
      <c r="E30" s="254">
        <v>168.48750000000001</v>
      </c>
      <c r="F30" s="262" t="s">
        <v>98</v>
      </c>
      <c r="G30" s="258" t="s">
        <v>178</v>
      </c>
      <c r="H30" s="234" t="s">
        <v>177</v>
      </c>
      <c r="I30" s="229" t="s">
        <v>541</v>
      </c>
    </row>
    <row r="31" spans="1:9" ht="15.75" x14ac:dyDescent="0.25">
      <c r="A31" s="220">
        <v>11</v>
      </c>
      <c r="B31" s="290" t="s">
        <v>515</v>
      </c>
      <c r="C31" s="254">
        <v>166.67500000000001</v>
      </c>
      <c r="D31" s="262" t="s">
        <v>98</v>
      </c>
      <c r="E31" s="254">
        <v>166.67500000000001</v>
      </c>
      <c r="F31" s="262" t="s">
        <v>98</v>
      </c>
      <c r="G31" s="258" t="s">
        <v>178</v>
      </c>
      <c r="H31" s="234" t="s">
        <v>177</v>
      </c>
      <c r="I31" s="229" t="s">
        <v>514</v>
      </c>
    </row>
    <row r="32" spans="1:9" ht="15.75" x14ac:dyDescent="0.25">
      <c r="A32" s="220">
        <v>12</v>
      </c>
      <c r="B32" s="290" t="s">
        <v>516</v>
      </c>
      <c r="C32" s="254">
        <v>167.95</v>
      </c>
      <c r="D32" s="262" t="s">
        <v>98</v>
      </c>
      <c r="E32" s="254">
        <v>167.95</v>
      </c>
      <c r="F32" s="262" t="s">
        <v>98</v>
      </c>
      <c r="G32" s="258" t="s">
        <v>178</v>
      </c>
      <c r="H32" s="234" t="s">
        <v>177</v>
      </c>
      <c r="I32" s="229" t="s">
        <v>514</v>
      </c>
    </row>
    <row r="33" spans="1:9" ht="15.75" x14ac:dyDescent="0.25">
      <c r="A33" s="220">
        <v>13</v>
      </c>
      <c r="B33" s="290" t="s">
        <v>517</v>
      </c>
      <c r="C33" s="254">
        <v>169.15</v>
      </c>
      <c r="D33" s="262" t="s">
        <v>98</v>
      </c>
      <c r="E33" s="254">
        <v>169.15</v>
      </c>
      <c r="F33" s="262" t="s">
        <v>98</v>
      </c>
      <c r="G33" s="258" t="s">
        <v>178</v>
      </c>
      <c r="H33" s="234" t="s">
        <v>177</v>
      </c>
      <c r="I33" s="229" t="s">
        <v>514</v>
      </c>
    </row>
    <row r="34" spans="1:9" ht="15.75" x14ac:dyDescent="0.25">
      <c r="A34" s="220">
        <v>14</v>
      </c>
      <c r="B34" s="290" t="s">
        <v>518</v>
      </c>
      <c r="C34" s="254">
        <v>169.2</v>
      </c>
      <c r="D34" s="262" t="s">
        <v>98</v>
      </c>
      <c r="E34" s="254">
        <v>169.2</v>
      </c>
      <c r="F34" s="262" t="s">
        <v>98</v>
      </c>
      <c r="G34" s="258" t="s">
        <v>178</v>
      </c>
      <c r="H34" s="234" t="s">
        <v>177</v>
      </c>
      <c r="I34" s="229" t="s">
        <v>514</v>
      </c>
    </row>
    <row r="35" spans="1:9" ht="15.75" x14ac:dyDescent="0.25">
      <c r="A35" s="220">
        <v>15</v>
      </c>
      <c r="B35" s="229" t="s">
        <v>256</v>
      </c>
      <c r="C35" s="233">
        <v>168.625</v>
      </c>
      <c r="D35" s="222" t="s">
        <v>98</v>
      </c>
      <c r="E35" s="233">
        <v>168.625</v>
      </c>
      <c r="F35" s="222">
        <v>110.9</v>
      </c>
      <c r="G35" s="222" t="s">
        <v>178</v>
      </c>
      <c r="H35" s="222" t="s">
        <v>177</v>
      </c>
      <c r="I35" s="229" t="s">
        <v>628</v>
      </c>
    </row>
    <row r="36" spans="1:9" ht="15.75" x14ac:dyDescent="0.25">
      <c r="A36" s="220">
        <v>16</v>
      </c>
      <c r="B36" s="229"/>
      <c r="C36" s="233"/>
      <c r="D36" s="222"/>
      <c r="E36" s="233"/>
      <c r="F36" s="222"/>
      <c r="G36" s="222"/>
      <c r="H36" s="222"/>
      <c r="I36" s="229"/>
    </row>
  </sheetData>
  <mergeCells count="2">
    <mergeCell ref="A1:I1"/>
    <mergeCell ref="A19:I19"/>
  </mergeCells>
  <pageMargins left="0.7" right="0.7" top="0.75" bottom="0.75" header="0.3" footer="0.3"/>
  <pageSetup scale="4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36"/>
  <sheetViews>
    <sheetView workbookViewId="0">
      <selection activeCell="I29" sqref="I29"/>
    </sheetView>
  </sheetViews>
  <sheetFormatPr defaultRowHeight="12.75" x14ac:dyDescent="0.2"/>
  <cols>
    <col min="2" max="2" width="17.140625" bestFit="1" customWidth="1"/>
    <col min="3" max="3" width="10.85546875" bestFit="1" customWidth="1"/>
    <col min="4" max="4" width="12.140625" bestFit="1" customWidth="1"/>
    <col min="5" max="5" width="11.28515625" bestFit="1" customWidth="1"/>
    <col min="6" max="6" width="11.85546875" bestFit="1" customWidth="1"/>
    <col min="9" max="9" width="37.140625" bestFit="1" customWidth="1"/>
  </cols>
  <sheetData>
    <row r="1" spans="1:9" ht="18" x14ac:dyDescent="0.2">
      <c r="A1" s="559" t="s">
        <v>1565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12" t="s">
        <v>190</v>
      </c>
      <c r="B2" s="12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12" t="s">
        <v>111</v>
      </c>
      <c r="I2" s="12" t="s">
        <v>183</v>
      </c>
    </row>
    <row r="3" spans="1:9" ht="15.75" x14ac:dyDescent="0.25">
      <c r="A3" s="219">
        <v>1</v>
      </c>
      <c r="B3" s="253" t="s">
        <v>634</v>
      </c>
      <c r="C3" s="254">
        <v>151.22</v>
      </c>
      <c r="D3" s="264">
        <v>192.8</v>
      </c>
      <c r="E3" s="254">
        <v>151.22</v>
      </c>
      <c r="F3" s="222">
        <v>192.8</v>
      </c>
      <c r="G3" s="222" t="s">
        <v>178</v>
      </c>
      <c r="H3" s="222" t="s">
        <v>177</v>
      </c>
      <c r="I3" s="229" t="s">
        <v>634</v>
      </c>
    </row>
    <row r="4" spans="1:9" ht="15.75" x14ac:dyDescent="0.25">
      <c r="A4" s="220">
        <v>2</v>
      </c>
      <c r="B4" s="253" t="s">
        <v>635</v>
      </c>
      <c r="C4" s="254">
        <v>159.26249999999999</v>
      </c>
      <c r="D4" s="264">
        <v>192.8</v>
      </c>
      <c r="E4" s="233">
        <v>159.26249999999999</v>
      </c>
      <c r="F4" s="222">
        <v>192.8</v>
      </c>
      <c r="G4" s="222" t="s">
        <v>178</v>
      </c>
      <c r="H4" s="222" t="s">
        <v>177</v>
      </c>
      <c r="I4" s="229" t="s">
        <v>635</v>
      </c>
    </row>
    <row r="5" spans="1:9" ht="15.75" x14ac:dyDescent="0.25">
      <c r="A5" s="220">
        <v>3</v>
      </c>
      <c r="B5" s="253" t="s">
        <v>636</v>
      </c>
      <c r="C5" s="254">
        <v>159.36750000000001</v>
      </c>
      <c r="D5" s="264">
        <v>192.8</v>
      </c>
      <c r="E5" s="233">
        <v>159.36750000000001</v>
      </c>
      <c r="F5" s="222">
        <v>192.8</v>
      </c>
      <c r="G5" s="222" t="s">
        <v>178</v>
      </c>
      <c r="H5" s="222" t="s">
        <v>177</v>
      </c>
      <c r="I5" s="229" t="s">
        <v>636</v>
      </c>
    </row>
    <row r="6" spans="1:9" ht="15.75" x14ac:dyDescent="0.25">
      <c r="A6" s="220">
        <v>4</v>
      </c>
      <c r="B6" s="253" t="s">
        <v>494</v>
      </c>
      <c r="C6" s="254">
        <v>151.28</v>
      </c>
      <c r="D6" s="264">
        <v>110.9</v>
      </c>
      <c r="E6" s="222" t="s">
        <v>179</v>
      </c>
      <c r="F6" s="222" t="s">
        <v>179</v>
      </c>
      <c r="G6" s="222" t="s">
        <v>179</v>
      </c>
      <c r="H6" s="222" t="s">
        <v>177</v>
      </c>
      <c r="I6" s="229" t="s">
        <v>642</v>
      </c>
    </row>
    <row r="7" spans="1:9" ht="15.75" x14ac:dyDescent="0.25">
      <c r="A7" s="220">
        <v>5</v>
      </c>
      <c r="B7" s="253" t="s">
        <v>495</v>
      </c>
      <c r="C7" s="254">
        <v>151.29499999999999</v>
      </c>
      <c r="D7" s="264">
        <v>110.9</v>
      </c>
      <c r="E7" s="222" t="s">
        <v>179</v>
      </c>
      <c r="F7" s="222" t="s">
        <v>179</v>
      </c>
      <c r="G7" s="222" t="s">
        <v>179</v>
      </c>
      <c r="H7" s="222" t="s">
        <v>177</v>
      </c>
      <c r="I7" s="229" t="s">
        <v>642</v>
      </c>
    </row>
    <row r="8" spans="1:9" ht="15.75" x14ac:dyDescent="0.25">
      <c r="A8" s="220">
        <v>6</v>
      </c>
      <c r="B8" s="253" t="s">
        <v>496</v>
      </c>
      <c r="C8" s="254">
        <v>151.31</v>
      </c>
      <c r="D8" s="264">
        <v>110.9</v>
      </c>
      <c r="E8" s="222" t="s">
        <v>179</v>
      </c>
      <c r="F8" s="222" t="s">
        <v>179</v>
      </c>
      <c r="G8" s="222" t="s">
        <v>179</v>
      </c>
      <c r="H8" s="222" t="s">
        <v>177</v>
      </c>
      <c r="I8" s="229" t="s">
        <v>642</v>
      </c>
    </row>
    <row r="9" spans="1:9" ht="15.75" x14ac:dyDescent="0.25">
      <c r="A9" s="220">
        <v>7</v>
      </c>
      <c r="B9" s="253" t="s">
        <v>497</v>
      </c>
      <c r="C9" s="254">
        <v>151.27250000000001</v>
      </c>
      <c r="D9" s="264">
        <v>110.9</v>
      </c>
      <c r="E9" s="222" t="s">
        <v>179</v>
      </c>
      <c r="F9" s="222" t="s">
        <v>179</v>
      </c>
      <c r="G9" s="222" t="s">
        <v>179</v>
      </c>
      <c r="H9" s="222" t="s">
        <v>177</v>
      </c>
      <c r="I9" s="229" t="s">
        <v>642</v>
      </c>
    </row>
    <row r="10" spans="1:9" ht="15.75" x14ac:dyDescent="0.25">
      <c r="A10" s="220">
        <v>8</v>
      </c>
      <c r="B10" s="253" t="s">
        <v>498</v>
      </c>
      <c r="C10" s="254">
        <v>151.28749999999999</v>
      </c>
      <c r="D10" s="264">
        <v>110.9</v>
      </c>
      <c r="E10" s="222" t="s">
        <v>179</v>
      </c>
      <c r="F10" s="222" t="s">
        <v>179</v>
      </c>
      <c r="G10" s="222" t="s">
        <v>179</v>
      </c>
      <c r="H10" s="222" t="s">
        <v>177</v>
      </c>
      <c r="I10" s="229" t="s">
        <v>642</v>
      </c>
    </row>
    <row r="11" spans="1:9" ht="15.75" x14ac:dyDescent="0.25">
      <c r="A11" s="220">
        <v>9</v>
      </c>
      <c r="B11" s="253" t="s">
        <v>499</v>
      </c>
      <c r="C11" s="316">
        <v>151.30250000000001</v>
      </c>
      <c r="D11" s="264">
        <v>110.9</v>
      </c>
      <c r="E11" s="222" t="s">
        <v>179</v>
      </c>
      <c r="F11" s="222" t="s">
        <v>179</v>
      </c>
      <c r="G11" s="222" t="s">
        <v>179</v>
      </c>
      <c r="H11" s="222" t="s">
        <v>177</v>
      </c>
      <c r="I11" s="229" t="s">
        <v>642</v>
      </c>
    </row>
    <row r="12" spans="1:9" ht="15.75" x14ac:dyDescent="0.25">
      <c r="A12" s="220">
        <v>10</v>
      </c>
      <c r="B12" s="224" t="s">
        <v>637</v>
      </c>
      <c r="C12" s="231">
        <v>151.36250000000001</v>
      </c>
      <c r="D12" s="264">
        <v>110.9</v>
      </c>
      <c r="E12" s="222" t="s">
        <v>179</v>
      </c>
      <c r="F12" s="222" t="s">
        <v>179</v>
      </c>
      <c r="G12" s="228" t="s">
        <v>179</v>
      </c>
      <c r="H12" s="220" t="s">
        <v>177</v>
      </c>
      <c r="I12" s="229" t="s">
        <v>642</v>
      </c>
    </row>
    <row r="13" spans="1:9" ht="15.75" x14ac:dyDescent="0.25">
      <c r="A13" s="220">
        <v>11</v>
      </c>
      <c r="B13" s="253" t="s">
        <v>691</v>
      </c>
      <c r="C13" s="254">
        <v>156.16499999999999</v>
      </c>
      <c r="D13" s="262">
        <v>107.2</v>
      </c>
      <c r="E13" s="254">
        <v>156.16499999999999</v>
      </c>
      <c r="F13" s="265">
        <v>107.2</v>
      </c>
      <c r="G13" s="220" t="s">
        <v>178</v>
      </c>
      <c r="H13" s="220" t="s">
        <v>177</v>
      </c>
      <c r="I13" s="229" t="s">
        <v>692</v>
      </c>
    </row>
    <row r="14" spans="1:9" ht="15.75" x14ac:dyDescent="0.25">
      <c r="A14" s="220">
        <v>12</v>
      </c>
      <c r="B14" s="253" t="s">
        <v>693</v>
      </c>
      <c r="C14" s="254">
        <v>154.88999999999999</v>
      </c>
      <c r="D14" s="262">
        <v>167.9</v>
      </c>
      <c r="E14" s="254">
        <v>154.88999999999999</v>
      </c>
      <c r="F14" s="265">
        <v>167.9</v>
      </c>
      <c r="G14" s="220" t="s">
        <v>178</v>
      </c>
      <c r="H14" s="220" t="s">
        <v>177</v>
      </c>
      <c r="I14" s="229" t="s">
        <v>694</v>
      </c>
    </row>
    <row r="15" spans="1:9" ht="15.75" x14ac:dyDescent="0.25">
      <c r="A15" s="220">
        <v>13</v>
      </c>
      <c r="B15" s="317"/>
      <c r="C15" s="254"/>
      <c r="D15" s="262"/>
      <c r="E15" s="254"/>
      <c r="F15" s="265"/>
      <c r="G15" s="220"/>
      <c r="H15" s="220"/>
      <c r="I15" s="229"/>
    </row>
    <row r="16" spans="1:9" ht="15.75" x14ac:dyDescent="0.25">
      <c r="A16" s="220">
        <v>14</v>
      </c>
      <c r="B16" s="317"/>
      <c r="C16" s="254"/>
      <c r="D16" s="262"/>
      <c r="E16" s="254"/>
      <c r="F16" s="265"/>
      <c r="G16" s="220"/>
      <c r="H16" s="220"/>
      <c r="I16" s="229"/>
    </row>
    <row r="17" spans="1:9" ht="15.75" x14ac:dyDescent="0.25">
      <c r="A17" s="220">
        <v>15</v>
      </c>
      <c r="B17" s="317"/>
      <c r="C17" s="254"/>
      <c r="D17" s="262"/>
      <c r="E17" s="254"/>
      <c r="F17" s="265"/>
      <c r="G17" s="220"/>
      <c r="H17" s="220"/>
      <c r="I17" s="229"/>
    </row>
    <row r="18" spans="1:9" ht="15.75" x14ac:dyDescent="0.25">
      <c r="A18" s="220">
        <v>16</v>
      </c>
      <c r="B18" s="240" t="s">
        <v>208</v>
      </c>
      <c r="C18" s="225" t="s">
        <v>208</v>
      </c>
      <c r="D18" s="220" t="s">
        <v>208</v>
      </c>
      <c r="E18" s="225" t="s">
        <v>208</v>
      </c>
      <c r="F18" s="220" t="s">
        <v>208</v>
      </c>
      <c r="G18" s="220" t="s">
        <v>208</v>
      </c>
      <c r="H18" s="220" t="s">
        <v>208</v>
      </c>
      <c r="I18" s="318" t="s">
        <v>208</v>
      </c>
    </row>
    <row r="19" spans="1:9" ht="18" x14ac:dyDescent="0.2">
      <c r="A19" s="559" t="s">
        <v>1566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12" t="s">
        <v>190</v>
      </c>
      <c r="B20" s="12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12" t="s">
        <v>111</v>
      </c>
      <c r="I20" s="12" t="s">
        <v>183</v>
      </c>
    </row>
    <row r="21" spans="1:9" ht="15.75" x14ac:dyDescent="0.25">
      <c r="A21" s="219">
        <v>1</v>
      </c>
      <c r="B21" s="240" t="s">
        <v>620</v>
      </c>
      <c r="C21" s="262">
        <v>153.755</v>
      </c>
      <c r="D21" s="263" t="s">
        <v>98</v>
      </c>
      <c r="E21" s="262">
        <v>153.755</v>
      </c>
      <c r="F21" s="263" t="s">
        <v>102</v>
      </c>
      <c r="G21" s="220" t="s">
        <v>112</v>
      </c>
      <c r="H21" s="220" t="s">
        <v>177</v>
      </c>
      <c r="I21" s="239" t="s">
        <v>310</v>
      </c>
    </row>
    <row r="22" spans="1:9" ht="15.75" x14ac:dyDescent="0.25">
      <c r="A22" s="220">
        <v>2</v>
      </c>
      <c r="B22" s="243" t="s">
        <v>148</v>
      </c>
      <c r="C22" s="225">
        <v>151.89500000000001</v>
      </c>
      <c r="D22" s="220">
        <v>146.19999999999999</v>
      </c>
      <c r="E22" s="225">
        <v>159.58500000000001</v>
      </c>
      <c r="F22" s="220">
        <v>146.19999999999999</v>
      </c>
      <c r="G22" s="220" t="s">
        <v>112</v>
      </c>
      <c r="H22" s="219" t="s">
        <v>177</v>
      </c>
      <c r="I22" s="229" t="s">
        <v>398</v>
      </c>
    </row>
    <row r="23" spans="1:9" ht="15.75" x14ac:dyDescent="0.25">
      <c r="A23" s="220">
        <v>3</v>
      </c>
      <c r="B23" s="243" t="s">
        <v>149</v>
      </c>
      <c r="C23" s="225">
        <v>153.97999999999999</v>
      </c>
      <c r="D23" s="220">
        <v>162.19999999999999</v>
      </c>
      <c r="E23" s="225">
        <v>153.97999999999999</v>
      </c>
      <c r="F23" s="220">
        <v>162.19999999999999</v>
      </c>
      <c r="G23" s="220" t="s">
        <v>112</v>
      </c>
      <c r="H23" s="219" t="s">
        <v>177</v>
      </c>
      <c r="I23" s="229" t="s">
        <v>308</v>
      </c>
    </row>
    <row r="24" spans="1:9" ht="15.75" x14ac:dyDescent="0.25">
      <c r="A24" s="220">
        <v>4</v>
      </c>
      <c r="B24" s="176" t="s">
        <v>1373</v>
      </c>
      <c r="C24" s="177" t="s">
        <v>1374</v>
      </c>
      <c r="D24" s="177" t="s">
        <v>624</v>
      </c>
      <c r="E24" s="59" t="s">
        <v>1374</v>
      </c>
      <c r="F24" s="177" t="s">
        <v>624</v>
      </c>
      <c r="G24" s="249" t="s">
        <v>112</v>
      </c>
      <c r="H24" s="222" t="s">
        <v>177</v>
      </c>
      <c r="I24" s="273" t="s">
        <v>1373</v>
      </c>
    </row>
    <row r="25" spans="1:9" ht="15.75" x14ac:dyDescent="0.25">
      <c r="A25" s="220">
        <v>5</v>
      </c>
      <c r="B25" s="176" t="s">
        <v>1375</v>
      </c>
      <c r="C25" s="177" t="s">
        <v>1376</v>
      </c>
      <c r="D25" s="177" t="s">
        <v>624</v>
      </c>
      <c r="E25" s="59" t="s">
        <v>1376</v>
      </c>
      <c r="F25" s="177" t="s">
        <v>624</v>
      </c>
      <c r="G25" s="249" t="s">
        <v>112</v>
      </c>
      <c r="H25" s="222" t="s">
        <v>177</v>
      </c>
      <c r="I25" s="273" t="s">
        <v>1375</v>
      </c>
    </row>
    <row r="26" spans="1:9" ht="15.75" x14ac:dyDescent="0.25">
      <c r="A26" s="220">
        <v>6</v>
      </c>
      <c r="B26" s="176" t="s">
        <v>1378</v>
      </c>
      <c r="C26" s="177" t="s">
        <v>1377</v>
      </c>
      <c r="D26" s="177" t="s">
        <v>98</v>
      </c>
      <c r="E26" s="59" t="s">
        <v>1377</v>
      </c>
      <c r="F26" s="177" t="s">
        <v>624</v>
      </c>
      <c r="G26" s="249" t="s">
        <v>112</v>
      </c>
      <c r="H26" s="222" t="s">
        <v>177</v>
      </c>
      <c r="I26" s="273" t="s">
        <v>1378</v>
      </c>
    </row>
    <row r="27" spans="1:9" ht="15.75" x14ac:dyDescent="0.25">
      <c r="A27" s="220">
        <v>7</v>
      </c>
      <c r="B27" s="253" t="s">
        <v>674</v>
      </c>
      <c r="C27" s="225">
        <v>155.16</v>
      </c>
      <c r="D27" s="263" t="s">
        <v>98</v>
      </c>
      <c r="E27" s="225">
        <v>155.16</v>
      </c>
      <c r="F27" s="265">
        <v>127.3</v>
      </c>
      <c r="G27" s="464" t="s">
        <v>112</v>
      </c>
      <c r="H27" s="464" t="s">
        <v>177</v>
      </c>
      <c r="I27" s="239" t="s">
        <v>675</v>
      </c>
    </row>
    <row r="28" spans="1:9" ht="15.75" x14ac:dyDescent="0.25">
      <c r="A28" s="220">
        <v>8</v>
      </c>
      <c r="B28" s="253" t="s">
        <v>1767</v>
      </c>
      <c r="C28" s="231">
        <v>464.88749999999999</v>
      </c>
      <c r="D28" s="242" t="s">
        <v>98</v>
      </c>
      <c r="E28" s="233">
        <v>469.88749999999999</v>
      </c>
      <c r="F28" s="242" t="s">
        <v>98</v>
      </c>
      <c r="G28" s="228" t="s">
        <v>112</v>
      </c>
      <c r="H28" s="220" t="s">
        <v>177</v>
      </c>
      <c r="I28" s="229" t="s">
        <v>1767</v>
      </c>
    </row>
    <row r="29" spans="1:9" ht="15.75" x14ac:dyDescent="0.25">
      <c r="A29" s="220">
        <v>9</v>
      </c>
      <c r="B29" s="253" t="s">
        <v>965</v>
      </c>
      <c r="C29" s="231">
        <v>464.6</v>
      </c>
      <c r="D29" s="242" t="s">
        <v>751</v>
      </c>
      <c r="E29" s="233">
        <v>464.6</v>
      </c>
      <c r="F29" s="242" t="s">
        <v>751</v>
      </c>
      <c r="G29" s="228" t="s">
        <v>112</v>
      </c>
      <c r="H29" s="220" t="s">
        <v>177</v>
      </c>
      <c r="I29" s="229" t="s">
        <v>965</v>
      </c>
    </row>
    <row r="30" spans="1:9" ht="15.75" x14ac:dyDescent="0.25">
      <c r="A30" s="220">
        <v>10</v>
      </c>
      <c r="B30" s="268"/>
      <c r="C30" s="254"/>
      <c r="D30" s="263"/>
      <c r="E30" s="254"/>
      <c r="F30" s="269"/>
      <c r="G30" s="220"/>
      <c r="H30" s="220"/>
      <c r="I30" s="229"/>
    </row>
    <row r="31" spans="1:9" ht="15.75" x14ac:dyDescent="0.25">
      <c r="A31" s="220">
        <v>11</v>
      </c>
      <c r="B31" s="268"/>
      <c r="C31" s="254"/>
      <c r="D31" s="263"/>
      <c r="E31" s="254"/>
      <c r="F31" s="263"/>
      <c r="G31" s="220"/>
      <c r="H31" s="220"/>
      <c r="I31" s="229"/>
    </row>
    <row r="32" spans="1:9" ht="15.75" x14ac:dyDescent="0.25">
      <c r="A32" s="220">
        <v>12</v>
      </c>
      <c r="B32" s="268"/>
      <c r="C32" s="254"/>
      <c r="D32" s="263"/>
      <c r="E32" s="254"/>
      <c r="F32" s="263"/>
      <c r="G32" s="220"/>
      <c r="H32" s="220"/>
      <c r="I32" s="229"/>
    </row>
    <row r="33" spans="1:9" ht="15.75" x14ac:dyDescent="0.25">
      <c r="A33" s="220">
        <v>13</v>
      </c>
      <c r="B33" s="268"/>
      <c r="C33" s="254"/>
      <c r="D33" s="263"/>
      <c r="E33" s="254"/>
      <c r="F33" s="269"/>
      <c r="G33" s="220"/>
      <c r="H33" s="220"/>
      <c r="I33" s="229"/>
    </row>
    <row r="34" spans="1:9" ht="15.75" x14ac:dyDescent="0.25">
      <c r="A34" s="220">
        <v>14</v>
      </c>
      <c r="B34" s="240"/>
      <c r="C34" s="225"/>
      <c r="D34" s="220"/>
      <c r="E34" s="270"/>
      <c r="F34" s="220"/>
      <c r="G34" s="220"/>
      <c r="H34" s="220"/>
      <c r="I34" s="271"/>
    </row>
    <row r="35" spans="1:9" ht="15.75" x14ac:dyDescent="0.25">
      <c r="A35" s="220">
        <v>15</v>
      </c>
      <c r="B35" s="272"/>
      <c r="C35" s="225"/>
      <c r="D35" s="220"/>
      <c r="E35" s="225"/>
      <c r="F35" s="220"/>
      <c r="G35" s="220"/>
      <c r="H35" s="220"/>
      <c r="I35" s="229"/>
    </row>
    <row r="36" spans="1:9" ht="15.75" x14ac:dyDescent="0.25">
      <c r="A36" s="220">
        <v>16</v>
      </c>
      <c r="B36" s="240"/>
      <c r="C36" s="225"/>
      <c r="D36" s="220"/>
      <c r="E36" s="225"/>
      <c r="F36" s="220"/>
      <c r="G36" s="220"/>
      <c r="H36" s="220"/>
      <c r="I36" s="271"/>
    </row>
  </sheetData>
  <mergeCells count="2">
    <mergeCell ref="A1:I1"/>
    <mergeCell ref="A19:I19"/>
  </mergeCells>
  <pageMargins left="0.7" right="0.7" top="0.75" bottom="0.75" header="0.3" footer="0.3"/>
  <pageSetup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6"/>
  <sheetViews>
    <sheetView topLeftCell="A4" workbookViewId="0">
      <selection activeCell="C31" sqref="C31"/>
    </sheetView>
  </sheetViews>
  <sheetFormatPr defaultRowHeight="12.75" x14ac:dyDescent="0.2"/>
  <cols>
    <col min="1" max="1" width="5.7109375" bestFit="1" customWidth="1"/>
    <col min="2" max="2" width="19.28515625" bestFit="1" customWidth="1"/>
    <col min="3" max="3" width="10.85546875" bestFit="1" customWidth="1"/>
    <col min="4" max="4" width="12.140625" bestFit="1" customWidth="1"/>
    <col min="5" max="5" width="11.42578125" bestFit="1" customWidth="1"/>
    <col min="6" max="6" width="11.85546875" bestFit="1" customWidth="1"/>
    <col min="9" max="9" width="37" customWidth="1"/>
  </cols>
  <sheetData>
    <row r="1" spans="1:9" ht="18" x14ac:dyDescent="0.2">
      <c r="A1" s="559" t="s">
        <v>1564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12" t="s">
        <v>190</v>
      </c>
      <c r="B2" s="12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12" t="s">
        <v>111</v>
      </c>
      <c r="I2" s="12" t="s">
        <v>183</v>
      </c>
    </row>
    <row r="3" spans="1:9" ht="15.75" x14ac:dyDescent="0.25">
      <c r="A3" s="219">
        <v>1</v>
      </c>
      <c r="B3" s="259" t="s">
        <v>85</v>
      </c>
      <c r="C3" s="291">
        <v>151.38499999999999</v>
      </c>
      <c r="D3" s="249">
        <v>110.9</v>
      </c>
      <c r="E3" s="291">
        <v>159.27000000000001</v>
      </c>
      <c r="F3" s="265" t="s">
        <v>102</v>
      </c>
      <c r="G3" s="258" t="s">
        <v>112</v>
      </c>
      <c r="H3" s="234" t="s">
        <v>177</v>
      </c>
      <c r="I3" s="238" t="s">
        <v>0</v>
      </c>
    </row>
    <row r="4" spans="1:9" ht="15.75" x14ac:dyDescent="0.25">
      <c r="A4" s="220">
        <v>2</v>
      </c>
      <c r="B4" s="229" t="s">
        <v>86</v>
      </c>
      <c r="C4" s="233">
        <v>151.25</v>
      </c>
      <c r="D4" s="249">
        <v>110.9</v>
      </c>
      <c r="E4" s="233">
        <v>159.405</v>
      </c>
      <c r="F4" s="265" t="s">
        <v>102</v>
      </c>
      <c r="G4" s="249" t="s">
        <v>112</v>
      </c>
      <c r="H4" s="234" t="s">
        <v>177</v>
      </c>
      <c r="I4" s="229" t="s">
        <v>1</v>
      </c>
    </row>
    <row r="5" spans="1:9" ht="15.75" x14ac:dyDescent="0.25">
      <c r="A5" s="220">
        <v>3</v>
      </c>
      <c r="B5" s="229" t="s">
        <v>247</v>
      </c>
      <c r="C5" s="233">
        <v>151.34</v>
      </c>
      <c r="D5" s="249">
        <v>136.5</v>
      </c>
      <c r="E5" s="233">
        <v>159.315</v>
      </c>
      <c r="F5" s="265" t="s">
        <v>102</v>
      </c>
      <c r="G5" s="249" t="s">
        <v>112</v>
      </c>
      <c r="H5" s="234" t="s">
        <v>177</v>
      </c>
      <c r="I5" s="229" t="s">
        <v>2</v>
      </c>
    </row>
    <row r="6" spans="1:9" ht="15.75" x14ac:dyDescent="0.25">
      <c r="A6" s="220">
        <v>4</v>
      </c>
      <c r="B6" s="229" t="s">
        <v>248</v>
      </c>
      <c r="C6" s="233">
        <v>151.46</v>
      </c>
      <c r="D6" s="249">
        <v>136.5</v>
      </c>
      <c r="E6" s="233">
        <v>159.38999999999999</v>
      </c>
      <c r="F6" s="265" t="s">
        <v>102</v>
      </c>
      <c r="G6" s="249" t="s">
        <v>112</v>
      </c>
      <c r="H6" s="234" t="s">
        <v>177</v>
      </c>
      <c r="I6" s="229" t="s">
        <v>3</v>
      </c>
    </row>
    <row r="7" spans="1:9" ht="15.75" x14ac:dyDescent="0.25">
      <c r="A7" s="220">
        <v>5</v>
      </c>
      <c r="B7" s="229" t="s">
        <v>378</v>
      </c>
      <c r="C7" s="233">
        <v>151.04</v>
      </c>
      <c r="D7" s="249">
        <v>146.19999999999999</v>
      </c>
      <c r="E7" s="233">
        <v>159.18</v>
      </c>
      <c r="F7" s="265" t="s">
        <v>102</v>
      </c>
      <c r="G7" s="249" t="s">
        <v>112</v>
      </c>
      <c r="H7" s="234" t="s">
        <v>177</v>
      </c>
      <c r="I7" s="229" t="s">
        <v>4</v>
      </c>
    </row>
    <row r="8" spans="1:9" ht="15.75" x14ac:dyDescent="0.25">
      <c r="A8" s="220">
        <v>6</v>
      </c>
      <c r="B8" s="229" t="s">
        <v>186</v>
      </c>
      <c r="C8" s="233">
        <v>151.44499999999999</v>
      </c>
      <c r="D8" s="249">
        <v>156.69999999999999</v>
      </c>
      <c r="E8" s="233">
        <v>159.345</v>
      </c>
      <c r="F8" s="265" t="s">
        <v>102</v>
      </c>
      <c r="G8" s="249" t="s">
        <v>112</v>
      </c>
      <c r="H8" s="234" t="s">
        <v>177</v>
      </c>
      <c r="I8" s="229" t="s">
        <v>5</v>
      </c>
    </row>
    <row r="9" spans="1:9" ht="15.75" x14ac:dyDescent="0.25">
      <c r="A9" s="220">
        <v>7</v>
      </c>
      <c r="B9" s="229" t="s">
        <v>520</v>
      </c>
      <c r="C9" s="233">
        <v>151.1225</v>
      </c>
      <c r="D9" s="249">
        <v>156.69999999999999</v>
      </c>
      <c r="E9" s="233">
        <v>159.16499999999999</v>
      </c>
      <c r="F9" s="265" t="s">
        <v>102</v>
      </c>
      <c r="G9" s="249" t="s">
        <v>112</v>
      </c>
      <c r="H9" s="234" t="s">
        <v>177</v>
      </c>
      <c r="I9" s="229" t="s">
        <v>521</v>
      </c>
    </row>
    <row r="10" spans="1:9" ht="15.75" x14ac:dyDescent="0.25">
      <c r="A10" s="220">
        <v>8</v>
      </c>
      <c r="B10" s="229" t="s">
        <v>286</v>
      </c>
      <c r="C10" s="233">
        <v>151.37</v>
      </c>
      <c r="D10" s="249">
        <v>167.9</v>
      </c>
      <c r="E10" s="233">
        <v>159.285</v>
      </c>
      <c r="F10" s="265" t="s">
        <v>102</v>
      </c>
      <c r="G10" s="249" t="s">
        <v>112</v>
      </c>
      <c r="H10" s="234" t="s">
        <v>177</v>
      </c>
      <c r="I10" s="229" t="s">
        <v>6</v>
      </c>
    </row>
    <row r="11" spans="1:9" ht="15.75" x14ac:dyDescent="0.25">
      <c r="A11" s="220">
        <v>9</v>
      </c>
      <c r="B11" s="275" t="s">
        <v>653</v>
      </c>
      <c r="C11" s="233">
        <v>154.41499999999999</v>
      </c>
      <c r="D11" s="249">
        <v>131.80000000000001</v>
      </c>
      <c r="E11" s="233">
        <v>154.86000000000001</v>
      </c>
      <c r="F11" s="265" t="s">
        <v>102</v>
      </c>
      <c r="G11" s="222" t="s">
        <v>112</v>
      </c>
      <c r="H11" s="234" t="s">
        <v>177</v>
      </c>
      <c r="I11" s="229" t="s">
        <v>142</v>
      </c>
    </row>
    <row r="12" spans="1:9" ht="15.75" x14ac:dyDescent="0.25">
      <c r="A12" s="222">
        <v>10</v>
      </c>
      <c r="B12" s="253" t="s">
        <v>1511</v>
      </c>
      <c r="C12" s="262">
        <v>152.81</v>
      </c>
      <c r="D12" s="264">
        <v>131.80000000000001</v>
      </c>
      <c r="E12" s="262">
        <v>158.07</v>
      </c>
      <c r="F12" s="262" t="s">
        <v>102</v>
      </c>
      <c r="G12" s="258" t="s">
        <v>112</v>
      </c>
      <c r="H12" s="234" t="s">
        <v>177</v>
      </c>
      <c r="I12" s="229" t="s">
        <v>654</v>
      </c>
    </row>
    <row r="13" spans="1:9" ht="15.75" x14ac:dyDescent="0.25">
      <c r="A13" s="220">
        <v>11</v>
      </c>
      <c r="B13" s="275" t="s">
        <v>690</v>
      </c>
      <c r="C13" s="233">
        <v>153.995</v>
      </c>
      <c r="D13" s="277" t="s">
        <v>343</v>
      </c>
      <c r="E13" s="233">
        <v>159.11250000000001</v>
      </c>
      <c r="F13" s="249">
        <v>110.9</v>
      </c>
      <c r="G13" s="222" t="s">
        <v>112</v>
      </c>
      <c r="H13" s="222" t="s">
        <v>177</v>
      </c>
      <c r="I13" s="229" t="s">
        <v>661</v>
      </c>
    </row>
    <row r="14" spans="1:9" ht="15.75" x14ac:dyDescent="0.25">
      <c r="A14" s="220">
        <v>12</v>
      </c>
      <c r="B14" s="275" t="s">
        <v>595</v>
      </c>
      <c r="C14" s="233">
        <v>151.01</v>
      </c>
      <c r="D14" s="277" t="s">
        <v>346</v>
      </c>
      <c r="E14" s="233">
        <v>154.965</v>
      </c>
      <c r="F14" s="292" t="s">
        <v>346</v>
      </c>
      <c r="G14" s="222" t="s">
        <v>112</v>
      </c>
      <c r="H14" s="222" t="s">
        <v>177</v>
      </c>
      <c r="I14" s="229" t="s">
        <v>596</v>
      </c>
    </row>
    <row r="15" spans="1:9" ht="15.75" x14ac:dyDescent="0.25">
      <c r="A15" s="220">
        <v>13</v>
      </c>
      <c r="B15" s="253" t="s">
        <v>666</v>
      </c>
      <c r="C15" s="262">
        <v>159.12</v>
      </c>
      <c r="D15" s="264">
        <v>167.9</v>
      </c>
      <c r="E15" s="262">
        <v>156.06</v>
      </c>
      <c r="F15" s="262" t="s">
        <v>102</v>
      </c>
      <c r="G15" s="222" t="s">
        <v>112</v>
      </c>
      <c r="H15" s="222" t="s">
        <v>177</v>
      </c>
      <c r="I15" s="229" t="s">
        <v>668</v>
      </c>
    </row>
    <row r="16" spans="1:9" ht="15.75" x14ac:dyDescent="0.25">
      <c r="A16" s="220">
        <v>14</v>
      </c>
      <c r="B16" s="229" t="s">
        <v>667</v>
      </c>
      <c r="C16" s="233">
        <v>151.1525</v>
      </c>
      <c r="D16" s="222">
        <v>167.9</v>
      </c>
      <c r="E16" s="233">
        <v>158.88749999999999</v>
      </c>
      <c r="F16" s="222" t="s">
        <v>102</v>
      </c>
      <c r="G16" s="222" t="s">
        <v>112</v>
      </c>
      <c r="H16" s="222" t="s">
        <v>177</v>
      </c>
      <c r="I16" s="229" t="s">
        <v>669</v>
      </c>
    </row>
    <row r="17" spans="1:10" ht="15.75" x14ac:dyDescent="0.25">
      <c r="A17" s="220">
        <v>15</v>
      </c>
      <c r="B17" s="253" t="s">
        <v>670</v>
      </c>
      <c r="C17" s="262">
        <v>151.46</v>
      </c>
      <c r="D17" s="264">
        <v>123</v>
      </c>
      <c r="E17" s="262">
        <v>159.38999999999999</v>
      </c>
      <c r="F17" s="265" t="s">
        <v>102</v>
      </c>
      <c r="G17" s="249" t="s">
        <v>112</v>
      </c>
      <c r="H17" s="234" t="s">
        <v>177</v>
      </c>
      <c r="I17" s="229" t="s">
        <v>672</v>
      </c>
    </row>
    <row r="18" spans="1:10" ht="15.75" x14ac:dyDescent="0.25">
      <c r="A18" s="220">
        <v>16</v>
      </c>
      <c r="B18" s="253" t="s">
        <v>671</v>
      </c>
      <c r="C18" s="262">
        <v>151.1525</v>
      </c>
      <c r="D18" s="264">
        <v>123</v>
      </c>
      <c r="E18" s="262">
        <v>159.33750000000001</v>
      </c>
      <c r="F18" s="265" t="s">
        <v>102</v>
      </c>
      <c r="G18" s="249" t="s">
        <v>112</v>
      </c>
      <c r="H18" s="234" t="s">
        <v>177</v>
      </c>
      <c r="I18" s="229" t="s">
        <v>673</v>
      </c>
    </row>
    <row r="19" spans="1:10" ht="18" x14ac:dyDescent="0.2">
      <c r="A19" s="559" t="s">
        <v>1563</v>
      </c>
      <c r="B19" s="560"/>
      <c r="C19" s="560"/>
      <c r="D19" s="560"/>
      <c r="E19" s="560"/>
      <c r="F19" s="560"/>
      <c r="G19" s="560"/>
      <c r="H19" s="560"/>
      <c r="I19" s="561"/>
    </row>
    <row r="20" spans="1:10" ht="15.75" x14ac:dyDescent="0.25">
      <c r="A20" s="12" t="s">
        <v>190</v>
      </c>
      <c r="B20" s="12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12" t="s">
        <v>111</v>
      </c>
      <c r="I20" s="12" t="s">
        <v>183</v>
      </c>
    </row>
    <row r="21" spans="1:10" ht="15.75" x14ac:dyDescent="0.25">
      <c r="A21" s="219">
        <v>1</v>
      </c>
      <c r="B21" s="256" t="s">
        <v>302</v>
      </c>
      <c r="C21" s="301">
        <v>151.4</v>
      </c>
      <c r="D21" s="249">
        <v>110.9</v>
      </c>
      <c r="E21" s="301">
        <v>159.375</v>
      </c>
      <c r="F21" s="255" t="s">
        <v>102</v>
      </c>
      <c r="G21" s="258" t="s">
        <v>112</v>
      </c>
      <c r="H21" s="234" t="s">
        <v>177</v>
      </c>
      <c r="I21" s="259" t="s">
        <v>12</v>
      </c>
    </row>
    <row r="22" spans="1:10" ht="15.75" x14ac:dyDescent="0.25">
      <c r="A22" s="220">
        <v>2</v>
      </c>
      <c r="B22" s="253" t="s">
        <v>184</v>
      </c>
      <c r="C22" s="262">
        <v>154.41499999999999</v>
      </c>
      <c r="D22" s="264">
        <v>123</v>
      </c>
      <c r="E22" s="262">
        <v>159</v>
      </c>
      <c r="F22" s="265" t="s">
        <v>102</v>
      </c>
      <c r="G22" s="249" t="s">
        <v>112</v>
      </c>
      <c r="H22" s="234" t="s">
        <v>177</v>
      </c>
      <c r="I22" s="229" t="s">
        <v>13</v>
      </c>
    </row>
    <row r="23" spans="1:10" ht="15.75" x14ac:dyDescent="0.25">
      <c r="A23" s="220">
        <v>3</v>
      </c>
      <c r="B23" s="253" t="s">
        <v>287</v>
      </c>
      <c r="C23" s="262">
        <v>151.25</v>
      </c>
      <c r="D23" s="264">
        <v>123</v>
      </c>
      <c r="E23" s="262">
        <v>159.405</v>
      </c>
      <c r="F23" s="265" t="s">
        <v>102</v>
      </c>
      <c r="G23" s="249" t="s">
        <v>112</v>
      </c>
      <c r="H23" s="234" t="s">
        <v>177</v>
      </c>
      <c r="I23" s="229" t="s">
        <v>14</v>
      </c>
      <c r="J23" s="419"/>
    </row>
    <row r="24" spans="1:10" ht="15.75" x14ac:dyDescent="0.25">
      <c r="A24" s="220">
        <v>4</v>
      </c>
      <c r="B24" s="253" t="s">
        <v>7</v>
      </c>
      <c r="C24" s="262">
        <v>154.13</v>
      </c>
      <c r="D24" s="264">
        <v>131.80000000000001</v>
      </c>
      <c r="E24" s="262">
        <v>159.495</v>
      </c>
      <c r="F24" s="265" t="s">
        <v>102</v>
      </c>
      <c r="G24" s="222" t="s">
        <v>112</v>
      </c>
      <c r="H24" s="234" t="s">
        <v>177</v>
      </c>
      <c r="I24" s="229" t="s">
        <v>15</v>
      </c>
      <c r="J24" s="419">
        <v>2018</v>
      </c>
    </row>
    <row r="25" spans="1:10" ht="15.75" x14ac:dyDescent="0.25">
      <c r="A25" s="220">
        <v>5</v>
      </c>
      <c r="B25" s="253" t="s">
        <v>288</v>
      </c>
      <c r="C25" s="262">
        <v>151.32499999999999</v>
      </c>
      <c r="D25" s="264">
        <v>131.80000000000001</v>
      </c>
      <c r="E25" s="262">
        <v>159.36000000000001</v>
      </c>
      <c r="F25" s="265" t="s">
        <v>102</v>
      </c>
      <c r="G25" s="222" t="s">
        <v>112</v>
      </c>
      <c r="H25" s="234" t="s">
        <v>177</v>
      </c>
      <c r="I25" s="229" t="s">
        <v>16</v>
      </c>
    </row>
    <row r="26" spans="1:10" ht="15.75" x14ac:dyDescent="0.25">
      <c r="A26" s="222">
        <v>6</v>
      </c>
      <c r="B26" s="275" t="s">
        <v>143</v>
      </c>
      <c r="C26" s="233">
        <v>156.24</v>
      </c>
      <c r="D26" s="249">
        <v>110.9</v>
      </c>
      <c r="E26" s="233">
        <v>159.12</v>
      </c>
      <c r="F26" s="265" t="s">
        <v>102</v>
      </c>
      <c r="G26" s="222" t="s">
        <v>112</v>
      </c>
      <c r="H26" s="234" t="s">
        <v>177</v>
      </c>
      <c r="I26" s="239" t="s">
        <v>17</v>
      </c>
    </row>
    <row r="27" spans="1:10" ht="15.75" x14ac:dyDescent="0.25">
      <c r="A27" s="222">
        <v>7</v>
      </c>
      <c r="B27" s="253" t="s">
        <v>303</v>
      </c>
      <c r="C27" s="262">
        <v>151.16</v>
      </c>
      <c r="D27" s="264">
        <v>136.5</v>
      </c>
      <c r="E27" s="262">
        <v>159.27000000000001</v>
      </c>
      <c r="F27" s="265" t="s">
        <v>102</v>
      </c>
      <c r="G27" s="222" t="s">
        <v>112</v>
      </c>
      <c r="H27" s="234" t="s">
        <v>177</v>
      </c>
      <c r="I27" s="229" t="s">
        <v>8</v>
      </c>
    </row>
    <row r="28" spans="1:10" ht="15.75" x14ac:dyDescent="0.25">
      <c r="A28" s="222">
        <v>8</v>
      </c>
      <c r="B28" s="275" t="s">
        <v>335</v>
      </c>
      <c r="C28" s="233">
        <v>154.43</v>
      </c>
      <c r="D28" s="249">
        <v>136.5</v>
      </c>
      <c r="E28" s="233">
        <v>159.01499999999999</v>
      </c>
      <c r="F28" s="265" t="s">
        <v>102</v>
      </c>
      <c r="G28" s="222" t="s">
        <v>112</v>
      </c>
      <c r="H28" s="222" t="s">
        <v>177</v>
      </c>
      <c r="I28" s="271" t="s">
        <v>336</v>
      </c>
    </row>
    <row r="29" spans="1:10" ht="15.75" x14ac:dyDescent="0.25">
      <c r="A29" s="220">
        <v>9</v>
      </c>
      <c r="B29" s="253" t="s">
        <v>304</v>
      </c>
      <c r="C29" s="262">
        <v>151.37</v>
      </c>
      <c r="D29" s="264">
        <v>146.19999999999999</v>
      </c>
      <c r="E29" s="262">
        <v>159.285</v>
      </c>
      <c r="F29" s="265" t="s">
        <v>102</v>
      </c>
      <c r="G29" s="222" t="s">
        <v>112</v>
      </c>
      <c r="H29" s="234" t="s">
        <v>177</v>
      </c>
      <c r="I29" s="229" t="s">
        <v>9</v>
      </c>
    </row>
    <row r="30" spans="1:10" ht="15.75" x14ac:dyDescent="0.25">
      <c r="A30" s="220">
        <v>10</v>
      </c>
      <c r="B30" s="253" t="s">
        <v>305</v>
      </c>
      <c r="C30" s="262">
        <v>151.32499999999999</v>
      </c>
      <c r="D30" s="264">
        <v>156.69999999999999</v>
      </c>
      <c r="E30" s="262">
        <v>159.36000000000001</v>
      </c>
      <c r="F30" s="265" t="s">
        <v>102</v>
      </c>
      <c r="G30" s="222" t="s">
        <v>112</v>
      </c>
      <c r="H30" s="234" t="s">
        <v>177</v>
      </c>
      <c r="I30" s="229" t="s">
        <v>10</v>
      </c>
    </row>
    <row r="31" spans="1:10" ht="15.75" x14ac:dyDescent="0.25">
      <c r="A31" s="220">
        <v>11</v>
      </c>
      <c r="B31" s="253" t="s">
        <v>306</v>
      </c>
      <c r="C31" s="262">
        <v>151.19</v>
      </c>
      <c r="D31" s="264">
        <v>146.19999999999999</v>
      </c>
      <c r="E31" s="262">
        <v>159.22499999999999</v>
      </c>
      <c r="F31" s="265" t="s">
        <v>102</v>
      </c>
      <c r="G31" s="222" t="s">
        <v>112</v>
      </c>
      <c r="H31" s="234" t="s">
        <v>177</v>
      </c>
      <c r="I31" s="229" t="s">
        <v>11</v>
      </c>
    </row>
    <row r="32" spans="1:10" ht="15.75" x14ac:dyDescent="0.25">
      <c r="A32" s="220">
        <v>12</v>
      </c>
      <c r="B32" s="275" t="s">
        <v>337</v>
      </c>
      <c r="C32" s="233">
        <v>155.9025</v>
      </c>
      <c r="D32" s="249">
        <v>186.2</v>
      </c>
      <c r="E32" s="233">
        <v>159.2775</v>
      </c>
      <c r="F32" s="265" t="s">
        <v>102</v>
      </c>
      <c r="G32" s="222" t="s">
        <v>112</v>
      </c>
      <c r="H32" s="222" t="s">
        <v>177</v>
      </c>
      <c r="I32" s="271" t="s">
        <v>338</v>
      </c>
    </row>
    <row r="33" spans="1:9" ht="15.75" x14ac:dyDescent="0.25">
      <c r="A33" s="220">
        <v>13</v>
      </c>
      <c r="B33" s="229" t="s">
        <v>339</v>
      </c>
      <c r="C33" s="233">
        <v>154.76249999999999</v>
      </c>
      <c r="D33" s="249">
        <v>123</v>
      </c>
      <c r="E33" s="233">
        <v>159.18</v>
      </c>
      <c r="F33" s="222" t="s">
        <v>102</v>
      </c>
      <c r="G33" s="222" t="s">
        <v>112</v>
      </c>
      <c r="H33" s="222" t="s">
        <v>177</v>
      </c>
      <c r="I33" s="271" t="s">
        <v>340</v>
      </c>
    </row>
    <row r="34" spans="1:9" ht="15.75" x14ac:dyDescent="0.25">
      <c r="A34" s="220">
        <v>14</v>
      </c>
      <c r="B34" s="253" t="s">
        <v>36</v>
      </c>
      <c r="C34" s="262">
        <v>151.44499999999999</v>
      </c>
      <c r="D34" s="249">
        <v>146.19999999999999</v>
      </c>
      <c r="E34" s="262">
        <v>159.38999999999999</v>
      </c>
      <c r="F34" s="265" t="s">
        <v>102</v>
      </c>
      <c r="G34" s="249" t="s">
        <v>112</v>
      </c>
      <c r="H34" s="234" t="s">
        <v>177</v>
      </c>
      <c r="I34" s="293" t="s">
        <v>389</v>
      </c>
    </row>
    <row r="35" spans="1:9" ht="15.75" x14ac:dyDescent="0.25">
      <c r="A35" s="220">
        <v>15</v>
      </c>
      <c r="B35" s="253" t="s">
        <v>37</v>
      </c>
      <c r="C35" s="262">
        <v>151.32499999999999</v>
      </c>
      <c r="D35" s="249">
        <v>146.19999999999999</v>
      </c>
      <c r="E35" s="262">
        <v>159.315</v>
      </c>
      <c r="F35" s="265" t="s">
        <v>102</v>
      </c>
      <c r="G35" s="249" t="s">
        <v>112</v>
      </c>
      <c r="H35" s="234" t="s">
        <v>177</v>
      </c>
      <c r="I35" s="293" t="s">
        <v>390</v>
      </c>
    </row>
    <row r="36" spans="1:9" ht="15.75" x14ac:dyDescent="0.25">
      <c r="A36" s="220">
        <v>16</v>
      </c>
      <c r="B36" s="253" t="s">
        <v>38</v>
      </c>
      <c r="C36" s="262">
        <v>151.25</v>
      </c>
      <c r="D36" s="249">
        <v>146.19999999999999</v>
      </c>
      <c r="E36" s="262">
        <v>159.405</v>
      </c>
      <c r="F36" s="265" t="s">
        <v>102</v>
      </c>
      <c r="G36" s="249" t="s">
        <v>112</v>
      </c>
      <c r="H36" s="234" t="s">
        <v>177</v>
      </c>
      <c r="I36" s="293" t="s">
        <v>391</v>
      </c>
    </row>
  </sheetData>
  <mergeCells count="2">
    <mergeCell ref="A1:I1"/>
    <mergeCell ref="A19:I19"/>
  </mergeCells>
  <pageMargins left="0.7" right="0.7" top="0.75" bottom="0.75" header="0.3" footer="0.3"/>
  <pageSetup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6"/>
  <sheetViews>
    <sheetView workbookViewId="0">
      <selection activeCell="B9" sqref="B9"/>
    </sheetView>
  </sheetViews>
  <sheetFormatPr defaultRowHeight="12.75" x14ac:dyDescent="0.2"/>
  <cols>
    <col min="1" max="1" width="5.7109375" bestFit="1" customWidth="1"/>
    <col min="2" max="2" width="18.28515625" bestFit="1" customWidth="1"/>
    <col min="3" max="3" width="10.85546875" bestFit="1" customWidth="1"/>
    <col min="4" max="4" width="12.140625" bestFit="1" customWidth="1"/>
    <col min="5" max="5" width="11.42578125" bestFit="1" customWidth="1"/>
    <col min="6" max="6" width="12" bestFit="1" customWidth="1"/>
    <col min="9" max="9" width="39.5703125" bestFit="1" customWidth="1"/>
  </cols>
  <sheetData>
    <row r="1" spans="1:9" ht="18" x14ac:dyDescent="0.2">
      <c r="A1" s="559" t="s">
        <v>1562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12" t="s">
        <v>190</v>
      </c>
      <c r="B2" s="12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12" t="s">
        <v>111</v>
      </c>
      <c r="I2" s="12" t="s">
        <v>183</v>
      </c>
    </row>
    <row r="3" spans="1:9" ht="15.75" x14ac:dyDescent="0.25">
      <c r="A3" s="219">
        <v>1</v>
      </c>
      <c r="B3" s="256" t="s">
        <v>33</v>
      </c>
      <c r="C3" s="257">
        <v>151.38499999999999</v>
      </c>
      <c r="D3" s="249">
        <v>110.9</v>
      </c>
      <c r="E3" s="257">
        <v>159.36000000000001</v>
      </c>
      <c r="F3" s="255" t="s">
        <v>102</v>
      </c>
      <c r="G3" s="258" t="s">
        <v>112</v>
      </c>
      <c r="H3" s="234" t="s">
        <v>177</v>
      </c>
      <c r="I3" s="238" t="s">
        <v>27</v>
      </c>
    </row>
    <row r="4" spans="1:9" ht="15.75" x14ac:dyDescent="0.25">
      <c r="A4" s="220">
        <v>2</v>
      </c>
      <c r="B4" s="253" t="s">
        <v>34</v>
      </c>
      <c r="C4" s="254">
        <v>151.17500000000001</v>
      </c>
      <c r="D4" s="249">
        <v>110.9</v>
      </c>
      <c r="E4" s="254">
        <v>159.285</v>
      </c>
      <c r="F4" s="265" t="s">
        <v>102</v>
      </c>
      <c r="G4" s="249" t="s">
        <v>112</v>
      </c>
      <c r="H4" s="234" t="s">
        <v>177</v>
      </c>
      <c r="I4" s="229" t="s">
        <v>28</v>
      </c>
    </row>
    <row r="5" spans="1:9" ht="15.75" x14ac:dyDescent="0.25">
      <c r="A5" s="220">
        <v>3</v>
      </c>
      <c r="B5" s="253" t="s">
        <v>35</v>
      </c>
      <c r="C5" s="254">
        <v>151.13</v>
      </c>
      <c r="D5" s="264" t="s">
        <v>98</v>
      </c>
      <c r="E5" s="254">
        <v>158.92500000000001</v>
      </c>
      <c r="F5" s="265" t="s">
        <v>102</v>
      </c>
      <c r="G5" s="249" t="s">
        <v>112</v>
      </c>
      <c r="H5" s="234" t="s">
        <v>177</v>
      </c>
      <c r="I5" s="229" t="s">
        <v>28</v>
      </c>
    </row>
    <row r="6" spans="1:9" ht="15.75" x14ac:dyDescent="0.25">
      <c r="A6" s="220">
        <v>4</v>
      </c>
      <c r="B6" s="253" t="s">
        <v>307</v>
      </c>
      <c r="C6" s="254">
        <v>151.19</v>
      </c>
      <c r="D6" s="249">
        <v>131.80000000000001</v>
      </c>
      <c r="E6" s="254">
        <v>159.22499999999999</v>
      </c>
      <c r="F6" s="265" t="s">
        <v>102</v>
      </c>
      <c r="G6" s="222" t="s">
        <v>112</v>
      </c>
      <c r="H6" s="234" t="s">
        <v>177</v>
      </c>
      <c r="I6" s="229" t="s">
        <v>29</v>
      </c>
    </row>
    <row r="7" spans="1:9" ht="15.75" x14ac:dyDescent="0.25">
      <c r="A7" s="220">
        <v>5</v>
      </c>
      <c r="B7" s="253" t="s">
        <v>188</v>
      </c>
      <c r="C7" s="254">
        <v>151.32499999999999</v>
      </c>
      <c r="D7" s="249">
        <v>136.5</v>
      </c>
      <c r="E7" s="254">
        <v>159.315</v>
      </c>
      <c r="F7" s="265" t="s">
        <v>102</v>
      </c>
      <c r="G7" s="222" t="s">
        <v>112</v>
      </c>
      <c r="H7" s="234" t="s">
        <v>177</v>
      </c>
      <c r="I7" s="229" t="s">
        <v>30</v>
      </c>
    </row>
    <row r="8" spans="1:9" ht="15.75" x14ac:dyDescent="0.25">
      <c r="A8" s="220">
        <v>6</v>
      </c>
      <c r="B8" s="275" t="s">
        <v>704</v>
      </c>
      <c r="C8" s="276">
        <v>154.38499999999999</v>
      </c>
      <c r="D8" s="249">
        <v>82.5</v>
      </c>
      <c r="E8" s="276">
        <v>156.03</v>
      </c>
      <c r="F8" s="249">
        <v>82.5</v>
      </c>
      <c r="G8" s="222" t="s">
        <v>112</v>
      </c>
      <c r="H8" s="234" t="s">
        <v>177</v>
      </c>
      <c r="I8" s="229" t="s">
        <v>31</v>
      </c>
    </row>
    <row r="9" spans="1:9" ht="15.75" x14ac:dyDescent="0.25">
      <c r="A9" s="220">
        <v>7</v>
      </c>
      <c r="B9" s="229" t="s">
        <v>601</v>
      </c>
      <c r="C9" s="233">
        <v>151.05500000000001</v>
      </c>
      <c r="D9" s="279">
        <v>192.8</v>
      </c>
      <c r="E9" s="233">
        <v>156.04499999999999</v>
      </c>
      <c r="F9" s="222">
        <v>192.8</v>
      </c>
      <c r="G9" s="222" t="s">
        <v>112</v>
      </c>
      <c r="H9" s="222" t="s">
        <v>177</v>
      </c>
      <c r="I9" s="293" t="s">
        <v>705</v>
      </c>
    </row>
    <row r="10" spans="1:9" ht="15.75" x14ac:dyDescent="0.25">
      <c r="A10" s="220">
        <v>8</v>
      </c>
      <c r="B10" s="229" t="s">
        <v>597</v>
      </c>
      <c r="C10" s="233">
        <v>151.02500000000001</v>
      </c>
      <c r="D10" s="279">
        <v>82.5</v>
      </c>
      <c r="E10" s="233">
        <v>155.55000000000001</v>
      </c>
      <c r="F10" s="222" t="s">
        <v>102</v>
      </c>
      <c r="G10" s="222" t="s">
        <v>112</v>
      </c>
      <c r="H10" s="222" t="s">
        <v>177</v>
      </c>
      <c r="I10" s="229" t="s">
        <v>598</v>
      </c>
    </row>
    <row r="11" spans="1:9" ht="15.75" x14ac:dyDescent="0.25">
      <c r="A11" s="220">
        <v>9</v>
      </c>
      <c r="B11" s="294" t="s">
        <v>708</v>
      </c>
      <c r="C11" s="276">
        <v>154.17500000000001</v>
      </c>
      <c r="D11" s="279" t="s">
        <v>98</v>
      </c>
      <c r="E11" s="276">
        <v>155.88</v>
      </c>
      <c r="F11" s="279" t="s">
        <v>102</v>
      </c>
      <c r="G11" s="249" t="s">
        <v>112</v>
      </c>
      <c r="H11" s="234" t="s">
        <v>177</v>
      </c>
      <c r="I11" s="293" t="s">
        <v>710</v>
      </c>
    </row>
    <row r="12" spans="1:9" ht="15.75" x14ac:dyDescent="0.25">
      <c r="A12" s="222">
        <v>10</v>
      </c>
      <c r="B12" s="294" t="s">
        <v>711</v>
      </c>
      <c r="C12" s="276">
        <v>154.14500000000001</v>
      </c>
      <c r="D12" s="279" t="s">
        <v>98</v>
      </c>
      <c r="E12" s="276">
        <v>158.77500000000001</v>
      </c>
      <c r="F12" s="279" t="s">
        <v>102</v>
      </c>
      <c r="G12" s="222" t="s">
        <v>112</v>
      </c>
      <c r="H12" s="234" t="s">
        <v>177</v>
      </c>
      <c r="I12" s="293" t="s">
        <v>712</v>
      </c>
    </row>
    <row r="13" spans="1:9" ht="15.75" x14ac:dyDescent="0.25">
      <c r="A13" s="222">
        <v>11</v>
      </c>
      <c r="B13" s="229" t="s">
        <v>347</v>
      </c>
      <c r="C13" s="233">
        <v>154.01</v>
      </c>
      <c r="D13" s="279" t="s">
        <v>98</v>
      </c>
      <c r="E13" s="233">
        <v>155.83500000000001</v>
      </c>
      <c r="F13" s="222">
        <v>82.5</v>
      </c>
      <c r="G13" s="222" t="s">
        <v>112</v>
      </c>
      <c r="H13" s="222" t="s">
        <v>177</v>
      </c>
      <c r="I13" s="293" t="s">
        <v>403</v>
      </c>
    </row>
    <row r="14" spans="1:9" ht="15.75" x14ac:dyDescent="0.25">
      <c r="A14" s="222">
        <v>12</v>
      </c>
      <c r="B14" s="229" t="s">
        <v>348</v>
      </c>
      <c r="C14" s="233">
        <v>155.4</v>
      </c>
      <c r="D14" s="279" t="s">
        <v>98</v>
      </c>
      <c r="E14" s="233">
        <v>158.97</v>
      </c>
      <c r="F14" s="222">
        <v>136.5</v>
      </c>
      <c r="G14" s="222" t="s">
        <v>187</v>
      </c>
      <c r="H14" s="222" t="s">
        <v>177</v>
      </c>
      <c r="I14" s="229" t="s">
        <v>351</v>
      </c>
    </row>
    <row r="15" spans="1:9" ht="15.75" x14ac:dyDescent="0.25">
      <c r="A15" s="222">
        <v>13</v>
      </c>
      <c r="B15" s="229" t="s">
        <v>349</v>
      </c>
      <c r="C15" s="233">
        <v>154.41499999999999</v>
      </c>
      <c r="D15" s="249">
        <v>82.5</v>
      </c>
      <c r="E15" s="233">
        <v>150.77500000000001</v>
      </c>
      <c r="F15" s="249">
        <v>82.5</v>
      </c>
      <c r="G15" s="249" t="s">
        <v>112</v>
      </c>
      <c r="H15" s="222" t="s">
        <v>177</v>
      </c>
      <c r="I15" s="229" t="s">
        <v>350</v>
      </c>
    </row>
    <row r="16" spans="1:9" ht="15.75" x14ac:dyDescent="0.25">
      <c r="A16" s="222">
        <v>14</v>
      </c>
      <c r="B16" s="275" t="s">
        <v>707</v>
      </c>
      <c r="C16" s="276">
        <v>154.13</v>
      </c>
      <c r="D16" s="249" t="s">
        <v>98</v>
      </c>
      <c r="E16" s="276">
        <v>156</v>
      </c>
      <c r="F16" s="279">
        <v>82.5</v>
      </c>
      <c r="G16" s="249" t="s">
        <v>112</v>
      </c>
      <c r="H16" s="234" t="s">
        <v>177</v>
      </c>
      <c r="I16" s="229" t="s">
        <v>709</v>
      </c>
    </row>
    <row r="17" spans="1:9" ht="15.75" x14ac:dyDescent="0.25">
      <c r="A17" s="220">
        <v>15</v>
      </c>
      <c r="B17" s="229"/>
      <c r="C17" s="233"/>
      <c r="D17" s="279"/>
      <c r="E17" s="233"/>
      <c r="F17" s="222"/>
      <c r="G17" s="222"/>
      <c r="H17" s="222"/>
      <c r="I17" s="229"/>
    </row>
    <row r="18" spans="1:9" ht="15.75" x14ac:dyDescent="0.25">
      <c r="A18" s="220">
        <v>16</v>
      </c>
      <c r="B18" s="295"/>
      <c r="C18" s="296"/>
      <c r="D18" s="297"/>
      <c r="E18" s="296"/>
      <c r="F18" s="298"/>
      <c r="G18" s="297"/>
      <c r="H18" s="299"/>
      <c r="I18" s="300"/>
    </row>
    <row r="19" spans="1:9" ht="18" x14ac:dyDescent="0.2">
      <c r="A19" s="559" t="s">
        <v>1561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12" t="s">
        <v>190</v>
      </c>
      <c r="B20" s="12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12" t="s">
        <v>111</v>
      </c>
      <c r="I20" s="12" t="s">
        <v>183</v>
      </c>
    </row>
    <row r="21" spans="1:9" ht="15.75" x14ac:dyDescent="0.25">
      <c r="A21" s="219">
        <v>1</v>
      </c>
      <c r="B21" s="256" t="s">
        <v>300</v>
      </c>
      <c r="C21" s="301">
        <v>151.19</v>
      </c>
      <c r="D21" s="267">
        <v>110.9</v>
      </c>
      <c r="E21" s="301">
        <v>159.22499999999999</v>
      </c>
      <c r="F21" s="255" t="s">
        <v>102</v>
      </c>
      <c r="G21" s="258" t="s">
        <v>112</v>
      </c>
      <c r="H21" s="234" t="s">
        <v>177</v>
      </c>
      <c r="I21" s="259" t="s">
        <v>21</v>
      </c>
    </row>
    <row r="22" spans="1:9" ht="15.75" x14ac:dyDescent="0.25">
      <c r="A22" s="220">
        <v>2</v>
      </c>
      <c r="B22" s="253" t="s">
        <v>592</v>
      </c>
      <c r="C22" s="262">
        <v>154.01</v>
      </c>
      <c r="D22" s="264">
        <v>131.80000000000001</v>
      </c>
      <c r="E22" s="262">
        <v>155.89500000000001</v>
      </c>
      <c r="F22" s="265" t="s">
        <v>102</v>
      </c>
      <c r="G22" s="249" t="s">
        <v>112</v>
      </c>
      <c r="H22" s="234" t="s">
        <v>177</v>
      </c>
      <c r="I22" s="229" t="s">
        <v>593</v>
      </c>
    </row>
    <row r="23" spans="1:9" ht="15.75" x14ac:dyDescent="0.25">
      <c r="A23" s="220">
        <v>3</v>
      </c>
      <c r="B23" s="302" t="s">
        <v>522</v>
      </c>
      <c r="C23" s="262">
        <v>153.185</v>
      </c>
      <c r="D23" s="264">
        <v>123</v>
      </c>
      <c r="E23" s="262">
        <v>158.43</v>
      </c>
      <c r="F23" s="265">
        <v>131.80000000000001</v>
      </c>
      <c r="G23" s="222" t="s">
        <v>112</v>
      </c>
      <c r="H23" s="234" t="s">
        <v>177</v>
      </c>
      <c r="I23" s="229" t="s">
        <v>523</v>
      </c>
    </row>
    <row r="24" spans="1:9" ht="15.75" x14ac:dyDescent="0.25">
      <c r="A24" s="220">
        <v>4</v>
      </c>
      <c r="B24" s="302" t="s">
        <v>18</v>
      </c>
      <c r="C24" s="262">
        <v>151.38499999999999</v>
      </c>
      <c r="D24" s="264">
        <v>131.80000000000001</v>
      </c>
      <c r="E24" s="262">
        <v>159.27000000000001</v>
      </c>
      <c r="F24" s="265" t="s">
        <v>102</v>
      </c>
      <c r="G24" s="222" t="s">
        <v>112</v>
      </c>
      <c r="H24" s="234" t="s">
        <v>177</v>
      </c>
      <c r="I24" s="229" t="s">
        <v>22</v>
      </c>
    </row>
    <row r="25" spans="1:9" ht="15.75" x14ac:dyDescent="0.25">
      <c r="A25" s="220">
        <v>5</v>
      </c>
      <c r="B25" s="302" t="s">
        <v>19</v>
      </c>
      <c r="C25" s="262">
        <v>151.16</v>
      </c>
      <c r="D25" s="264">
        <v>131.80000000000001</v>
      </c>
      <c r="E25" s="262">
        <v>159.36000000000001</v>
      </c>
      <c r="F25" s="265" t="s">
        <v>102</v>
      </c>
      <c r="G25" s="222" t="s">
        <v>112</v>
      </c>
      <c r="H25" s="234" t="s">
        <v>177</v>
      </c>
      <c r="I25" s="229" t="s">
        <v>23</v>
      </c>
    </row>
    <row r="26" spans="1:9" ht="15.75" x14ac:dyDescent="0.25">
      <c r="A26" s="220">
        <v>6</v>
      </c>
      <c r="B26" s="253" t="s">
        <v>383</v>
      </c>
      <c r="C26" s="262">
        <v>154.44499999999999</v>
      </c>
      <c r="D26" s="264">
        <v>131.80000000000001</v>
      </c>
      <c r="E26" s="262">
        <v>159.19499999999999</v>
      </c>
      <c r="F26" s="265" t="s">
        <v>102</v>
      </c>
      <c r="G26" s="222" t="s">
        <v>112</v>
      </c>
      <c r="H26" s="234" t="s">
        <v>177</v>
      </c>
      <c r="I26" s="303" t="s">
        <v>386</v>
      </c>
    </row>
    <row r="27" spans="1:9" ht="15.75" x14ac:dyDescent="0.25">
      <c r="A27" s="220">
        <v>7</v>
      </c>
      <c r="B27" s="253" t="s">
        <v>301</v>
      </c>
      <c r="C27" s="262">
        <v>151.17500000000001</v>
      </c>
      <c r="D27" s="264">
        <v>136.5</v>
      </c>
      <c r="E27" s="262">
        <v>159.44999999999999</v>
      </c>
      <c r="F27" s="265" t="s">
        <v>102</v>
      </c>
      <c r="G27" s="222" t="s">
        <v>112</v>
      </c>
      <c r="H27" s="234" t="s">
        <v>177</v>
      </c>
      <c r="I27" s="293" t="s">
        <v>24</v>
      </c>
    </row>
    <row r="28" spans="1:9" ht="15.75" x14ac:dyDescent="0.25">
      <c r="A28" s="220">
        <v>8</v>
      </c>
      <c r="B28" s="229" t="s">
        <v>20</v>
      </c>
      <c r="C28" s="233">
        <v>151.13</v>
      </c>
      <c r="D28" s="222">
        <v>136.5</v>
      </c>
      <c r="E28" s="233">
        <v>158.6925</v>
      </c>
      <c r="F28" s="222" t="s">
        <v>102</v>
      </c>
      <c r="G28" s="222" t="s">
        <v>112</v>
      </c>
      <c r="H28" s="234" t="s">
        <v>177</v>
      </c>
      <c r="I28" s="293" t="s">
        <v>25</v>
      </c>
    </row>
    <row r="29" spans="1:9" ht="15.75" x14ac:dyDescent="0.25">
      <c r="A29" s="220">
        <v>9</v>
      </c>
      <c r="B29" s="253" t="s">
        <v>524</v>
      </c>
      <c r="C29" s="262">
        <v>151.66249999999999</v>
      </c>
      <c r="D29" s="265">
        <v>136.5</v>
      </c>
      <c r="E29" s="262">
        <v>158.70750000000001</v>
      </c>
      <c r="F29" s="265" t="s">
        <v>102</v>
      </c>
      <c r="G29" s="222" t="s">
        <v>112</v>
      </c>
      <c r="H29" s="234" t="s">
        <v>177</v>
      </c>
      <c r="I29" s="293" t="s">
        <v>525</v>
      </c>
    </row>
    <row r="30" spans="1:9" ht="15.75" x14ac:dyDescent="0.25">
      <c r="A30" s="220">
        <v>10</v>
      </c>
      <c r="B30" s="253" t="s">
        <v>643</v>
      </c>
      <c r="C30" s="262">
        <v>151.25</v>
      </c>
      <c r="D30" s="265">
        <v>156.69999999999999</v>
      </c>
      <c r="E30" s="262">
        <v>159.405</v>
      </c>
      <c r="F30" s="265" t="s">
        <v>102</v>
      </c>
      <c r="G30" s="222" t="s">
        <v>112</v>
      </c>
      <c r="H30" s="234" t="s">
        <v>177</v>
      </c>
      <c r="I30" s="293" t="s">
        <v>26</v>
      </c>
    </row>
    <row r="31" spans="1:9" ht="15.75" x14ac:dyDescent="0.25">
      <c r="A31" s="220">
        <v>11</v>
      </c>
      <c r="B31" s="275" t="s">
        <v>644</v>
      </c>
      <c r="C31" s="276">
        <v>151.33250000000001</v>
      </c>
      <c r="D31" s="277" t="s">
        <v>624</v>
      </c>
      <c r="E31" s="276">
        <v>159.2775</v>
      </c>
      <c r="F31" s="265" t="s">
        <v>102</v>
      </c>
      <c r="G31" s="222" t="s">
        <v>112</v>
      </c>
      <c r="H31" s="234" t="s">
        <v>177</v>
      </c>
      <c r="I31" s="293" t="s">
        <v>645</v>
      </c>
    </row>
    <row r="32" spans="1:9" ht="15.75" x14ac:dyDescent="0.25">
      <c r="A32" s="220">
        <v>12</v>
      </c>
      <c r="B32" s="275" t="s">
        <v>384</v>
      </c>
      <c r="C32" s="276">
        <v>153.88999999999999</v>
      </c>
      <c r="D32" s="277" t="s">
        <v>345</v>
      </c>
      <c r="E32" s="276">
        <v>159.06</v>
      </c>
      <c r="F32" s="265" t="s">
        <v>102</v>
      </c>
      <c r="G32" s="222" t="s">
        <v>112</v>
      </c>
      <c r="H32" s="234" t="s">
        <v>177</v>
      </c>
      <c r="I32" s="293" t="s">
        <v>387</v>
      </c>
    </row>
    <row r="33" spans="1:9" ht="15.75" x14ac:dyDescent="0.25">
      <c r="A33" s="220">
        <v>13</v>
      </c>
      <c r="B33" s="275" t="s">
        <v>385</v>
      </c>
      <c r="C33" s="276">
        <v>158.745</v>
      </c>
      <c r="D33" s="249">
        <v>131.80000000000001</v>
      </c>
      <c r="E33" s="276">
        <v>158.745</v>
      </c>
      <c r="F33" s="249" t="s">
        <v>102</v>
      </c>
      <c r="G33" s="222" t="s">
        <v>112</v>
      </c>
      <c r="H33" s="234" t="s">
        <v>177</v>
      </c>
      <c r="I33" s="293" t="s">
        <v>388</v>
      </c>
    </row>
    <row r="34" spans="1:9" ht="15.75" x14ac:dyDescent="0.25">
      <c r="A34" s="220">
        <v>14</v>
      </c>
      <c r="B34" s="304" t="s">
        <v>172</v>
      </c>
      <c r="C34" s="305">
        <v>154.4</v>
      </c>
      <c r="D34" s="306" t="s">
        <v>346</v>
      </c>
      <c r="E34" s="305">
        <v>159.04499999999999</v>
      </c>
      <c r="F34" s="255" t="s">
        <v>102</v>
      </c>
      <c r="G34" s="258" t="s">
        <v>112</v>
      </c>
      <c r="H34" s="234" t="s">
        <v>177</v>
      </c>
      <c r="I34" s="259" t="s">
        <v>82</v>
      </c>
    </row>
    <row r="35" spans="1:9" ht="15.75" x14ac:dyDescent="0.25">
      <c r="A35" s="220">
        <v>15</v>
      </c>
      <c r="B35" s="275" t="s">
        <v>404</v>
      </c>
      <c r="C35" s="276">
        <v>154.34</v>
      </c>
      <c r="D35" s="277" t="s">
        <v>346</v>
      </c>
      <c r="E35" s="276">
        <v>154.34</v>
      </c>
      <c r="F35" s="277" t="s">
        <v>346</v>
      </c>
      <c r="G35" s="249" t="s">
        <v>112</v>
      </c>
      <c r="H35" s="234" t="s">
        <v>177</v>
      </c>
      <c r="I35" s="229" t="s">
        <v>352</v>
      </c>
    </row>
    <row r="36" spans="1:9" ht="15.75" x14ac:dyDescent="0.25">
      <c r="A36" s="220">
        <v>16</v>
      </c>
      <c r="B36" s="275" t="s">
        <v>173</v>
      </c>
      <c r="C36" s="276">
        <v>154.35499999999999</v>
      </c>
      <c r="D36" s="277" t="s">
        <v>346</v>
      </c>
      <c r="E36" s="276">
        <v>154.35499999999999</v>
      </c>
      <c r="F36" s="277" t="s">
        <v>346</v>
      </c>
      <c r="G36" s="249" t="s">
        <v>112</v>
      </c>
      <c r="H36" s="234" t="s">
        <v>177</v>
      </c>
      <c r="I36" s="229" t="s">
        <v>83</v>
      </c>
    </row>
  </sheetData>
  <mergeCells count="2">
    <mergeCell ref="A1:I1"/>
    <mergeCell ref="A19:I19"/>
  </mergeCells>
  <pageMargins left="0.7" right="0.7" top="0.75" bottom="0.75" header="0.3" footer="0.3"/>
  <pageSetup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6"/>
  <sheetViews>
    <sheetView topLeftCell="A7" workbookViewId="0">
      <selection activeCell="B9" sqref="B9"/>
    </sheetView>
  </sheetViews>
  <sheetFormatPr defaultRowHeight="12.75" x14ac:dyDescent="0.2"/>
  <cols>
    <col min="1" max="1" width="5.7109375" bestFit="1" customWidth="1"/>
    <col min="2" max="2" width="15.85546875" customWidth="1"/>
    <col min="3" max="3" width="10.85546875" bestFit="1" customWidth="1"/>
    <col min="4" max="4" width="12" bestFit="1" customWidth="1"/>
    <col min="5" max="5" width="11.28515625" bestFit="1" customWidth="1"/>
    <col min="6" max="6" width="11.85546875" bestFit="1" customWidth="1"/>
    <col min="9" max="9" width="37.5703125" bestFit="1" customWidth="1"/>
  </cols>
  <sheetData>
    <row r="1" spans="1:9" ht="18" x14ac:dyDescent="0.2">
      <c r="A1" s="559" t="s">
        <v>1559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12" t="s">
        <v>190</v>
      </c>
      <c r="B2" s="12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12" t="s">
        <v>111</v>
      </c>
      <c r="I2" s="12" t="s">
        <v>183</v>
      </c>
    </row>
    <row r="3" spans="1:9" ht="15.75" x14ac:dyDescent="0.25">
      <c r="A3" s="219">
        <v>1</v>
      </c>
      <c r="B3" s="256" t="s">
        <v>274</v>
      </c>
      <c r="C3" s="301">
        <v>170.97499999999999</v>
      </c>
      <c r="D3" s="289" t="s">
        <v>98</v>
      </c>
      <c r="E3" s="301">
        <v>168.7</v>
      </c>
      <c r="F3" s="255" t="s">
        <v>102</v>
      </c>
      <c r="G3" s="237" t="s">
        <v>178</v>
      </c>
      <c r="H3" s="219" t="s">
        <v>177</v>
      </c>
      <c r="I3" s="238" t="s">
        <v>84</v>
      </c>
    </row>
    <row r="4" spans="1:9" ht="15.75" x14ac:dyDescent="0.25">
      <c r="A4" s="220">
        <v>2</v>
      </c>
      <c r="B4" s="253" t="s">
        <v>275</v>
      </c>
      <c r="C4" s="262">
        <v>170.45</v>
      </c>
      <c r="D4" s="263" t="s">
        <v>98</v>
      </c>
      <c r="E4" s="262">
        <v>168.1</v>
      </c>
      <c r="F4" s="265" t="s">
        <v>102</v>
      </c>
      <c r="G4" s="228" t="s">
        <v>178</v>
      </c>
      <c r="H4" s="418" t="s">
        <v>177</v>
      </c>
      <c r="I4" s="239" t="s">
        <v>84</v>
      </c>
    </row>
    <row r="5" spans="1:9" ht="15.75" x14ac:dyDescent="0.25">
      <c r="A5" s="220">
        <v>3</v>
      </c>
      <c r="B5" s="253" t="s">
        <v>276</v>
      </c>
      <c r="C5" s="262">
        <v>170.42500000000001</v>
      </c>
      <c r="D5" s="263" t="s">
        <v>98</v>
      </c>
      <c r="E5" s="262">
        <v>168.07499999999999</v>
      </c>
      <c r="F5" s="265" t="s">
        <v>102</v>
      </c>
      <c r="G5" s="228" t="s">
        <v>178</v>
      </c>
      <c r="H5" s="418" t="s">
        <v>177</v>
      </c>
      <c r="I5" s="239" t="s">
        <v>84</v>
      </c>
    </row>
    <row r="6" spans="1:9" ht="15.75" x14ac:dyDescent="0.25">
      <c r="A6" s="220">
        <v>4</v>
      </c>
      <c r="B6" s="253" t="s">
        <v>277</v>
      </c>
      <c r="C6" s="262">
        <v>170</v>
      </c>
      <c r="D6" s="263" t="s">
        <v>98</v>
      </c>
      <c r="E6" s="262">
        <v>166.67500000000001</v>
      </c>
      <c r="F6" s="265" t="s">
        <v>102</v>
      </c>
      <c r="G6" s="228" t="s">
        <v>178</v>
      </c>
      <c r="H6" s="418" t="s">
        <v>177</v>
      </c>
      <c r="I6" s="239" t="s">
        <v>84</v>
      </c>
    </row>
    <row r="7" spans="1:9" ht="15.75" x14ac:dyDescent="0.25">
      <c r="A7" s="220">
        <v>5</v>
      </c>
      <c r="B7" s="253" t="s">
        <v>278</v>
      </c>
      <c r="C7" s="262">
        <v>169.75</v>
      </c>
      <c r="D7" s="263" t="s">
        <v>98</v>
      </c>
      <c r="E7" s="262">
        <v>167.1</v>
      </c>
      <c r="F7" s="265" t="s">
        <v>102</v>
      </c>
      <c r="G7" s="228" t="s">
        <v>178</v>
      </c>
      <c r="H7" s="418" t="s">
        <v>177</v>
      </c>
      <c r="I7" s="239" t="s">
        <v>84</v>
      </c>
    </row>
    <row r="8" spans="1:9" ht="15.75" x14ac:dyDescent="0.25">
      <c r="A8" s="220">
        <v>6</v>
      </c>
      <c r="B8" s="253" t="s">
        <v>279</v>
      </c>
      <c r="C8" s="262">
        <v>173.8125</v>
      </c>
      <c r="D8" s="263" t="s">
        <v>98</v>
      </c>
      <c r="E8" s="262">
        <v>168.47499999999999</v>
      </c>
      <c r="F8" s="265" t="s">
        <v>102</v>
      </c>
      <c r="G8" s="228" t="s">
        <v>178</v>
      </c>
      <c r="H8" s="418" t="s">
        <v>177</v>
      </c>
      <c r="I8" s="239" t="s">
        <v>84</v>
      </c>
    </row>
    <row r="9" spans="1:9" ht="15.75" x14ac:dyDescent="0.25">
      <c r="A9" s="220">
        <v>7</v>
      </c>
      <c r="B9" s="253" t="s">
        <v>280</v>
      </c>
      <c r="C9" s="225">
        <v>169.53749999999999</v>
      </c>
      <c r="D9" s="263" t="s">
        <v>98</v>
      </c>
      <c r="E9" s="225">
        <v>164.71250000000001</v>
      </c>
      <c r="F9" s="265" t="s">
        <v>102</v>
      </c>
      <c r="G9" s="418" t="s">
        <v>178</v>
      </c>
      <c r="H9" s="418" t="s">
        <v>177</v>
      </c>
      <c r="I9" s="239" t="s">
        <v>84</v>
      </c>
    </row>
    <row r="10" spans="1:9" ht="15.75" x14ac:dyDescent="0.25">
      <c r="A10" s="220">
        <v>8</v>
      </c>
      <c r="B10" s="253" t="s">
        <v>281</v>
      </c>
      <c r="C10" s="225">
        <v>170.01249999999999</v>
      </c>
      <c r="D10" s="263" t="s">
        <v>98</v>
      </c>
      <c r="E10" s="225">
        <v>165.25</v>
      </c>
      <c r="F10" s="265" t="s">
        <v>102</v>
      </c>
      <c r="G10" s="418" t="s">
        <v>178</v>
      </c>
      <c r="H10" s="418" t="s">
        <v>177</v>
      </c>
      <c r="I10" s="239" t="s">
        <v>84</v>
      </c>
    </row>
    <row r="11" spans="1:9" ht="15.75" x14ac:dyDescent="0.25">
      <c r="A11" s="220">
        <v>9</v>
      </c>
      <c r="B11" s="253" t="s">
        <v>282</v>
      </c>
      <c r="C11" s="225">
        <v>170.41249999999999</v>
      </c>
      <c r="D11" s="263" t="s">
        <v>98</v>
      </c>
      <c r="E11" s="225">
        <v>165.96250000000001</v>
      </c>
      <c r="F11" s="265" t="s">
        <v>102</v>
      </c>
      <c r="G11" s="220" t="s">
        <v>178</v>
      </c>
      <c r="H11" s="220" t="s">
        <v>177</v>
      </c>
      <c r="I11" s="239" t="s">
        <v>84</v>
      </c>
    </row>
    <row r="12" spans="1:9" ht="15.75" x14ac:dyDescent="0.25">
      <c r="A12" s="220">
        <v>10</v>
      </c>
      <c r="B12" s="253" t="s">
        <v>283</v>
      </c>
      <c r="C12" s="225">
        <v>170.6875</v>
      </c>
      <c r="D12" s="263" t="s">
        <v>98</v>
      </c>
      <c r="E12" s="225">
        <v>166.57499999999999</v>
      </c>
      <c r="F12" s="265" t="s">
        <v>102</v>
      </c>
      <c r="G12" s="220" t="s">
        <v>178</v>
      </c>
      <c r="H12" s="220" t="s">
        <v>177</v>
      </c>
      <c r="I12" s="239" t="s">
        <v>84</v>
      </c>
    </row>
    <row r="13" spans="1:9" ht="15.75" x14ac:dyDescent="0.25">
      <c r="A13" s="220">
        <v>11</v>
      </c>
      <c r="B13" s="253" t="s">
        <v>284</v>
      </c>
      <c r="C13" s="225">
        <v>173.03749999999999</v>
      </c>
      <c r="D13" s="263" t="s">
        <v>98</v>
      </c>
      <c r="E13" s="225">
        <v>167.32499999999999</v>
      </c>
      <c r="F13" s="265" t="s">
        <v>102</v>
      </c>
      <c r="G13" s="220" t="s">
        <v>178</v>
      </c>
      <c r="H13" s="220" t="s">
        <v>177</v>
      </c>
      <c r="I13" s="239" t="s">
        <v>84</v>
      </c>
    </row>
    <row r="14" spans="1:9" ht="15.75" x14ac:dyDescent="0.25">
      <c r="A14" s="220">
        <v>12</v>
      </c>
      <c r="B14" s="443" t="s">
        <v>1734</v>
      </c>
      <c r="C14" s="475">
        <v>166.67500000000001</v>
      </c>
      <c r="D14" s="476" t="s">
        <v>98</v>
      </c>
      <c r="E14" s="475">
        <v>166.67500000000001</v>
      </c>
      <c r="F14" s="445" t="s">
        <v>98</v>
      </c>
      <c r="G14" s="385" t="s">
        <v>112</v>
      </c>
      <c r="H14" s="385" t="s">
        <v>177</v>
      </c>
      <c r="I14" s="477" t="s">
        <v>84</v>
      </c>
    </row>
    <row r="15" spans="1:9" ht="15.75" x14ac:dyDescent="0.25">
      <c r="A15" s="220">
        <v>13</v>
      </c>
      <c r="B15" s="295" t="s">
        <v>1735</v>
      </c>
      <c r="C15" s="478">
        <v>167.95</v>
      </c>
      <c r="D15" s="479" t="s">
        <v>98</v>
      </c>
      <c r="E15" s="478">
        <v>167.95</v>
      </c>
      <c r="F15" s="445" t="s">
        <v>102</v>
      </c>
      <c r="G15" s="385" t="s">
        <v>112</v>
      </c>
      <c r="H15" s="385" t="s">
        <v>177</v>
      </c>
      <c r="I15" s="477" t="s">
        <v>84</v>
      </c>
    </row>
    <row r="16" spans="1:9" ht="15.75" x14ac:dyDescent="0.25">
      <c r="A16" s="220">
        <v>14</v>
      </c>
      <c r="B16" s="480" t="s">
        <v>1736</v>
      </c>
      <c r="C16" s="478">
        <v>168.55</v>
      </c>
      <c r="D16" s="479" t="s">
        <v>98</v>
      </c>
      <c r="E16" s="478">
        <v>168.55</v>
      </c>
      <c r="F16" s="445" t="s">
        <v>102</v>
      </c>
      <c r="G16" s="385" t="s">
        <v>112</v>
      </c>
      <c r="H16" s="385" t="s">
        <v>177</v>
      </c>
      <c r="I16" s="477" t="s">
        <v>84</v>
      </c>
    </row>
    <row r="17" spans="1:9" ht="15.75" x14ac:dyDescent="0.25">
      <c r="A17" s="220">
        <v>15</v>
      </c>
      <c r="B17" s="480" t="s">
        <v>1737</v>
      </c>
      <c r="C17" s="478">
        <v>169.15</v>
      </c>
      <c r="D17" s="479" t="s">
        <v>98</v>
      </c>
      <c r="E17" s="478">
        <v>169.15</v>
      </c>
      <c r="F17" s="445" t="s">
        <v>102</v>
      </c>
      <c r="G17" s="385" t="s">
        <v>112</v>
      </c>
      <c r="H17" s="385" t="s">
        <v>177</v>
      </c>
      <c r="I17" s="477" t="s">
        <v>84</v>
      </c>
    </row>
    <row r="18" spans="1:9" ht="15.75" x14ac:dyDescent="0.25">
      <c r="A18" s="220">
        <v>16</v>
      </c>
      <c r="B18" s="480" t="s">
        <v>1738</v>
      </c>
      <c r="C18" s="478">
        <v>169.2</v>
      </c>
      <c r="D18" s="479" t="s">
        <v>98</v>
      </c>
      <c r="E18" s="478">
        <v>169.2</v>
      </c>
      <c r="F18" s="445" t="s">
        <v>102</v>
      </c>
      <c r="G18" s="385" t="s">
        <v>112</v>
      </c>
      <c r="H18" s="385" t="s">
        <v>177</v>
      </c>
      <c r="I18" s="477" t="s">
        <v>84</v>
      </c>
    </row>
    <row r="19" spans="1:9" ht="18" x14ac:dyDescent="0.2">
      <c r="A19" s="559" t="s">
        <v>1560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12" t="s">
        <v>190</v>
      </c>
      <c r="B20" s="12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12" t="s">
        <v>111</v>
      </c>
      <c r="I20" s="12" t="s">
        <v>183</v>
      </c>
    </row>
    <row r="21" spans="1:9" ht="15.75" x14ac:dyDescent="0.25">
      <c r="A21" s="219">
        <v>1</v>
      </c>
      <c r="B21" s="256" t="s">
        <v>158</v>
      </c>
      <c r="C21" s="301">
        <v>168.05</v>
      </c>
      <c r="D21" s="289" t="s">
        <v>98</v>
      </c>
      <c r="E21" s="301">
        <v>168.05</v>
      </c>
      <c r="F21" s="289" t="s">
        <v>98</v>
      </c>
      <c r="G21" s="258" t="s">
        <v>178</v>
      </c>
      <c r="H21" s="234" t="s">
        <v>177</v>
      </c>
      <c r="I21" s="238" t="s">
        <v>84</v>
      </c>
    </row>
    <row r="22" spans="1:9" ht="15.75" x14ac:dyDescent="0.25">
      <c r="A22" s="220">
        <v>2</v>
      </c>
      <c r="B22" s="253" t="s">
        <v>159</v>
      </c>
      <c r="C22" s="262">
        <v>168.2</v>
      </c>
      <c r="D22" s="263" t="s">
        <v>98</v>
      </c>
      <c r="E22" s="262">
        <v>168.2</v>
      </c>
      <c r="F22" s="263" t="s">
        <v>98</v>
      </c>
      <c r="G22" s="249" t="s">
        <v>178</v>
      </c>
      <c r="H22" s="222" t="s">
        <v>177</v>
      </c>
      <c r="I22" s="239" t="s">
        <v>84</v>
      </c>
    </row>
    <row r="23" spans="1:9" ht="15.75" x14ac:dyDescent="0.25">
      <c r="A23" s="220">
        <v>3</v>
      </c>
      <c r="B23" s="253" t="s">
        <v>160</v>
      </c>
      <c r="C23" s="262">
        <v>168.6</v>
      </c>
      <c r="D23" s="263" t="s">
        <v>98</v>
      </c>
      <c r="E23" s="262">
        <v>168.6</v>
      </c>
      <c r="F23" s="263" t="s">
        <v>98</v>
      </c>
      <c r="G23" s="249" t="s">
        <v>178</v>
      </c>
      <c r="H23" s="222" t="s">
        <v>177</v>
      </c>
      <c r="I23" s="239" t="s">
        <v>84</v>
      </c>
    </row>
    <row r="24" spans="1:9" ht="15.75" x14ac:dyDescent="0.25">
      <c r="A24" s="220">
        <v>4</v>
      </c>
      <c r="B24" s="253" t="s">
        <v>161</v>
      </c>
      <c r="C24" s="262">
        <v>166.72499999999999</v>
      </c>
      <c r="D24" s="263" t="s">
        <v>98</v>
      </c>
      <c r="E24" s="262">
        <v>166.72499999999999</v>
      </c>
      <c r="F24" s="263" t="s">
        <v>98</v>
      </c>
      <c r="G24" s="222" t="s">
        <v>178</v>
      </c>
      <c r="H24" s="222" t="s">
        <v>177</v>
      </c>
      <c r="I24" s="239" t="s">
        <v>84</v>
      </c>
    </row>
    <row r="25" spans="1:9" ht="15.75" x14ac:dyDescent="0.25">
      <c r="A25" s="220">
        <v>5</v>
      </c>
      <c r="B25" s="253" t="s">
        <v>162</v>
      </c>
      <c r="C25" s="262">
        <v>166.77500000000001</v>
      </c>
      <c r="D25" s="263" t="s">
        <v>98</v>
      </c>
      <c r="E25" s="262">
        <v>166.77500000000001</v>
      </c>
      <c r="F25" s="263" t="s">
        <v>98</v>
      </c>
      <c r="G25" s="222" t="s">
        <v>178</v>
      </c>
      <c r="H25" s="222" t="s">
        <v>177</v>
      </c>
      <c r="I25" s="239" t="s">
        <v>84</v>
      </c>
    </row>
    <row r="26" spans="1:9" ht="15.75" x14ac:dyDescent="0.25">
      <c r="A26" s="220">
        <v>6</v>
      </c>
      <c r="B26" s="253" t="s">
        <v>163</v>
      </c>
      <c r="C26" s="262">
        <v>168.25</v>
      </c>
      <c r="D26" s="263" t="s">
        <v>98</v>
      </c>
      <c r="E26" s="262">
        <v>168.25</v>
      </c>
      <c r="F26" s="262" t="s">
        <v>108</v>
      </c>
      <c r="G26" s="222" t="s">
        <v>178</v>
      </c>
      <c r="H26" s="222" t="s">
        <v>177</v>
      </c>
      <c r="I26" s="239" t="s">
        <v>84</v>
      </c>
    </row>
    <row r="27" spans="1:9" ht="15.75" x14ac:dyDescent="0.25">
      <c r="A27" s="220">
        <v>7</v>
      </c>
      <c r="B27" s="253" t="s">
        <v>685</v>
      </c>
      <c r="C27" s="233">
        <v>163.1</v>
      </c>
      <c r="D27" s="263" t="s">
        <v>98</v>
      </c>
      <c r="E27" s="233">
        <f t="shared" ref="E27:E32" si="0">C27</f>
        <v>163.1</v>
      </c>
      <c r="F27" s="262" t="s">
        <v>108</v>
      </c>
      <c r="G27" s="222" t="s">
        <v>178</v>
      </c>
      <c r="H27" s="222" t="s">
        <v>177</v>
      </c>
      <c r="I27" s="239" t="s">
        <v>625</v>
      </c>
    </row>
    <row r="28" spans="1:9" ht="15.75" x14ac:dyDescent="0.25">
      <c r="A28" s="220">
        <v>8</v>
      </c>
      <c r="B28" s="307" t="s">
        <v>449</v>
      </c>
      <c r="C28" s="262">
        <v>166.55</v>
      </c>
      <c r="D28" s="263" t="s">
        <v>98</v>
      </c>
      <c r="E28" s="262">
        <f t="shared" si="0"/>
        <v>166.55</v>
      </c>
      <c r="F28" s="265" t="s">
        <v>98</v>
      </c>
      <c r="G28" s="222" t="s">
        <v>178</v>
      </c>
      <c r="H28" s="222" t="s">
        <v>177</v>
      </c>
      <c r="I28" s="229" t="s">
        <v>395</v>
      </c>
    </row>
    <row r="29" spans="1:9" ht="15.75" x14ac:dyDescent="0.25">
      <c r="A29" s="220">
        <v>9</v>
      </c>
      <c r="B29" s="307" t="s">
        <v>448</v>
      </c>
      <c r="C29" s="262">
        <v>167.11250000000001</v>
      </c>
      <c r="D29" s="263" t="s">
        <v>98</v>
      </c>
      <c r="E29" s="262">
        <f t="shared" si="0"/>
        <v>167.11250000000001</v>
      </c>
      <c r="F29" s="265" t="s">
        <v>98</v>
      </c>
      <c r="G29" s="222" t="s">
        <v>178</v>
      </c>
      <c r="H29" s="222" t="s">
        <v>177</v>
      </c>
      <c r="I29" s="229" t="s">
        <v>396</v>
      </c>
    </row>
    <row r="30" spans="1:9" ht="15.75" x14ac:dyDescent="0.25">
      <c r="A30" s="220">
        <v>10</v>
      </c>
      <c r="B30" s="307" t="s">
        <v>447</v>
      </c>
      <c r="C30" s="262">
        <v>168.23750000000001</v>
      </c>
      <c r="D30" s="263" t="s">
        <v>98</v>
      </c>
      <c r="E30" s="262">
        <f t="shared" si="0"/>
        <v>168.23750000000001</v>
      </c>
      <c r="F30" s="265" t="s">
        <v>98</v>
      </c>
      <c r="G30" s="222" t="s">
        <v>178</v>
      </c>
      <c r="H30" s="222" t="s">
        <v>177</v>
      </c>
      <c r="I30" s="229" t="s">
        <v>397</v>
      </c>
    </row>
    <row r="31" spans="1:9" ht="15.75" x14ac:dyDescent="0.25">
      <c r="A31" s="220">
        <v>11</v>
      </c>
      <c r="B31" s="308" t="s">
        <v>626</v>
      </c>
      <c r="C31" s="233">
        <v>168.35</v>
      </c>
      <c r="D31" s="263" t="s">
        <v>98</v>
      </c>
      <c r="E31" s="233">
        <f t="shared" si="0"/>
        <v>168.35</v>
      </c>
      <c r="F31" s="265" t="s">
        <v>98</v>
      </c>
      <c r="G31" s="222" t="s">
        <v>178</v>
      </c>
      <c r="H31" s="222" t="s">
        <v>177</v>
      </c>
      <c r="I31" s="278" t="s">
        <v>652</v>
      </c>
    </row>
    <row r="32" spans="1:9" ht="15.75" x14ac:dyDescent="0.25">
      <c r="A32" s="220">
        <v>12</v>
      </c>
      <c r="B32" s="308" t="s">
        <v>627</v>
      </c>
      <c r="C32" s="233">
        <v>163.1</v>
      </c>
      <c r="D32" s="265" t="s">
        <v>98</v>
      </c>
      <c r="E32" s="233">
        <f t="shared" si="0"/>
        <v>163.1</v>
      </c>
      <c r="F32" s="265" t="s">
        <v>98</v>
      </c>
      <c r="G32" s="222" t="s">
        <v>178</v>
      </c>
      <c r="H32" s="222" t="s">
        <v>177</v>
      </c>
      <c r="I32" s="278" t="s">
        <v>652</v>
      </c>
    </row>
    <row r="33" spans="1:9" ht="15.75" x14ac:dyDescent="0.25">
      <c r="A33" s="220">
        <v>13</v>
      </c>
      <c r="B33" s="278" t="s">
        <v>242</v>
      </c>
      <c r="C33" s="233">
        <v>170.01249999999999</v>
      </c>
      <c r="D33" s="277" t="s">
        <v>98</v>
      </c>
      <c r="E33" s="233">
        <v>170.01249999999999</v>
      </c>
      <c r="F33" s="277" t="s">
        <v>98</v>
      </c>
      <c r="G33" s="220" t="s">
        <v>178</v>
      </c>
      <c r="H33" s="220" t="s">
        <v>177</v>
      </c>
      <c r="I33" s="229" t="s">
        <v>42</v>
      </c>
    </row>
    <row r="34" spans="1:9" ht="15.75" x14ac:dyDescent="0.25">
      <c r="A34" s="220">
        <v>14</v>
      </c>
      <c r="B34" s="278" t="s">
        <v>243</v>
      </c>
      <c r="C34" s="233">
        <v>170.41249999999999</v>
      </c>
      <c r="D34" s="277" t="s">
        <v>98</v>
      </c>
      <c r="E34" s="233">
        <v>170.41249999999999</v>
      </c>
      <c r="F34" s="277" t="s">
        <v>98</v>
      </c>
      <c r="G34" s="220" t="s">
        <v>178</v>
      </c>
      <c r="H34" s="220" t="s">
        <v>177</v>
      </c>
      <c r="I34" s="229" t="s">
        <v>42</v>
      </c>
    </row>
    <row r="35" spans="1:9" ht="15.75" x14ac:dyDescent="0.25">
      <c r="A35" s="220">
        <v>15</v>
      </c>
      <c r="B35" s="278" t="s">
        <v>244</v>
      </c>
      <c r="C35" s="233">
        <v>170.6875</v>
      </c>
      <c r="D35" s="277" t="s">
        <v>98</v>
      </c>
      <c r="E35" s="233">
        <v>170.6875</v>
      </c>
      <c r="F35" s="277" t="s">
        <v>98</v>
      </c>
      <c r="G35" s="220" t="s">
        <v>178</v>
      </c>
      <c r="H35" s="220" t="s">
        <v>177</v>
      </c>
      <c r="I35" s="229" t="s">
        <v>42</v>
      </c>
    </row>
    <row r="36" spans="1:9" ht="15.75" x14ac:dyDescent="0.25">
      <c r="A36" s="220">
        <v>16</v>
      </c>
      <c r="B36" s="278" t="s">
        <v>245</v>
      </c>
      <c r="C36" s="233">
        <v>173.03749999999999</v>
      </c>
      <c r="D36" s="277" t="s">
        <v>98</v>
      </c>
      <c r="E36" s="233">
        <v>173.03749999999999</v>
      </c>
      <c r="F36" s="277" t="s">
        <v>98</v>
      </c>
      <c r="G36" s="220" t="s">
        <v>178</v>
      </c>
      <c r="H36" s="220" t="s">
        <v>177</v>
      </c>
      <c r="I36" s="229" t="s">
        <v>42</v>
      </c>
    </row>
  </sheetData>
  <mergeCells count="2">
    <mergeCell ref="A1:I1"/>
    <mergeCell ref="A19:I19"/>
  </mergeCells>
  <pageMargins left="0.7" right="0.7" top="0.75" bottom="0.75" header="0.3" footer="0.3"/>
  <pageSetup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36"/>
  <sheetViews>
    <sheetView topLeftCell="A4" workbookViewId="0">
      <selection activeCell="D34" sqref="D34"/>
    </sheetView>
  </sheetViews>
  <sheetFormatPr defaultRowHeight="12.75" x14ac:dyDescent="0.2"/>
  <cols>
    <col min="1" max="1" width="5.7109375" bestFit="1" customWidth="1"/>
    <col min="2" max="2" width="13.85546875" bestFit="1" customWidth="1"/>
    <col min="3" max="3" width="10.85546875" bestFit="1" customWidth="1"/>
    <col min="4" max="4" width="12" bestFit="1" customWidth="1"/>
    <col min="5" max="5" width="11.42578125" bestFit="1" customWidth="1"/>
    <col min="6" max="6" width="11.85546875" bestFit="1" customWidth="1"/>
    <col min="9" max="9" width="36.28515625" bestFit="1" customWidth="1"/>
  </cols>
  <sheetData>
    <row r="1" spans="1:9" ht="18" x14ac:dyDescent="0.2">
      <c r="A1" s="559" t="s">
        <v>1558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48" t="s">
        <v>190</v>
      </c>
      <c r="B2" s="48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48" t="s">
        <v>111</v>
      </c>
      <c r="I2" s="48" t="s">
        <v>183</v>
      </c>
    </row>
    <row r="3" spans="1:9" ht="15.75" x14ac:dyDescent="0.25">
      <c r="A3" s="219">
        <v>1</v>
      </c>
      <c r="B3" s="304" t="s">
        <v>268</v>
      </c>
      <c r="C3" s="291">
        <v>154.1</v>
      </c>
      <c r="D3" s="306" t="s">
        <v>98</v>
      </c>
      <c r="E3" s="291">
        <v>156</v>
      </c>
      <c r="F3" s="255" t="s">
        <v>102</v>
      </c>
      <c r="G3" s="237" t="s">
        <v>112</v>
      </c>
      <c r="H3" s="219" t="s">
        <v>177</v>
      </c>
      <c r="I3" s="309" t="s">
        <v>45</v>
      </c>
    </row>
    <row r="4" spans="1:9" ht="15.75" x14ac:dyDescent="0.25">
      <c r="A4" s="220">
        <v>2</v>
      </c>
      <c r="B4" s="275" t="s">
        <v>269</v>
      </c>
      <c r="C4" s="233">
        <v>151.02500000000001</v>
      </c>
      <c r="D4" s="277" t="s">
        <v>98</v>
      </c>
      <c r="E4" s="233">
        <v>156.24</v>
      </c>
      <c r="F4" s="277" t="s">
        <v>102</v>
      </c>
      <c r="G4" s="228" t="s">
        <v>112</v>
      </c>
      <c r="H4" s="219" t="s">
        <v>177</v>
      </c>
      <c r="I4" s="278" t="s">
        <v>45</v>
      </c>
    </row>
    <row r="5" spans="1:9" ht="15.75" x14ac:dyDescent="0.25">
      <c r="A5" s="220">
        <v>3</v>
      </c>
      <c r="B5" s="275" t="s">
        <v>558</v>
      </c>
      <c r="C5" s="233">
        <v>154.14500000000001</v>
      </c>
      <c r="D5" s="277" t="s">
        <v>98</v>
      </c>
      <c r="E5" s="233">
        <v>154.14500000000001</v>
      </c>
      <c r="F5" s="279">
        <v>167.9</v>
      </c>
      <c r="G5" s="228" t="s">
        <v>112</v>
      </c>
      <c r="H5" s="219" t="s">
        <v>177</v>
      </c>
      <c r="I5" s="278" t="s">
        <v>45</v>
      </c>
    </row>
    <row r="6" spans="1:9" ht="15.75" x14ac:dyDescent="0.25">
      <c r="A6" s="220">
        <v>4</v>
      </c>
      <c r="B6" s="275" t="s">
        <v>559</v>
      </c>
      <c r="C6" s="233">
        <v>154.44499999999999</v>
      </c>
      <c r="D6" s="249" t="s">
        <v>98</v>
      </c>
      <c r="E6" s="233">
        <v>154.44499999999999</v>
      </c>
      <c r="F6" s="249">
        <v>167.9</v>
      </c>
      <c r="G6" s="220" t="s">
        <v>112</v>
      </c>
      <c r="H6" s="219" t="s">
        <v>177</v>
      </c>
      <c r="I6" s="278" t="s">
        <v>45</v>
      </c>
    </row>
    <row r="7" spans="1:9" ht="15.75" x14ac:dyDescent="0.25">
      <c r="A7" s="220">
        <v>5</v>
      </c>
      <c r="B7" s="275" t="s">
        <v>560</v>
      </c>
      <c r="C7" s="233">
        <v>154.13</v>
      </c>
      <c r="D7" s="277" t="s">
        <v>98</v>
      </c>
      <c r="E7" s="233">
        <v>154.13</v>
      </c>
      <c r="F7" s="279">
        <v>167.9</v>
      </c>
      <c r="G7" s="220" t="s">
        <v>112</v>
      </c>
      <c r="H7" s="219" t="s">
        <v>177</v>
      </c>
      <c r="I7" s="278" t="s">
        <v>45</v>
      </c>
    </row>
    <row r="8" spans="1:9" ht="15.75" x14ac:dyDescent="0.25">
      <c r="A8" s="220">
        <v>6</v>
      </c>
      <c r="B8" s="275" t="s">
        <v>561</v>
      </c>
      <c r="C8" s="233">
        <v>153.77000000000001</v>
      </c>
      <c r="D8" s="277" t="s">
        <v>98</v>
      </c>
      <c r="E8" s="233">
        <v>153.77000000000001</v>
      </c>
      <c r="F8" s="249">
        <v>167.9</v>
      </c>
      <c r="G8" s="220" t="s">
        <v>112</v>
      </c>
      <c r="H8" s="219" t="s">
        <v>177</v>
      </c>
      <c r="I8" s="278" t="s">
        <v>45</v>
      </c>
    </row>
    <row r="9" spans="1:9" ht="15.75" x14ac:dyDescent="0.25">
      <c r="A9" s="220">
        <v>7</v>
      </c>
      <c r="B9" s="275" t="s">
        <v>562</v>
      </c>
      <c r="C9" s="233">
        <v>154.17500000000001</v>
      </c>
      <c r="D9" s="277" t="s">
        <v>98</v>
      </c>
      <c r="E9" s="233">
        <v>154.17500000000001</v>
      </c>
      <c r="F9" s="279">
        <v>167.9</v>
      </c>
      <c r="G9" s="220" t="s">
        <v>112</v>
      </c>
      <c r="H9" s="219" t="s">
        <v>177</v>
      </c>
      <c r="I9" s="278" t="s">
        <v>45</v>
      </c>
    </row>
    <row r="10" spans="1:9" ht="15.75" x14ac:dyDescent="0.25">
      <c r="A10" s="220">
        <v>8</v>
      </c>
      <c r="B10" s="275" t="s">
        <v>563</v>
      </c>
      <c r="C10" s="233">
        <v>154.755</v>
      </c>
      <c r="D10" s="277" t="s">
        <v>98</v>
      </c>
      <c r="E10" s="233">
        <v>154.755</v>
      </c>
      <c r="F10" s="279">
        <v>167.9</v>
      </c>
      <c r="G10" s="220" t="s">
        <v>112</v>
      </c>
      <c r="H10" s="219" t="s">
        <v>177</v>
      </c>
      <c r="I10" s="278" t="s">
        <v>45</v>
      </c>
    </row>
    <row r="11" spans="1:9" ht="15.75" x14ac:dyDescent="0.25">
      <c r="A11" s="220">
        <v>9</v>
      </c>
      <c r="B11" s="275" t="s">
        <v>564</v>
      </c>
      <c r="C11" s="233">
        <v>156.10499999999999</v>
      </c>
      <c r="D11" s="249" t="s">
        <v>98</v>
      </c>
      <c r="E11" s="233">
        <v>156.10499999999999</v>
      </c>
      <c r="F11" s="249">
        <v>123</v>
      </c>
      <c r="G11" s="220" t="s">
        <v>112</v>
      </c>
      <c r="H11" s="219" t="s">
        <v>177</v>
      </c>
      <c r="I11" s="278" t="s">
        <v>45</v>
      </c>
    </row>
    <row r="12" spans="1:9" ht="15.75" x14ac:dyDescent="0.25">
      <c r="A12" s="220">
        <v>10</v>
      </c>
      <c r="B12" s="275" t="s">
        <v>565</v>
      </c>
      <c r="C12" s="233">
        <v>154.80000000000001</v>
      </c>
      <c r="D12" s="277" t="s">
        <v>98</v>
      </c>
      <c r="E12" s="233">
        <v>154.80000000000001</v>
      </c>
      <c r="F12" s="249">
        <v>167.9</v>
      </c>
      <c r="G12" s="220" t="s">
        <v>112</v>
      </c>
      <c r="H12" s="219" t="s">
        <v>177</v>
      </c>
      <c r="I12" s="278" t="s">
        <v>45</v>
      </c>
    </row>
    <row r="13" spans="1:9" ht="15.75" x14ac:dyDescent="0.25">
      <c r="A13" s="220">
        <v>11</v>
      </c>
      <c r="B13" s="275" t="s">
        <v>165</v>
      </c>
      <c r="C13" s="233">
        <v>154.34</v>
      </c>
      <c r="D13" s="277" t="s">
        <v>98</v>
      </c>
      <c r="E13" s="233">
        <v>154.34</v>
      </c>
      <c r="F13" s="249">
        <v>192.8</v>
      </c>
      <c r="G13" s="220" t="s">
        <v>112</v>
      </c>
      <c r="H13" s="219" t="s">
        <v>177</v>
      </c>
      <c r="I13" s="278" t="s">
        <v>46</v>
      </c>
    </row>
    <row r="14" spans="1:9" ht="15.75" x14ac:dyDescent="0.25">
      <c r="A14" s="220">
        <v>12</v>
      </c>
      <c r="B14" s="275" t="s">
        <v>166</v>
      </c>
      <c r="C14" s="233">
        <v>154.41499999999999</v>
      </c>
      <c r="D14" s="249" t="s">
        <v>98</v>
      </c>
      <c r="E14" s="233">
        <v>154.41499999999999</v>
      </c>
      <c r="F14" s="249">
        <v>192.8</v>
      </c>
      <c r="G14" s="220" t="s">
        <v>112</v>
      </c>
      <c r="H14" s="219" t="s">
        <v>177</v>
      </c>
      <c r="I14" s="278" t="s">
        <v>46</v>
      </c>
    </row>
    <row r="15" spans="1:9" ht="15.75" x14ac:dyDescent="0.25">
      <c r="A15" s="220">
        <v>13</v>
      </c>
      <c r="B15" s="275" t="s">
        <v>167</v>
      </c>
      <c r="C15" s="233">
        <v>154.01</v>
      </c>
      <c r="D15" s="277" t="s">
        <v>98</v>
      </c>
      <c r="E15" s="233">
        <v>154.01</v>
      </c>
      <c r="F15" s="249">
        <v>192.8</v>
      </c>
      <c r="G15" s="220" t="s">
        <v>112</v>
      </c>
      <c r="H15" s="219" t="s">
        <v>177</v>
      </c>
      <c r="I15" s="278" t="s">
        <v>46</v>
      </c>
    </row>
    <row r="16" spans="1:9" ht="15.75" x14ac:dyDescent="0.25">
      <c r="A16" s="220">
        <v>14</v>
      </c>
      <c r="B16" s="275" t="s">
        <v>168</v>
      </c>
      <c r="C16" s="233">
        <v>154.25</v>
      </c>
      <c r="D16" s="277" t="s">
        <v>98</v>
      </c>
      <c r="E16" s="233">
        <v>154.25</v>
      </c>
      <c r="F16" s="249">
        <v>192.8</v>
      </c>
      <c r="G16" s="220" t="s">
        <v>112</v>
      </c>
      <c r="H16" s="219" t="s">
        <v>177</v>
      </c>
      <c r="I16" s="278" t="s">
        <v>46</v>
      </c>
    </row>
    <row r="17" spans="1:9" ht="15.75" x14ac:dyDescent="0.25">
      <c r="A17" s="220">
        <v>15</v>
      </c>
      <c r="B17" s="275" t="s">
        <v>169</v>
      </c>
      <c r="C17" s="233">
        <v>158.82</v>
      </c>
      <c r="D17" s="249" t="s">
        <v>98</v>
      </c>
      <c r="E17" s="233">
        <v>158.82</v>
      </c>
      <c r="F17" s="249">
        <v>192.8</v>
      </c>
      <c r="G17" s="220" t="s">
        <v>112</v>
      </c>
      <c r="H17" s="219" t="s">
        <v>177</v>
      </c>
      <c r="I17" s="278" t="s">
        <v>46</v>
      </c>
    </row>
    <row r="18" spans="1:9" ht="15.75" x14ac:dyDescent="0.25">
      <c r="A18" s="220">
        <v>16</v>
      </c>
      <c r="B18" s="243" t="s">
        <v>526</v>
      </c>
      <c r="C18" s="225">
        <v>155.69999999999999</v>
      </c>
      <c r="D18" s="220">
        <v>192.8</v>
      </c>
      <c r="E18" s="225">
        <v>155.69999999999999</v>
      </c>
      <c r="F18" s="222">
        <v>192.8</v>
      </c>
      <c r="G18" s="220" t="s">
        <v>527</v>
      </c>
      <c r="H18" s="220" t="s">
        <v>177</v>
      </c>
      <c r="I18" s="229" t="s">
        <v>528</v>
      </c>
    </row>
    <row r="19" spans="1:9" ht="18" x14ac:dyDescent="0.2">
      <c r="A19" s="559" t="s">
        <v>1557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48" t="s">
        <v>190</v>
      </c>
      <c r="B20" s="48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48" t="s">
        <v>111</v>
      </c>
      <c r="I20" s="48" t="s">
        <v>183</v>
      </c>
    </row>
    <row r="21" spans="1:9" ht="15.75" x14ac:dyDescent="0.25">
      <c r="A21" s="219">
        <v>1</v>
      </c>
      <c r="B21" s="304" t="s">
        <v>504</v>
      </c>
      <c r="C21" s="291">
        <v>155.05500000000001</v>
      </c>
      <c r="D21" s="306" t="s">
        <v>341</v>
      </c>
      <c r="E21" s="291">
        <v>155.05500000000001</v>
      </c>
      <c r="F21" s="258">
        <v>82.5</v>
      </c>
      <c r="G21" s="258" t="s">
        <v>112</v>
      </c>
      <c r="H21" s="234" t="s">
        <v>177</v>
      </c>
      <c r="I21" s="238" t="s">
        <v>505</v>
      </c>
    </row>
    <row r="22" spans="1:9" ht="15.75" x14ac:dyDescent="0.25">
      <c r="A22" s="220">
        <v>2</v>
      </c>
      <c r="B22" s="275" t="s">
        <v>1484</v>
      </c>
      <c r="C22" s="233">
        <v>154.32499999999999</v>
      </c>
      <c r="D22" s="277" t="s">
        <v>342</v>
      </c>
      <c r="E22" s="233">
        <v>155.83500000000001</v>
      </c>
      <c r="F22" s="249">
        <v>79.7</v>
      </c>
      <c r="G22" s="249" t="s">
        <v>112</v>
      </c>
      <c r="H22" s="222" t="s">
        <v>177</v>
      </c>
      <c r="I22" s="229" t="s">
        <v>484</v>
      </c>
    </row>
    <row r="23" spans="1:9" ht="15.75" x14ac:dyDescent="0.25">
      <c r="A23" s="220">
        <v>3</v>
      </c>
      <c r="B23" s="275" t="s">
        <v>542</v>
      </c>
      <c r="C23" s="233">
        <v>153.94999999999999</v>
      </c>
      <c r="D23" s="277" t="s">
        <v>156</v>
      </c>
      <c r="E23" s="233">
        <v>153.94999999999999</v>
      </c>
      <c r="F23" s="249">
        <v>167.9</v>
      </c>
      <c r="G23" s="249" t="s">
        <v>112</v>
      </c>
      <c r="H23" s="222" t="s">
        <v>177</v>
      </c>
      <c r="I23" s="229" t="s">
        <v>543</v>
      </c>
    </row>
    <row r="24" spans="1:9" ht="15.75" x14ac:dyDescent="0.25">
      <c r="A24" s="220">
        <v>4</v>
      </c>
      <c r="B24" s="275" t="s">
        <v>1542</v>
      </c>
      <c r="C24" s="233">
        <v>153.875</v>
      </c>
      <c r="D24" s="277" t="s">
        <v>506</v>
      </c>
      <c r="E24" s="233">
        <v>158.80500000000001</v>
      </c>
      <c r="F24" s="249">
        <v>85.4</v>
      </c>
      <c r="G24" s="249" t="s">
        <v>112</v>
      </c>
      <c r="H24" s="222" t="s">
        <v>177</v>
      </c>
      <c r="I24" s="229" t="s">
        <v>534</v>
      </c>
    </row>
    <row r="25" spans="1:9" ht="15.75" x14ac:dyDescent="0.25">
      <c r="A25" s="220">
        <v>5</v>
      </c>
      <c r="B25" s="275" t="s">
        <v>544</v>
      </c>
      <c r="C25" s="233">
        <v>154.02500000000001</v>
      </c>
      <c r="D25" s="310" t="s">
        <v>156</v>
      </c>
      <c r="E25" s="233">
        <v>154.02500000000001</v>
      </c>
      <c r="F25" s="249">
        <v>167.9</v>
      </c>
      <c r="G25" s="222" t="s">
        <v>112</v>
      </c>
      <c r="H25" s="222" t="s">
        <v>177</v>
      </c>
      <c r="I25" s="229" t="s">
        <v>545</v>
      </c>
    </row>
    <row r="26" spans="1:9" ht="15.75" x14ac:dyDescent="0.25">
      <c r="A26" s="220">
        <v>6</v>
      </c>
      <c r="B26" s="275" t="s">
        <v>529</v>
      </c>
      <c r="C26" s="233">
        <v>155.98500000000001</v>
      </c>
      <c r="D26" s="249">
        <v>186.2</v>
      </c>
      <c r="E26" s="233">
        <v>154.72499999999999</v>
      </c>
      <c r="F26" s="249">
        <v>186.2</v>
      </c>
      <c r="G26" s="222" t="s">
        <v>112</v>
      </c>
      <c r="H26" s="222" t="s">
        <v>177</v>
      </c>
      <c r="I26" s="229" t="s">
        <v>530</v>
      </c>
    </row>
    <row r="27" spans="1:9" ht="15.75" x14ac:dyDescent="0.25">
      <c r="A27" s="220">
        <v>7</v>
      </c>
      <c r="B27" s="275" t="s">
        <v>546</v>
      </c>
      <c r="C27" s="233">
        <v>153.83000000000001</v>
      </c>
      <c r="D27" s="249">
        <v>167.9</v>
      </c>
      <c r="E27" s="233">
        <v>153.83000000000001</v>
      </c>
      <c r="F27" s="249">
        <v>167.9</v>
      </c>
      <c r="G27" s="222" t="s">
        <v>112</v>
      </c>
      <c r="H27" s="222" t="s">
        <v>177</v>
      </c>
      <c r="I27" s="229" t="s">
        <v>547</v>
      </c>
    </row>
    <row r="28" spans="1:9" ht="15.75" x14ac:dyDescent="0.25">
      <c r="A28" s="220">
        <v>8</v>
      </c>
      <c r="B28" s="275" t="s">
        <v>486</v>
      </c>
      <c r="C28" s="233">
        <v>154.41499999999999</v>
      </c>
      <c r="D28" s="277" t="s">
        <v>98</v>
      </c>
      <c r="E28" s="233">
        <v>155.72999999999999</v>
      </c>
      <c r="F28" s="249">
        <v>110.9</v>
      </c>
      <c r="G28" s="222" t="s">
        <v>112</v>
      </c>
      <c r="H28" s="222" t="s">
        <v>177</v>
      </c>
      <c r="I28" s="229" t="s">
        <v>507</v>
      </c>
    </row>
    <row r="29" spans="1:9" ht="15.75" x14ac:dyDescent="0.25">
      <c r="A29" s="220">
        <v>9</v>
      </c>
      <c r="B29" s="275" t="s">
        <v>508</v>
      </c>
      <c r="C29" s="233">
        <v>154.23500000000001</v>
      </c>
      <c r="D29" s="277" t="s">
        <v>156</v>
      </c>
      <c r="E29" s="233">
        <v>154.23500000000001</v>
      </c>
      <c r="F29" s="277" t="s">
        <v>156</v>
      </c>
      <c r="G29" s="222" t="s">
        <v>112</v>
      </c>
      <c r="H29" s="222" t="s">
        <v>177</v>
      </c>
      <c r="I29" s="229" t="s">
        <v>602</v>
      </c>
    </row>
    <row r="30" spans="1:9" ht="15.75" x14ac:dyDescent="0.25">
      <c r="A30" s="220">
        <v>10</v>
      </c>
      <c r="B30" s="275" t="s">
        <v>487</v>
      </c>
      <c r="C30" s="233">
        <v>152.15</v>
      </c>
      <c r="D30" s="277" t="s">
        <v>478</v>
      </c>
      <c r="E30" s="233">
        <v>158.61000000000001</v>
      </c>
      <c r="F30" s="277" t="s">
        <v>478</v>
      </c>
      <c r="G30" s="222" t="s">
        <v>112</v>
      </c>
      <c r="H30" s="222" t="s">
        <v>177</v>
      </c>
      <c r="I30" s="229" t="s">
        <v>594</v>
      </c>
    </row>
    <row r="31" spans="1:9" ht="15.75" x14ac:dyDescent="0.25">
      <c r="A31" s="220">
        <v>11</v>
      </c>
      <c r="B31" s="275" t="s">
        <v>488</v>
      </c>
      <c r="C31" s="233">
        <v>152.24</v>
      </c>
      <c r="D31" s="277" t="s">
        <v>478</v>
      </c>
      <c r="E31" s="233">
        <v>158.69999999999999</v>
      </c>
      <c r="F31" s="279">
        <v>151.4</v>
      </c>
      <c r="G31" s="220" t="s">
        <v>112</v>
      </c>
      <c r="H31" s="220" t="s">
        <v>177</v>
      </c>
      <c r="I31" s="229" t="s">
        <v>485</v>
      </c>
    </row>
    <row r="32" spans="1:9" ht="15.75" x14ac:dyDescent="0.25">
      <c r="A32" s="220">
        <v>12</v>
      </c>
      <c r="B32" s="275" t="s">
        <v>489</v>
      </c>
      <c r="C32" s="233">
        <v>152.54</v>
      </c>
      <c r="D32" s="277" t="s">
        <v>478</v>
      </c>
      <c r="E32" s="233">
        <v>157.80000000000001</v>
      </c>
      <c r="F32" s="277" t="s">
        <v>478</v>
      </c>
      <c r="G32" s="222" t="s">
        <v>112</v>
      </c>
      <c r="H32" s="222" t="s">
        <v>177</v>
      </c>
      <c r="I32" s="229" t="s">
        <v>491</v>
      </c>
    </row>
    <row r="33" spans="1:9" ht="15.75" x14ac:dyDescent="0.25">
      <c r="A33" s="220">
        <v>13</v>
      </c>
      <c r="B33" s="275" t="s">
        <v>490</v>
      </c>
      <c r="C33" s="233">
        <v>152.57</v>
      </c>
      <c r="D33" s="277" t="s">
        <v>478</v>
      </c>
      <c r="E33" s="233">
        <v>157.83000000000001</v>
      </c>
      <c r="F33" s="277" t="s">
        <v>478</v>
      </c>
      <c r="G33" s="222" t="s">
        <v>112</v>
      </c>
      <c r="H33" s="222" t="s">
        <v>177</v>
      </c>
      <c r="I33" s="229" t="s">
        <v>491</v>
      </c>
    </row>
    <row r="34" spans="1:9" ht="15.75" x14ac:dyDescent="0.25">
      <c r="A34" s="220">
        <v>14</v>
      </c>
      <c r="B34" s="304" t="s">
        <v>482</v>
      </c>
      <c r="C34" s="233">
        <v>152.78</v>
      </c>
      <c r="D34" s="277" t="s">
        <v>478</v>
      </c>
      <c r="E34" s="233">
        <v>158.04</v>
      </c>
      <c r="F34" s="249">
        <v>151.4</v>
      </c>
      <c r="G34" s="228" t="s">
        <v>112</v>
      </c>
      <c r="H34" s="219" t="s">
        <v>177</v>
      </c>
      <c r="I34" s="229" t="s">
        <v>483</v>
      </c>
    </row>
    <row r="35" spans="1:9" ht="15.75" x14ac:dyDescent="0.25">
      <c r="A35" s="220">
        <v>15</v>
      </c>
      <c r="B35" s="275" t="s">
        <v>702</v>
      </c>
      <c r="C35" s="233">
        <v>159.12</v>
      </c>
      <c r="D35" s="277" t="s">
        <v>156</v>
      </c>
      <c r="E35" s="233">
        <v>156.06</v>
      </c>
      <c r="F35" s="277" t="s">
        <v>102</v>
      </c>
      <c r="G35" s="222" t="s">
        <v>112</v>
      </c>
      <c r="H35" s="222" t="s">
        <v>177</v>
      </c>
      <c r="I35" s="229" t="s">
        <v>531</v>
      </c>
    </row>
    <row r="36" spans="1:9" ht="15.75" x14ac:dyDescent="0.25">
      <c r="A36" s="220">
        <v>16</v>
      </c>
      <c r="B36" s="275" t="s">
        <v>703</v>
      </c>
      <c r="C36" s="233">
        <v>151.1525</v>
      </c>
      <c r="D36" s="249">
        <v>167.9</v>
      </c>
      <c r="E36" s="233">
        <v>158.88749999999999</v>
      </c>
      <c r="F36" s="249" t="s">
        <v>102</v>
      </c>
      <c r="G36" s="418" t="s">
        <v>112</v>
      </c>
      <c r="H36" s="418" t="s">
        <v>177</v>
      </c>
      <c r="I36" s="278" t="s">
        <v>532</v>
      </c>
    </row>
  </sheetData>
  <mergeCells count="2">
    <mergeCell ref="A1:I1"/>
    <mergeCell ref="A19:I19"/>
  </mergeCells>
  <pageMargins left="0.7" right="0.7" top="0.75" bottom="0.75" header="0.3" footer="0.3"/>
  <pageSetup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workbookViewId="0">
      <selection activeCell="A19" sqref="A19:I19"/>
    </sheetView>
  </sheetViews>
  <sheetFormatPr defaultRowHeight="12.75" x14ac:dyDescent="0.2"/>
  <cols>
    <col min="1" max="1" width="5.7109375" bestFit="1" customWidth="1"/>
    <col min="2" max="2" width="12.85546875" bestFit="1" customWidth="1"/>
    <col min="3" max="3" width="10.85546875" bestFit="1" customWidth="1"/>
    <col min="4" max="4" width="12" bestFit="1" customWidth="1"/>
    <col min="5" max="5" width="11.42578125" bestFit="1" customWidth="1"/>
    <col min="6" max="6" width="11.85546875" bestFit="1" customWidth="1"/>
    <col min="9" max="9" width="43.7109375" bestFit="1" customWidth="1"/>
  </cols>
  <sheetData>
    <row r="1" spans="1:9" ht="18" x14ac:dyDescent="0.2">
      <c r="A1" s="559" t="s">
        <v>1555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48" t="s">
        <v>190</v>
      </c>
      <c r="B2" s="48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48" t="s">
        <v>111</v>
      </c>
      <c r="I2" s="48" t="s">
        <v>183</v>
      </c>
    </row>
    <row r="3" spans="1:9" ht="15.75" x14ac:dyDescent="0.25">
      <c r="A3" s="219">
        <v>1</v>
      </c>
      <c r="B3" s="311" t="s">
        <v>450</v>
      </c>
      <c r="C3" s="276">
        <v>153.83000000000001</v>
      </c>
      <c r="D3" s="277" t="s">
        <v>478</v>
      </c>
      <c r="E3" s="276">
        <v>153.83000000000001</v>
      </c>
      <c r="F3" s="249">
        <v>151.4</v>
      </c>
      <c r="G3" s="383" t="s">
        <v>112</v>
      </c>
      <c r="H3" s="219" t="s">
        <v>177</v>
      </c>
      <c r="I3" s="229" t="s">
        <v>455</v>
      </c>
    </row>
    <row r="4" spans="1:9" ht="15.75" x14ac:dyDescent="0.25">
      <c r="A4" s="220">
        <v>2</v>
      </c>
      <c r="B4" s="311" t="s">
        <v>480</v>
      </c>
      <c r="C4" s="276">
        <v>153.88999999999999</v>
      </c>
      <c r="D4" s="277" t="s">
        <v>478</v>
      </c>
      <c r="E4" s="276">
        <v>153.88999999999999</v>
      </c>
      <c r="F4" s="249">
        <v>151.4</v>
      </c>
      <c r="G4" s="383" t="s">
        <v>112</v>
      </c>
      <c r="H4" s="219" t="s">
        <v>177</v>
      </c>
      <c r="I4" s="229" t="s">
        <v>481</v>
      </c>
    </row>
    <row r="5" spans="1:9" ht="15.75" x14ac:dyDescent="0.25">
      <c r="A5" s="220">
        <v>3</v>
      </c>
      <c r="B5" s="275" t="s">
        <v>458</v>
      </c>
      <c r="C5" s="276">
        <v>154.07</v>
      </c>
      <c r="D5" s="277" t="s">
        <v>478</v>
      </c>
      <c r="E5" s="276">
        <v>154.07</v>
      </c>
      <c r="F5" s="249">
        <v>151.4</v>
      </c>
      <c r="G5" s="383" t="s">
        <v>112</v>
      </c>
      <c r="H5" s="219" t="s">
        <v>177</v>
      </c>
      <c r="I5" s="229" t="s">
        <v>459</v>
      </c>
    </row>
    <row r="6" spans="1:9" ht="15.75" x14ac:dyDescent="0.25">
      <c r="A6" s="220">
        <v>4</v>
      </c>
      <c r="B6" s="275" t="s">
        <v>452</v>
      </c>
      <c r="C6" s="276">
        <v>154.34</v>
      </c>
      <c r="D6" s="277" t="s">
        <v>98</v>
      </c>
      <c r="E6" s="276">
        <v>154.34</v>
      </c>
      <c r="F6" s="249">
        <v>151.4</v>
      </c>
      <c r="G6" s="383" t="s">
        <v>112</v>
      </c>
      <c r="H6" s="219" t="s">
        <v>177</v>
      </c>
      <c r="I6" s="229" t="s">
        <v>454</v>
      </c>
    </row>
    <row r="7" spans="1:9" ht="15.75" x14ac:dyDescent="0.25">
      <c r="A7" s="220">
        <v>5</v>
      </c>
      <c r="B7" s="275" t="s">
        <v>457</v>
      </c>
      <c r="C7" s="276">
        <v>154.41499999999999</v>
      </c>
      <c r="D7" s="249">
        <v>151.4</v>
      </c>
      <c r="E7" s="276">
        <v>154.41499999999999</v>
      </c>
      <c r="F7" s="249">
        <v>151.4</v>
      </c>
      <c r="G7" s="383" t="s">
        <v>112</v>
      </c>
      <c r="H7" s="219" t="s">
        <v>177</v>
      </c>
      <c r="I7" s="229" t="s">
        <v>456</v>
      </c>
    </row>
    <row r="8" spans="1:9" ht="15.75" x14ac:dyDescent="0.25">
      <c r="A8" s="220">
        <v>6</v>
      </c>
      <c r="B8" s="304" t="s">
        <v>451</v>
      </c>
      <c r="C8" s="305">
        <v>154.43</v>
      </c>
      <c r="D8" s="306" t="s">
        <v>98</v>
      </c>
      <c r="E8" s="305">
        <v>154.43</v>
      </c>
      <c r="F8" s="258">
        <v>151.4</v>
      </c>
      <c r="G8" s="237" t="s">
        <v>112</v>
      </c>
      <c r="H8" s="219" t="s">
        <v>177</v>
      </c>
      <c r="I8" s="229" t="s">
        <v>453</v>
      </c>
    </row>
    <row r="9" spans="1:9" ht="15.75" x14ac:dyDescent="0.25">
      <c r="A9" s="220">
        <v>7</v>
      </c>
      <c r="B9" s="275" t="s">
        <v>463</v>
      </c>
      <c r="C9" s="276">
        <v>158.97</v>
      </c>
      <c r="D9" s="249">
        <v>151.4</v>
      </c>
      <c r="E9" s="276">
        <v>158.97</v>
      </c>
      <c r="F9" s="249">
        <v>151.4</v>
      </c>
      <c r="G9" s="383" t="s">
        <v>112</v>
      </c>
      <c r="H9" s="219" t="s">
        <v>177</v>
      </c>
      <c r="I9" s="229" t="s">
        <v>462</v>
      </c>
    </row>
    <row r="10" spans="1:9" ht="15.75" x14ac:dyDescent="0.25">
      <c r="A10" s="220">
        <v>8</v>
      </c>
      <c r="B10" s="275" t="s">
        <v>460</v>
      </c>
      <c r="C10" s="276">
        <v>159.09</v>
      </c>
      <c r="D10" s="249">
        <v>151.4</v>
      </c>
      <c r="E10" s="276">
        <v>159.09</v>
      </c>
      <c r="F10" s="249">
        <v>151.4</v>
      </c>
      <c r="G10" s="383" t="s">
        <v>112</v>
      </c>
      <c r="H10" s="219" t="s">
        <v>177</v>
      </c>
      <c r="I10" s="229" t="s">
        <v>461</v>
      </c>
    </row>
    <row r="11" spans="1:9" ht="15.75" x14ac:dyDescent="0.25">
      <c r="A11" s="220">
        <v>9</v>
      </c>
      <c r="B11" s="275" t="s">
        <v>469</v>
      </c>
      <c r="C11" s="276">
        <v>159.63</v>
      </c>
      <c r="D11" s="249">
        <v>151.4</v>
      </c>
      <c r="E11" s="276">
        <v>159.63</v>
      </c>
      <c r="F11" s="279">
        <v>151.4</v>
      </c>
      <c r="G11" s="383" t="s">
        <v>112</v>
      </c>
      <c r="H11" s="219" t="s">
        <v>177</v>
      </c>
      <c r="I11" s="229" t="s">
        <v>470</v>
      </c>
    </row>
    <row r="12" spans="1:9" ht="15.75" x14ac:dyDescent="0.25">
      <c r="A12" s="220">
        <v>10</v>
      </c>
      <c r="B12" s="275" t="s">
        <v>471</v>
      </c>
      <c r="C12" s="276">
        <v>159.52500000000001</v>
      </c>
      <c r="D12" s="249">
        <v>151.4</v>
      </c>
      <c r="E12" s="276">
        <v>159.52500000000001</v>
      </c>
      <c r="F12" s="279">
        <v>151.4</v>
      </c>
      <c r="G12" s="383" t="s">
        <v>112</v>
      </c>
      <c r="H12" s="219" t="s">
        <v>177</v>
      </c>
      <c r="I12" s="229" t="s">
        <v>472</v>
      </c>
    </row>
    <row r="13" spans="1:9" ht="15.75" x14ac:dyDescent="0.25">
      <c r="A13" s="220">
        <v>11</v>
      </c>
      <c r="B13" s="275" t="s">
        <v>473</v>
      </c>
      <c r="C13" s="276">
        <v>161.37</v>
      </c>
      <c r="D13" s="249">
        <v>151.4</v>
      </c>
      <c r="E13" s="276">
        <v>161.37</v>
      </c>
      <c r="F13" s="279">
        <v>151.4</v>
      </c>
      <c r="G13" s="383" t="s">
        <v>112</v>
      </c>
      <c r="H13" s="219" t="s">
        <v>177</v>
      </c>
      <c r="I13" s="229" t="s">
        <v>474</v>
      </c>
    </row>
    <row r="14" spans="1:9" ht="15.75" x14ac:dyDescent="0.25">
      <c r="A14" s="220">
        <v>12</v>
      </c>
      <c r="B14" s="275" t="s">
        <v>475</v>
      </c>
      <c r="C14" s="276">
        <v>161.47499999999999</v>
      </c>
      <c r="D14" s="249">
        <v>151.4</v>
      </c>
      <c r="E14" s="276">
        <v>161.47499999999999</v>
      </c>
      <c r="F14" s="279">
        <v>151.4</v>
      </c>
      <c r="G14" s="383" t="s">
        <v>112</v>
      </c>
      <c r="H14" s="219" t="s">
        <v>177</v>
      </c>
      <c r="I14" s="229" t="s">
        <v>479</v>
      </c>
    </row>
    <row r="15" spans="1:9" ht="15.75" x14ac:dyDescent="0.25">
      <c r="A15" s="220">
        <v>13</v>
      </c>
      <c r="B15" s="275" t="s">
        <v>476</v>
      </c>
      <c r="C15" s="276">
        <v>161.505</v>
      </c>
      <c r="D15" s="249">
        <v>151.4</v>
      </c>
      <c r="E15" s="276">
        <v>159.6</v>
      </c>
      <c r="F15" s="279">
        <v>151.4</v>
      </c>
      <c r="G15" s="383" t="s">
        <v>112</v>
      </c>
      <c r="H15" s="219" t="s">
        <v>177</v>
      </c>
      <c r="I15" s="229" t="s">
        <v>479</v>
      </c>
    </row>
    <row r="16" spans="1:9" ht="15.75" x14ac:dyDescent="0.25">
      <c r="A16" s="220">
        <v>14</v>
      </c>
      <c r="B16" s="275" t="s">
        <v>477</v>
      </c>
      <c r="C16" s="276">
        <v>161.52000000000001</v>
      </c>
      <c r="D16" s="249">
        <v>151.4</v>
      </c>
      <c r="E16" s="276">
        <v>159.10499999999999</v>
      </c>
      <c r="F16" s="279">
        <v>151.4</v>
      </c>
      <c r="G16" s="383" t="s">
        <v>112</v>
      </c>
      <c r="H16" s="219" t="s">
        <v>177</v>
      </c>
      <c r="I16" s="229" t="s">
        <v>479</v>
      </c>
    </row>
    <row r="17" spans="1:9" ht="15.75" x14ac:dyDescent="0.25">
      <c r="A17" s="220">
        <v>15</v>
      </c>
      <c r="B17" s="427" t="s">
        <v>1381</v>
      </c>
      <c r="C17" s="428">
        <v>154.83000000000001</v>
      </c>
      <c r="D17" s="429">
        <v>100</v>
      </c>
      <c r="E17" s="428">
        <v>154.83000000000001</v>
      </c>
      <c r="F17" s="429">
        <v>100</v>
      </c>
      <c r="G17" s="430" t="s">
        <v>112</v>
      </c>
      <c r="H17" s="430" t="s">
        <v>177</v>
      </c>
      <c r="I17" s="431" t="s">
        <v>1382</v>
      </c>
    </row>
    <row r="18" spans="1:9" ht="15.75" x14ac:dyDescent="0.25">
      <c r="A18" s="220">
        <v>16</v>
      </c>
      <c r="B18" s="275" t="s">
        <v>464</v>
      </c>
      <c r="C18" s="276">
        <v>154.4</v>
      </c>
      <c r="D18" s="249">
        <v>151.4</v>
      </c>
      <c r="E18" s="276">
        <v>154.4</v>
      </c>
      <c r="F18" s="249">
        <v>151.4</v>
      </c>
      <c r="G18" s="228" t="s">
        <v>178</v>
      </c>
      <c r="H18" s="219" t="s">
        <v>177</v>
      </c>
      <c r="I18" s="229" t="s">
        <v>47</v>
      </c>
    </row>
    <row r="19" spans="1:9" ht="18" x14ac:dyDescent="0.2">
      <c r="A19" s="559" t="s">
        <v>1556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48" t="s">
        <v>190</v>
      </c>
      <c r="B20" s="48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48" t="s">
        <v>111</v>
      </c>
      <c r="I20" s="48" t="s">
        <v>183</v>
      </c>
    </row>
    <row r="21" spans="1:9" ht="15.75" x14ac:dyDescent="0.25">
      <c r="A21" s="219">
        <v>1</v>
      </c>
      <c r="B21" s="275" t="s">
        <v>465</v>
      </c>
      <c r="C21" s="276">
        <v>159.18</v>
      </c>
      <c r="D21" s="277" t="s">
        <v>98</v>
      </c>
      <c r="E21" s="276">
        <v>155.52000000000001</v>
      </c>
      <c r="F21" s="277" t="s">
        <v>102</v>
      </c>
      <c r="G21" s="249" t="s">
        <v>112</v>
      </c>
      <c r="H21" s="222" t="s">
        <v>177</v>
      </c>
      <c r="I21" s="312" t="s">
        <v>466</v>
      </c>
    </row>
    <row r="22" spans="1:9" ht="15.75" x14ac:dyDescent="0.25">
      <c r="A22" s="220">
        <v>2</v>
      </c>
      <c r="B22" s="275" t="s">
        <v>467</v>
      </c>
      <c r="C22" s="276">
        <v>159.03</v>
      </c>
      <c r="D22" s="249" t="s">
        <v>98</v>
      </c>
      <c r="E22" s="276">
        <v>155.58000000000001</v>
      </c>
      <c r="F22" s="277" t="s">
        <v>290</v>
      </c>
      <c r="G22" s="249" t="s">
        <v>112</v>
      </c>
      <c r="H22" s="222" t="s">
        <v>177</v>
      </c>
      <c r="I22" s="229" t="s">
        <v>291</v>
      </c>
    </row>
    <row r="23" spans="1:9" ht="15.75" x14ac:dyDescent="0.25">
      <c r="A23" s="220">
        <v>3</v>
      </c>
      <c r="B23" s="275" t="s">
        <v>468</v>
      </c>
      <c r="C23" s="276">
        <v>159.15</v>
      </c>
      <c r="D23" s="277" t="s">
        <v>98</v>
      </c>
      <c r="E23" s="276">
        <v>155.37</v>
      </c>
      <c r="F23" s="277" t="s">
        <v>290</v>
      </c>
      <c r="G23" s="249" t="s">
        <v>112</v>
      </c>
      <c r="H23" s="222" t="s">
        <v>177</v>
      </c>
      <c r="I23" s="229" t="s">
        <v>291</v>
      </c>
    </row>
    <row r="24" spans="1:9" ht="15.75" x14ac:dyDescent="0.25">
      <c r="A24" s="220">
        <v>4</v>
      </c>
      <c r="B24" s="275" t="s">
        <v>500</v>
      </c>
      <c r="C24" s="233">
        <v>155.32499999999999</v>
      </c>
      <c r="D24" s="249">
        <v>97.4</v>
      </c>
      <c r="E24" s="233">
        <v>155.32499999999999</v>
      </c>
      <c r="F24" s="249">
        <v>97.4</v>
      </c>
      <c r="G24" s="222" t="s">
        <v>112</v>
      </c>
      <c r="H24" s="222" t="s">
        <v>177</v>
      </c>
      <c r="I24" s="229" t="s">
        <v>48</v>
      </c>
    </row>
    <row r="25" spans="1:9" ht="15.75" x14ac:dyDescent="0.25">
      <c r="A25" s="220">
        <v>5</v>
      </c>
      <c r="B25" s="275" t="s">
        <v>501</v>
      </c>
      <c r="C25" s="233">
        <v>155.4</v>
      </c>
      <c r="D25" s="249">
        <v>79.7</v>
      </c>
      <c r="E25" s="233">
        <v>155.4</v>
      </c>
      <c r="F25" s="249">
        <v>79.7</v>
      </c>
      <c r="G25" s="222" t="s">
        <v>112</v>
      </c>
      <c r="H25" s="222" t="s">
        <v>177</v>
      </c>
      <c r="I25" s="229" t="s">
        <v>48</v>
      </c>
    </row>
    <row r="26" spans="1:9" ht="15.75" x14ac:dyDescent="0.25">
      <c r="A26" s="220">
        <v>6</v>
      </c>
      <c r="B26" s="275" t="s">
        <v>502</v>
      </c>
      <c r="C26" s="233">
        <v>150.77500000000001</v>
      </c>
      <c r="D26" s="249">
        <v>97.4</v>
      </c>
      <c r="E26" s="233">
        <v>150.77500000000001</v>
      </c>
      <c r="F26" s="249">
        <v>97.4</v>
      </c>
      <c r="G26" s="222" t="s">
        <v>112</v>
      </c>
      <c r="H26" s="222" t="s">
        <v>177</v>
      </c>
      <c r="I26" s="229" t="s">
        <v>48</v>
      </c>
    </row>
    <row r="27" spans="1:9" ht="15.75" x14ac:dyDescent="0.25">
      <c r="A27" s="220">
        <v>7</v>
      </c>
      <c r="B27" s="275" t="s">
        <v>503</v>
      </c>
      <c r="C27" s="233">
        <v>155.35499999999999</v>
      </c>
      <c r="D27" s="249">
        <v>94.8</v>
      </c>
      <c r="E27" s="233">
        <v>155.35499999999999</v>
      </c>
      <c r="F27" s="249">
        <v>94.8</v>
      </c>
      <c r="G27" s="222" t="s">
        <v>112</v>
      </c>
      <c r="H27" s="222" t="s">
        <v>177</v>
      </c>
      <c r="I27" s="229" t="s">
        <v>48</v>
      </c>
    </row>
    <row r="28" spans="1:9" ht="15.75" x14ac:dyDescent="0.25">
      <c r="A28" s="220">
        <v>8</v>
      </c>
      <c r="B28" s="275" t="s">
        <v>405</v>
      </c>
      <c r="C28" s="276">
        <v>155.08500000000001</v>
      </c>
      <c r="D28" s="249" t="s">
        <v>98</v>
      </c>
      <c r="E28" s="276">
        <v>155.08500000000001</v>
      </c>
      <c r="F28" s="249">
        <v>103.5</v>
      </c>
      <c r="G28" s="222" t="s">
        <v>112</v>
      </c>
      <c r="H28" s="222" t="s">
        <v>177</v>
      </c>
      <c r="I28" s="239" t="s">
        <v>394</v>
      </c>
    </row>
    <row r="29" spans="1:9" ht="15.75" x14ac:dyDescent="0.25">
      <c r="A29" s="220">
        <v>9</v>
      </c>
      <c r="B29" s="275" t="s">
        <v>700</v>
      </c>
      <c r="C29" s="276">
        <v>153.88999999999999</v>
      </c>
      <c r="D29" s="277" t="s">
        <v>98</v>
      </c>
      <c r="E29" s="276">
        <v>150.80500000000001</v>
      </c>
      <c r="F29" s="279" t="s">
        <v>102</v>
      </c>
      <c r="G29" s="222" t="s">
        <v>112</v>
      </c>
      <c r="H29" s="222" t="s">
        <v>177</v>
      </c>
      <c r="I29" s="239" t="s">
        <v>665</v>
      </c>
    </row>
    <row r="30" spans="1:9" ht="15.75" x14ac:dyDescent="0.25">
      <c r="A30" s="220">
        <v>10</v>
      </c>
      <c r="B30" s="275" t="s">
        <v>686</v>
      </c>
      <c r="C30" s="276">
        <v>154.17500000000001</v>
      </c>
      <c r="D30" s="277" t="s">
        <v>157</v>
      </c>
      <c r="E30" s="276">
        <v>158.86500000000001</v>
      </c>
      <c r="F30" s="249" t="s">
        <v>102</v>
      </c>
      <c r="G30" s="222" t="s">
        <v>112</v>
      </c>
      <c r="H30" s="222" t="s">
        <v>177</v>
      </c>
      <c r="I30" s="229" t="s">
        <v>687</v>
      </c>
    </row>
    <row r="31" spans="1:9" ht="15.75" x14ac:dyDescent="0.25">
      <c r="A31" s="220">
        <v>11</v>
      </c>
      <c r="B31" s="275" t="s">
        <v>662</v>
      </c>
      <c r="C31" s="276">
        <v>156.22499999999999</v>
      </c>
      <c r="D31" s="277" t="s">
        <v>663</v>
      </c>
      <c r="E31" s="276">
        <v>159.13499999999999</v>
      </c>
      <c r="F31" s="249" t="s">
        <v>102</v>
      </c>
      <c r="G31" s="222" t="s">
        <v>112</v>
      </c>
      <c r="H31" s="222" t="s">
        <v>177</v>
      </c>
      <c r="I31" s="229" t="s">
        <v>664</v>
      </c>
    </row>
    <row r="32" spans="1:9" ht="15.75" x14ac:dyDescent="0.25">
      <c r="A32" s="220">
        <v>12</v>
      </c>
      <c r="B32" s="275" t="s">
        <v>655</v>
      </c>
      <c r="C32" s="276">
        <v>158.97</v>
      </c>
      <c r="D32" s="277" t="s">
        <v>157</v>
      </c>
      <c r="E32" s="276">
        <v>155.55000000000001</v>
      </c>
      <c r="F32" s="249">
        <v>103.5</v>
      </c>
      <c r="G32" s="222" t="s">
        <v>112</v>
      </c>
      <c r="H32" s="222" t="s">
        <v>177</v>
      </c>
      <c r="I32" s="229" t="s">
        <v>656</v>
      </c>
    </row>
    <row r="33" spans="1:9" ht="15.75" x14ac:dyDescent="0.25">
      <c r="A33" s="220">
        <v>13</v>
      </c>
      <c r="B33" s="275" t="s">
        <v>392</v>
      </c>
      <c r="C33" s="276">
        <v>154.31</v>
      </c>
      <c r="D33" s="277" t="s">
        <v>98</v>
      </c>
      <c r="E33" s="276">
        <v>154.31</v>
      </c>
      <c r="F33" s="249">
        <v>103.5</v>
      </c>
      <c r="G33" s="222" t="s">
        <v>112</v>
      </c>
      <c r="H33" s="222" t="s">
        <v>177</v>
      </c>
      <c r="I33" s="229" t="s">
        <v>79</v>
      </c>
    </row>
    <row r="34" spans="1:9" ht="15.75" x14ac:dyDescent="0.25">
      <c r="A34" s="220">
        <v>14</v>
      </c>
      <c r="B34" s="275" t="s">
        <v>393</v>
      </c>
      <c r="C34" s="276">
        <v>154.14500000000001</v>
      </c>
      <c r="D34" s="277" t="s">
        <v>98</v>
      </c>
      <c r="E34" s="276">
        <v>154.14500000000001</v>
      </c>
      <c r="F34" s="279">
        <v>103.5</v>
      </c>
      <c r="G34" s="222" t="s">
        <v>112</v>
      </c>
      <c r="H34" s="222" t="s">
        <v>177</v>
      </c>
      <c r="I34" s="229" t="s">
        <v>79</v>
      </c>
    </row>
    <row r="35" spans="1:9" ht="15.75" x14ac:dyDescent="0.25">
      <c r="A35" s="220">
        <v>15</v>
      </c>
      <c r="B35" s="253" t="s">
        <v>658</v>
      </c>
      <c r="C35" s="254">
        <v>151.19</v>
      </c>
      <c r="D35" s="249">
        <v>131.80000000000001</v>
      </c>
      <c r="E35" s="254">
        <v>159.22499999999999</v>
      </c>
      <c r="F35" s="265" t="s">
        <v>102</v>
      </c>
      <c r="G35" s="222" t="s">
        <v>112</v>
      </c>
      <c r="H35" s="234" t="s">
        <v>177</v>
      </c>
      <c r="I35" s="229" t="s">
        <v>660</v>
      </c>
    </row>
    <row r="36" spans="1:9" ht="15.75" x14ac:dyDescent="0.25">
      <c r="A36" s="220">
        <v>16</v>
      </c>
      <c r="B36" s="275" t="s">
        <v>657</v>
      </c>
      <c r="C36" s="276">
        <v>151.33250000000001</v>
      </c>
      <c r="D36" s="279">
        <v>131.80000000000001</v>
      </c>
      <c r="E36" s="276">
        <v>159.2775</v>
      </c>
      <c r="F36" s="279" t="s">
        <v>102</v>
      </c>
      <c r="G36" s="222" t="s">
        <v>112</v>
      </c>
      <c r="H36" s="234" t="s">
        <v>177</v>
      </c>
      <c r="I36" s="229" t="s">
        <v>659</v>
      </c>
    </row>
  </sheetData>
  <mergeCells count="2">
    <mergeCell ref="A1:I1"/>
    <mergeCell ref="A19:I19"/>
  </mergeCells>
  <pageMargins left="0.7" right="0.7" top="0.75" bottom="0.75" header="0.3" footer="0.3"/>
  <pageSetup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36"/>
  <sheetViews>
    <sheetView topLeftCell="A13" workbookViewId="0">
      <selection activeCell="E33" sqref="E33"/>
    </sheetView>
  </sheetViews>
  <sheetFormatPr defaultRowHeight="12.75" x14ac:dyDescent="0.2"/>
  <cols>
    <col min="2" max="2" width="18.5703125" bestFit="1" customWidth="1"/>
    <col min="3" max="3" width="10.85546875" bestFit="1" customWidth="1"/>
    <col min="4" max="4" width="12.140625" bestFit="1" customWidth="1"/>
    <col min="5" max="5" width="11.42578125" bestFit="1" customWidth="1"/>
    <col min="6" max="6" width="11.85546875" bestFit="1" customWidth="1"/>
    <col min="9" max="9" width="35.5703125" bestFit="1" customWidth="1"/>
  </cols>
  <sheetData>
    <row r="1" spans="1:9" ht="18" x14ac:dyDescent="0.2">
      <c r="A1" s="559" t="s">
        <v>1553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48" t="s">
        <v>190</v>
      </c>
      <c r="B2" s="48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48" t="s">
        <v>111</v>
      </c>
      <c r="I2" s="48" t="s">
        <v>183</v>
      </c>
    </row>
    <row r="3" spans="1:9" ht="15.75" x14ac:dyDescent="0.25">
      <c r="A3" s="219">
        <v>1</v>
      </c>
      <c r="B3" s="256" t="s">
        <v>325</v>
      </c>
      <c r="C3" s="257">
        <v>172.61250000000001</v>
      </c>
      <c r="D3" s="301" t="s">
        <v>98</v>
      </c>
      <c r="E3" s="257">
        <v>166.375</v>
      </c>
      <c r="F3" s="255" t="s">
        <v>102</v>
      </c>
      <c r="G3" s="258" t="s">
        <v>112</v>
      </c>
      <c r="H3" s="234" t="s">
        <v>177</v>
      </c>
      <c r="I3" s="309" t="s">
        <v>324</v>
      </c>
    </row>
    <row r="4" spans="1:9" ht="15.75" x14ac:dyDescent="0.25">
      <c r="A4" s="220">
        <v>2</v>
      </c>
      <c r="B4" s="253" t="s">
        <v>326</v>
      </c>
      <c r="C4" s="254">
        <v>171.625</v>
      </c>
      <c r="D4" s="262" t="s">
        <v>98</v>
      </c>
      <c r="E4" s="254">
        <v>164.25</v>
      </c>
      <c r="F4" s="265" t="s">
        <v>102</v>
      </c>
      <c r="G4" s="249" t="s">
        <v>112</v>
      </c>
      <c r="H4" s="222" t="s">
        <v>177</v>
      </c>
      <c r="I4" s="278" t="s">
        <v>327</v>
      </c>
    </row>
    <row r="5" spans="1:9" ht="15.75" x14ac:dyDescent="0.25">
      <c r="A5" s="220">
        <v>3</v>
      </c>
      <c r="B5" s="253" t="s">
        <v>328</v>
      </c>
      <c r="C5" s="254">
        <v>172.58750000000001</v>
      </c>
      <c r="D5" s="262" t="s">
        <v>98</v>
      </c>
      <c r="E5" s="254">
        <v>164.67500000000001</v>
      </c>
      <c r="F5" s="265" t="s">
        <v>102</v>
      </c>
      <c r="G5" s="249" t="s">
        <v>112</v>
      </c>
      <c r="H5" s="222" t="s">
        <v>177</v>
      </c>
      <c r="I5" s="278" t="s">
        <v>329</v>
      </c>
    </row>
    <row r="6" spans="1:9" ht="15.75" x14ac:dyDescent="0.25">
      <c r="A6" s="220">
        <v>4</v>
      </c>
      <c r="B6" s="253" t="s">
        <v>330</v>
      </c>
      <c r="C6" s="254">
        <v>169.77500000000001</v>
      </c>
      <c r="D6" s="262" t="s">
        <v>98</v>
      </c>
      <c r="E6" s="254">
        <v>163.02500000000001</v>
      </c>
      <c r="F6" s="265" t="s">
        <v>102</v>
      </c>
      <c r="G6" s="222" t="s">
        <v>112</v>
      </c>
      <c r="H6" s="222" t="s">
        <v>177</v>
      </c>
      <c r="I6" s="278" t="s">
        <v>331</v>
      </c>
    </row>
    <row r="7" spans="1:9" ht="15.75" x14ac:dyDescent="0.25">
      <c r="A7" s="220">
        <v>5</v>
      </c>
      <c r="B7" s="275" t="s">
        <v>332</v>
      </c>
      <c r="C7" s="276">
        <v>166.48750000000001</v>
      </c>
      <c r="D7" s="277" t="s">
        <v>98</v>
      </c>
      <c r="E7" s="276">
        <v>167.07499999999999</v>
      </c>
      <c r="F7" s="277" t="s">
        <v>102</v>
      </c>
      <c r="G7" s="222" t="s">
        <v>178</v>
      </c>
      <c r="H7" s="222" t="s">
        <v>177</v>
      </c>
      <c r="I7" s="273" t="s">
        <v>333</v>
      </c>
    </row>
    <row r="8" spans="1:9" ht="15.75" x14ac:dyDescent="0.25">
      <c r="A8" s="220">
        <v>6</v>
      </c>
      <c r="B8" s="275" t="s">
        <v>171</v>
      </c>
      <c r="C8" s="276">
        <v>168.25</v>
      </c>
      <c r="D8" s="277" t="s">
        <v>98</v>
      </c>
      <c r="E8" s="276">
        <v>168.25</v>
      </c>
      <c r="F8" s="277" t="s">
        <v>98</v>
      </c>
      <c r="G8" s="222" t="s">
        <v>178</v>
      </c>
      <c r="H8" s="222" t="s">
        <v>177</v>
      </c>
      <c r="I8" s="278" t="s">
        <v>88</v>
      </c>
    </row>
    <row r="9" spans="1:9" ht="15.75" x14ac:dyDescent="0.25">
      <c r="A9" s="220">
        <v>7</v>
      </c>
      <c r="B9" s="275" t="s">
        <v>1492</v>
      </c>
      <c r="C9" s="276">
        <v>169.72499999999999</v>
      </c>
      <c r="D9" s="277" t="s">
        <v>98</v>
      </c>
      <c r="E9" s="276">
        <v>165.45</v>
      </c>
      <c r="F9" s="277" t="s">
        <v>102</v>
      </c>
      <c r="G9" s="222" t="s">
        <v>178</v>
      </c>
      <c r="H9" s="222" t="s">
        <v>177</v>
      </c>
      <c r="I9" s="313" t="s">
        <v>1496</v>
      </c>
    </row>
    <row r="10" spans="1:9" ht="15.75" x14ac:dyDescent="0.25">
      <c r="A10" s="220">
        <v>8</v>
      </c>
      <c r="B10" s="229" t="s">
        <v>334</v>
      </c>
      <c r="C10" s="233">
        <v>168.3</v>
      </c>
      <c r="D10" s="277" t="s">
        <v>98</v>
      </c>
      <c r="E10" s="233">
        <v>168.3</v>
      </c>
      <c r="F10" s="222" t="s">
        <v>98</v>
      </c>
      <c r="G10" s="222" t="s">
        <v>178</v>
      </c>
      <c r="H10" s="222" t="s">
        <v>177</v>
      </c>
      <c r="I10" s="278" t="s">
        <v>1493</v>
      </c>
    </row>
    <row r="11" spans="1:9" ht="15.75" x14ac:dyDescent="0.25">
      <c r="A11" s="220">
        <v>9</v>
      </c>
      <c r="B11" s="275" t="s">
        <v>136</v>
      </c>
      <c r="C11" s="276">
        <v>168.35</v>
      </c>
      <c r="D11" s="277" t="s">
        <v>98</v>
      </c>
      <c r="E11" s="276">
        <v>168.35</v>
      </c>
      <c r="F11" s="277" t="s">
        <v>98</v>
      </c>
      <c r="G11" s="222" t="s">
        <v>178</v>
      </c>
      <c r="H11" s="222" t="s">
        <v>177</v>
      </c>
      <c r="I11" s="313" t="s">
        <v>519</v>
      </c>
    </row>
    <row r="12" spans="1:9" ht="15.75" x14ac:dyDescent="0.25">
      <c r="A12" s="220">
        <v>10</v>
      </c>
      <c r="B12" s="275" t="s">
        <v>137</v>
      </c>
      <c r="C12" s="276">
        <v>163.1</v>
      </c>
      <c r="D12" s="277" t="s">
        <v>98</v>
      </c>
      <c r="E12" s="276">
        <v>163.1</v>
      </c>
      <c r="F12" s="277" t="s">
        <v>98</v>
      </c>
      <c r="G12" s="222" t="s">
        <v>178</v>
      </c>
      <c r="H12" s="222" t="s">
        <v>177</v>
      </c>
      <c r="I12" s="313" t="s">
        <v>519</v>
      </c>
    </row>
    <row r="13" spans="1:9" ht="15.75" x14ac:dyDescent="0.25">
      <c r="A13" s="220">
        <v>11</v>
      </c>
      <c r="B13" s="253" t="s">
        <v>695</v>
      </c>
      <c r="C13" s="233">
        <v>153.965</v>
      </c>
      <c r="D13" s="264">
        <v>100</v>
      </c>
      <c r="E13" s="233">
        <v>156.33000000000001</v>
      </c>
      <c r="F13" s="265" t="s">
        <v>102</v>
      </c>
      <c r="G13" s="222" t="s">
        <v>112</v>
      </c>
      <c r="H13" s="222" t="s">
        <v>177</v>
      </c>
      <c r="I13" s="278" t="s">
        <v>696</v>
      </c>
    </row>
    <row r="14" spans="1:9" ht="15.75" x14ac:dyDescent="0.25">
      <c r="A14" s="220">
        <v>12</v>
      </c>
      <c r="B14" s="229" t="s">
        <v>697</v>
      </c>
      <c r="C14" s="233">
        <v>155.98500000000001</v>
      </c>
      <c r="D14" s="277" t="s">
        <v>698</v>
      </c>
      <c r="E14" s="233">
        <v>154.01</v>
      </c>
      <c r="F14" s="265" t="s">
        <v>102</v>
      </c>
      <c r="G14" s="222" t="s">
        <v>112</v>
      </c>
      <c r="H14" s="222" t="s">
        <v>177</v>
      </c>
      <c r="I14" s="278" t="s">
        <v>699</v>
      </c>
    </row>
    <row r="15" spans="1:9" ht="15.75" x14ac:dyDescent="0.25">
      <c r="A15" s="220">
        <v>13</v>
      </c>
      <c r="B15" s="275" t="s">
        <v>690</v>
      </c>
      <c r="C15" s="276">
        <v>153.995</v>
      </c>
      <c r="D15" s="277" t="s">
        <v>343</v>
      </c>
      <c r="E15" s="276">
        <v>159.11250000000001</v>
      </c>
      <c r="F15" s="279">
        <v>110.9</v>
      </c>
      <c r="G15" s="222" t="s">
        <v>112</v>
      </c>
      <c r="H15" s="222" t="s">
        <v>177</v>
      </c>
      <c r="I15" s="239" t="s">
        <v>701</v>
      </c>
    </row>
    <row r="16" spans="1:9" ht="15.75" x14ac:dyDescent="0.25">
      <c r="A16" s="220">
        <v>14</v>
      </c>
      <c r="B16" s="275"/>
      <c r="C16" s="276"/>
      <c r="D16" s="277"/>
      <c r="E16" s="276"/>
      <c r="F16" s="279"/>
      <c r="G16" s="222"/>
      <c r="H16" s="222"/>
      <c r="I16" s="239"/>
    </row>
    <row r="17" spans="1:9" ht="15.75" x14ac:dyDescent="0.25">
      <c r="A17" s="220">
        <v>15</v>
      </c>
      <c r="B17" s="275"/>
      <c r="C17" s="276"/>
      <c r="D17" s="277"/>
      <c r="E17" s="276"/>
      <c r="F17" s="249"/>
      <c r="G17" s="222"/>
      <c r="H17" s="222"/>
      <c r="I17" s="229"/>
    </row>
    <row r="18" spans="1:9" ht="15.75" x14ac:dyDescent="0.25">
      <c r="A18" s="220">
        <v>16</v>
      </c>
      <c r="B18" s="275"/>
      <c r="C18" s="276"/>
      <c r="D18" s="279"/>
      <c r="E18" s="276"/>
      <c r="F18" s="279"/>
      <c r="G18" s="222"/>
      <c r="H18" s="234"/>
      <c r="I18" s="229"/>
    </row>
    <row r="19" spans="1:9" ht="18" x14ac:dyDescent="0.2">
      <c r="A19" s="559" t="s">
        <v>1554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48" t="s">
        <v>190</v>
      </c>
      <c r="B20" s="48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48" t="s">
        <v>111</v>
      </c>
      <c r="I20" s="48" t="s">
        <v>183</v>
      </c>
    </row>
    <row r="21" spans="1:9" ht="15.75" x14ac:dyDescent="0.25">
      <c r="A21" s="219">
        <v>1</v>
      </c>
      <c r="B21" s="256" t="s">
        <v>292</v>
      </c>
      <c r="C21" s="257">
        <v>172.375</v>
      </c>
      <c r="D21" s="267" t="s">
        <v>98</v>
      </c>
      <c r="E21" s="257">
        <v>164.9375</v>
      </c>
      <c r="F21" s="255" t="s">
        <v>102</v>
      </c>
      <c r="G21" s="258" t="s">
        <v>112</v>
      </c>
      <c r="H21" s="234" t="s">
        <v>177</v>
      </c>
      <c r="I21" s="259" t="s">
        <v>49</v>
      </c>
    </row>
    <row r="22" spans="1:9" ht="15.75" x14ac:dyDescent="0.25">
      <c r="A22" s="220">
        <v>2</v>
      </c>
      <c r="B22" s="253" t="s">
        <v>713</v>
      </c>
      <c r="C22" s="254">
        <v>173.77500000000001</v>
      </c>
      <c r="D22" s="264" t="s">
        <v>98</v>
      </c>
      <c r="E22" s="254">
        <v>164.875</v>
      </c>
      <c r="F22" s="265" t="s">
        <v>102</v>
      </c>
      <c r="G22" s="249" t="s">
        <v>112</v>
      </c>
      <c r="H22" s="222" t="s">
        <v>177</v>
      </c>
      <c r="I22" s="229" t="s">
        <v>716</v>
      </c>
    </row>
    <row r="23" spans="1:9" ht="15.75" x14ac:dyDescent="0.25">
      <c r="A23" s="220">
        <v>3</v>
      </c>
      <c r="B23" s="253" t="s">
        <v>714</v>
      </c>
      <c r="C23" s="254">
        <v>171.5</v>
      </c>
      <c r="D23" s="264" t="s">
        <v>98</v>
      </c>
      <c r="E23" s="254">
        <v>164.82499999999999</v>
      </c>
      <c r="F23" s="265" t="s">
        <v>102</v>
      </c>
      <c r="G23" s="249" t="s">
        <v>112</v>
      </c>
      <c r="H23" s="222" t="s">
        <v>177</v>
      </c>
      <c r="I23" s="229" t="s">
        <v>715</v>
      </c>
    </row>
    <row r="24" spans="1:9" ht="15.75" x14ac:dyDescent="0.25">
      <c r="A24" s="220">
        <v>4</v>
      </c>
      <c r="B24" s="253" t="s">
        <v>293</v>
      </c>
      <c r="C24" s="254">
        <v>171.47499999999999</v>
      </c>
      <c r="D24" s="264" t="s">
        <v>98</v>
      </c>
      <c r="E24" s="254">
        <v>168.15</v>
      </c>
      <c r="F24" s="265" t="s">
        <v>102</v>
      </c>
      <c r="G24" s="249" t="s">
        <v>112</v>
      </c>
      <c r="H24" s="222" t="s">
        <v>177</v>
      </c>
      <c r="I24" s="229" t="s">
        <v>50</v>
      </c>
    </row>
    <row r="25" spans="1:9" ht="15.75" x14ac:dyDescent="0.25">
      <c r="A25" s="220">
        <v>5</v>
      </c>
      <c r="B25" s="253" t="s">
        <v>1497</v>
      </c>
      <c r="C25" s="254">
        <v>172.22499999999999</v>
      </c>
      <c r="D25" s="264" t="s">
        <v>98</v>
      </c>
      <c r="E25" s="254">
        <v>164.13749999999999</v>
      </c>
      <c r="F25" s="265" t="s">
        <v>102</v>
      </c>
      <c r="G25" s="249" t="s">
        <v>112</v>
      </c>
      <c r="H25" s="222" t="s">
        <v>177</v>
      </c>
      <c r="I25" s="229" t="s">
        <v>1498</v>
      </c>
    </row>
    <row r="26" spans="1:9" ht="15.75" x14ac:dyDescent="0.25">
      <c r="A26" s="220">
        <v>6</v>
      </c>
      <c r="B26" s="253" t="s">
        <v>295</v>
      </c>
      <c r="C26" s="254">
        <v>171.52500000000001</v>
      </c>
      <c r="D26" s="264" t="s">
        <v>98</v>
      </c>
      <c r="E26" s="254">
        <v>162.75</v>
      </c>
      <c r="F26" s="265" t="s">
        <v>102</v>
      </c>
      <c r="G26" s="249" t="s">
        <v>112</v>
      </c>
      <c r="H26" s="222" t="s">
        <v>177</v>
      </c>
      <c r="I26" s="229" t="s">
        <v>51</v>
      </c>
    </row>
    <row r="27" spans="1:9" ht="15.75" x14ac:dyDescent="0.25">
      <c r="A27" s="220">
        <v>7</v>
      </c>
      <c r="B27" s="432" t="s">
        <v>1499</v>
      </c>
      <c r="C27" s="254">
        <v>173.76249999999999</v>
      </c>
      <c r="D27" s="264" t="s">
        <v>98</v>
      </c>
      <c r="E27" s="254">
        <v>164.82499999999999</v>
      </c>
      <c r="F27" s="265" t="s">
        <v>102</v>
      </c>
      <c r="G27" s="222" t="s">
        <v>112</v>
      </c>
      <c r="H27" s="222" t="s">
        <v>177</v>
      </c>
      <c r="I27" s="229" t="s">
        <v>1500</v>
      </c>
    </row>
    <row r="28" spans="1:9" ht="15.75" x14ac:dyDescent="0.25">
      <c r="A28" s="220">
        <v>8</v>
      </c>
      <c r="B28" s="443" t="s">
        <v>52</v>
      </c>
      <c r="C28" s="444">
        <v>173.8</v>
      </c>
      <c r="D28" s="441" t="s">
        <v>98</v>
      </c>
      <c r="E28" s="444">
        <v>165.01249999999999</v>
      </c>
      <c r="F28" s="445" t="s">
        <v>102</v>
      </c>
      <c r="G28" s="446" t="s">
        <v>112</v>
      </c>
      <c r="H28" s="446" t="s">
        <v>177</v>
      </c>
      <c r="I28" s="300" t="s">
        <v>53</v>
      </c>
    </row>
    <row r="29" spans="1:9" ht="15.75" x14ac:dyDescent="0.25">
      <c r="A29" s="220">
        <v>9</v>
      </c>
      <c r="B29" s="432" t="s">
        <v>54</v>
      </c>
      <c r="C29" s="433">
        <v>173.83750000000001</v>
      </c>
      <c r="D29" s="264" t="s">
        <v>98</v>
      </c>
      <c r="E29" s="433">
        <v>166.26249999999999</v>
      </c>
      <c r="F29" s="265" t="s">
        <v>102</v>
      </c>
      <c r="G29" s="222" t="s">
        <v>112</v>
      </c>
      <c r="H29" s="222" t="s">
        <v>177</v>
      </c>
      <c r="I29" s="229" t="s">
        <v>55</v>
      </c>
    </row>
    <row r="30" spans="1:9" ht="15.75" x14ac:dyDescent="0.25">
      <c r="A30" s="220">
        <v>10</v>
      </c>
      <c r="B30" s="253" t="s">
        <v>296</v>
      </c>
      <c r="C30" s="254">
        <v>171.52500000000001</v>
      </c>
      <c r="D30" s="264" t="s">
        <v>98</v>
      </c>
      <c r="E30" s="254">
        <v>165.41249999999999</v>
      </c>
      <c r="F30" s="265" t="s">
        <v>102</v>
      </c>
      <c r="G30" s="222" t="s">
        <v>112</v>
      </c>
      <c r="H30" s="222" t="s">
        <v>177</v>
      </c>
      <c r="I30" s="229" t="s">
        <v>56</v>
      </c>
    </row>
    <row r="31" spans="1:9" ht="15.75" x14ac:dyDescent="0.25">
      <c r="A31" s="220">
        <v>11</v>
      </c>
      <c r="B31" s="253" t="s">
        <v>297</v>
      </c>
      <c r="C31" s="254">
        <v>173.1875</v>
      </c>
      <c r="D31" s="264" t="s">
        <v>98</v>
      </c>
      <c r="E31" s="254">
        <v>164.8</v>
      </c>
      <c r="F31" s="265" t="s">
        <v>102</v>
      </c>
      <c r="G31" s="222" t="s">
        <v>112</v>
      </c>
      <c r="H31" s="222" t="s">
        <v>177</v>
      </c>
      <c r="I31" s="229" t="s">
        <v>57</v>
      </c>
    </row>
    <row r="32" spans="1:9" ht="15.75" x14ac:dyDescent="0.25">
      <c r="A32" s="220">
        <v>12</v>
      </c>
      <c r="B32" s="253" t="s">
        <v>298</v>
      </c>
      <c r="C32" s="254">
        <v>170.46250000000001</v>
      </c>
      <c r="D32" s="264" t="s">
        <v>98</v>
      </c>
      <c r="E32" s="254">
        <v>164.91249999999999</v>
      </c>
      <c r="F32" s="265" t="s">
        <v>102</v>
      </c>
      <c r="G32" s="222" t="s">
        <v>112</v>
      </c>
      <c r="H32" s="222" t="s">
        <v>177</v>
      </c>
      <c r="I32" s="229" t="s">
        <v>58</v>
      </c>
    </row>
    <row r="33" spans="1:9" ht="15.75" x14ac:dyDescent="0.25">
      <c r="A33" s="220">
        <v>13</v>
      </c>
      <c r="B33" s="314" t="s">
        <v>1503</v>
      </c>
      <c r="C33" s="254">
        <v>171.55</v>
      </c>
      <c r="D33" s="265" t="s">
        <v>98</v>
      </c>
      <c r="E33" s="254">
        <v>164.15</v>
      </c>
      <c r="F33" s="265" t="s">
        <v>102</v>
      </c>
      <c r="G33" s="222" t="s">
        <v>112</v>
      </c>
      <c r="H33" s="222" t="s">
        <v>177</v>
      </c>
      <c r="I33" s="315" t="s">
        <v>621</v>
      </c>
    </row>
    <row r="34" spans="1:9" ht="15.75" x14ac:dyDescent="0.25">
      <c r="A34" s="220">
        <v>14</v>
      </c>
      <c r="B34" s="253" t="s">
        <v>1501</v>
      </c>
      <c r="C34" s="254">
        <v>171.5</v>
      </c>
      <c r="D34" s="263" t="s">
        <v>98</v>
      </c>
      <c r="E34" s="254">
        <v>164.82499999999999</v>
      </c>
      <c r="F34" s="263" t="s">
        <v>98</v>
      </c>
      <c r="G34" s="222" t="s">
        <v>178</v>
      </c>
      <c r="H34" s="222" t="s">
        <v>177</v>
      </c>
      <c r="I34" s="229" t="s">
        <v>1502</v>
      </c>
    </row>
    <row r="35" spans="1:9" ht="15.75" x14ac:dyDescent="0.25">
      <c r="A35" s="220">
        <v>15</v>
      </c>
      <c r="B35" s="253" t="s">
        <v>59</v>
      </c>
      <c r="C35" s="530" t="s">
        <v>1768</v>
      </c>
      <c r="D35" s="263" t="s">
        <v>98</v>
      </c>
      <c r="E35" s="530" t="s">
        <v>1768</v>
      </c>
      <c r="F35" s="263" t="s">
        <v>98</v>
      </c>
      <c r="G35" s="222" t="s">
        <v>178</v>
      </c>
      <c r="H35" s="222" t="s">
        <v>177</v>
      </c>
      <c r="I35" s="229" t="s">
        <v>60</v>
      </c>
    </row>
    <row r="36" spans="1:9" ht="15.75" x14ac:dyDescent="0.25">
      <c r="A36" s="220">
        <v>16</v>
      </c>
      <c r="B36" s="253" t="s">
        <v>61</v>
      </c>
      <c r="C36" s="530" t="s">
        <v>1769</v>
      </c>
      <c r="D36" s="263" t="s">
        <v>98</v>
      </c>
      <c r="E36" s="530" t="s">
        <v>1769</v>
      </c>
      <c r="F36" s="263" t="s">
        <v>98</v>
      </c>
      <c r="G36" s="222" t="s">
        <v>178</v>
      </c>
      <c r="H36" s="222" t="s">
        <v>177</v>
      </c>
      <c r="I36" s="239" t="s">
        <v>62</v>
      </c>
    </row>
  </sheetData>
  <mergeCells count="2">
    <mergeCell ref="A1:I1"/>
    <mergeCell ref="A19:I19"/>
  </mergeCells>
  <pageMargins left="0.7" right="0.7" top="0.75" bottom="0.75" header="0.3" footer="0.3"/>
  <pageSetup scale="7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36"/>
  <sheetViews>
    <sheetView topLeftCell="A13" workbookViewId="0">
      <selection activeCell="C30" sqref="C30"/>
    </sheetView>
  </sheetViews>
  <sheetFormatPr defaultRowHeight="12.75" x14ac:dyDescent="0.2"/>
  <cols>
    <col min="2" max="2" width="15.140625" bestFit="1" customWidth="1"/>
    <col min="3" max="3" width="10.85546875" bestFit="1" customWidth="1"/>
    <col min="4" max="4" width="12" bestFit="1" customWidth="1"/>
    <col min="5" max="5" width="11.28515625" bestFit="1" customWidth="1"/>
    <col min="6" max="6" width="11.85546875" bestFit="1" customWidth="1"/>
    <col min="9" max="9" width="38.5703125" bestFit="1" customWidth="1"/>
  </cols>
  <sheetData>
    <row r="1" spans="1:9" ht="18" x14ac:dyDescent="0.2">
      <c r="A1" s="559" t="s">
        <v>1552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12" t="s">
        <v>190</v>
      </c>
      <c r="B2" s="12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12" t="s">
        <v>111</v>
      </c>
      <c r="I2" s="12" t="s">
        <v>183</v>
      </c>
    </row>
    <row r="3" spans="1:9" ht="15.75" x14ac:dyDescent="0.25">
      <c r="A3" s="219">
        <v>1</v>
      </c>
      <c r="B3" s="253" t="s">
        <v>89</v>
      </c>
      <c r="C3" s="254">
        <v>170.73750000000001</v>
      </c>
      <c r="D3" s="264" t="s">
        <v>98</v>
      </c>
      <c r="E3" s="254">
        <v>164.98750000000001</v>
      </c>
      <c r="F3" s="265" t="s">
        <v>102</v>
      </c>
      <c r="G3" s="222" t="s">
        <v>112</v>
      </c>
      <c r="H3" s="222" t="s">
        <v>177</v>
      </c>
      <c r="I3" s="229" t="s">
        <v>63</v>
      </c>
    </row>
    <row r="4" spans="1:9" ht="15.75" x14ac:dyDescent="0.25">
      <c r="A4" s="220">
        <v>2</v>
      </c>
      <c r="B4" s="253" t="s">
        <v>91</v>
      </c>
      <c r="C4" s="254">
        <v>170.55</v>
      </c>
      <c r="D4" s="264" t="s">
        <v>98</v>
      </c>
      <c r="E4" s="254">
        <v>164.875</v>
      </c>
      <c r="F4" s="265" t="s">
        <v>102</v>
      </c>
      <c r="G4" s="222" t="s">
        <v>112</v>
      </c>
      <c r="H4" s="222" t="s">
        <v>177</v>
      </c>
      <c r="I4" s="229" t="s">
        <v>64</v>
      </c>
    </row>
    <row r="5" spans="1:9" ht="15.75" x14ac:dyDescent="0.25">
      <c r="A5" s="220">
        <v>3</v>
      </c>
      <c r="B5" s="256" t="s">
        <v>729</v>
      </c>
      <c r="C5" s="257">
        <v>171.5</v>
      </c>
      <c r="D5" s="267" t="s">
        <v>98</v>
      </c>
      <c r="E5" s="257">
        <v>164.82499999999999</v>
      </c>
      <c r="F5" s="255" t="s">
        <v>102</v>
      </c>
      <c r="G5" s="234" t="s">
        <v>112</v>
      </c>
      <c r="H5" s="234" t="s">
        <v>177</v>
      </c>
      <c r="I5" s="309" t="s">
        <v>728</v>
      </c>
    </row>
    <row r="6" spans="1:9" ht="15.75" x14ac:dyDescent="0.25">
      <c r="A6" s="220">
        <v>4</v>
      </c>
      <c r="B6" s="451" t="s">
        <v>92</v>
      </c>
      <c r="C6" s="257">
        <v>171.57499999999999</v>
      </c>
      <c r="D6" s="267" t="s">
        <v>98</v>
      </c>
      <c r="E6" s="448">
        <v>165.01249999999999</v>
      </c>
      <c r="F6" s="255" t="s">
        <v>102</v>
      </c>
      <c r="G6" s="234" t="s">
        <v>112</v>
      </c>
      <c r="H6" s="234" t="s">
        <v>177</v>
      </c>
      <c r="I6" s="309" t="s">
        <v>65</v>
      </c>
    </row>
    <row r="7" spans="1:9" ht="15.75" x14ac:dyDescent="0.25">
      <c r="A7" s="220">
        <v>5</v>
      </c>
      <c r="B7" s="443" t="s">
        <v>724</v>
      </c>
      <c r="C7" s="444">
        <v>169.9</v>
      </c>
      <c r="D7" s="445" t="s">
        <v>98</v>
      </c>
      <c r="E7" s="444">
        <v>165.7</v>
      </c>
      <c r="F7" s="265" t="s">
        <v>102</v>
      </c>
      <c r="G7" s="249" t="s">
        <v>112</v>
      </c>
      <c r="H7" s="222" t="s">
        <v>177</v>
      </c>
      <c r="I7" s="278" t="s">
        <v>725</v>
      </c>
    </row>
    <row r="8" spans="1:9" ht="15.75" x14ac:dyDescent="0.25">
      <c r="A8" s="220">
        <v>6</v>
      </c>
      <c r="B8" s="450" t="s">
        <v>67</v>
      </c>
      <c r="C8" s="444">
        <v>170.55</v>
      </c>
      <c r="D8" s="445" t="s">
        <v>98</v>
      </c>
      <c r="E8" s="444">
        <v>166</v>
      </c>
      <c r="F8" s="265" t="s">
        <v>102</v>
      </c>
      <c r="G8" s="249" t="s">
        <v>112</v>
      </c>
      <c r="H8" s="222" t="s">
        <v>177</v>
      </c>
      <c r="I8" s="278" t="s">
        <v>748</v>
      </c>
    </row>
    <row r="9" spans="1:9" ht="15.75" x14ac:dyDescent="0.25">
      <c r="A9" s="220">
        <v>7</v>
      </c>
      <c r="B9" s="253" t="s">
        <v>726</v>
      </c>
      <c r="C9" s="254">
        <v>172.4</v>
      </c>
      <c r="D9" s="265" t="s">
        <v>98</v>
      </c>
      <c r="E9" s="254">
        <v>164.125</v>
      </c>
      <c r="F9" s="265" t="s">
        <v>102</v>
      </c>
      <c r="G9" s="249" t="s">
        <v>112</v>
      </c>
      <c r="H9" s="222" t="s">
        <v>177</v>
      </c>
      <c r="I9" s="278" t="s">
        <v>727</v>
      </c>
    </row>
    <row r="10" spans="1:9" ht="15.75" x14ac:dyDescent="0.25">
      <c r="A10" s="220">
        <v>8</v>
      </c>
      <c r="B10" s="443" t="s">
        <v>68</v>
      </c>
      <c r="C10" s="444">
        <v>170.47499999999999</v>
      </c>
      <c r="D10" s="441" t="s">
        <v>98</v>
      </c>
      <c r="E10" s="444">
        <v>165.75</v>
      </c>
      <c r="F10" s="265" t="s">
        <v>102</v>
      </c>
      <c r="G10" s="222" t="s">
        <v>112</v>
      </c>
      <c r="H10" s="222" t="s">
        <v>177</v>
      </c>
      <c r="I10" s="278" t="s">
        <v>69</v>
      </c>
    </row>
    <row r="11" spans="1:9" ht="15.75" x14ac:dyDescent="0.25">
      <c r="A11" s="220">
        <v>9</v>
      </c>
      <c r="B11" s="253" t="s">
        <v>70</v>
      </c>
      <c r="C11" s="254">
        <v>172.375</v>
      </c>
      <c r="D11" s="264" t="s">
        <v>98</v>
      </c>
      <c r="E11" s="254">
        <v>164.17500000000001</v>
      </c>
      <c r="F11" s="265" t="s">
        <v>102</v>
      </c>
      <c r="G11" s="222" t="s">
        <v>112</v>
      </c>
      <c r="H11" s="222" t="s">
        <v>177</v>
      </c>
      <c r="I11" s="278" t="s">
        <v>71</v>
      </c>
    </row>
    <row r="12" spans="1:9" ht="15.75" x14ac:dyDescent="0.25">
      <c r="A12" s="220">
        <v>10</v>
      </c>
      <c r="B12" s="253" t="s">
        <v>94</v>
      </c>
      <c r="C12" s="254">
        <v>170.5</v>
      </c>
      <c r="D12" s="264" t="s">
        <v>98</v>
      </c>
      <c r="E12" s="254">
        <v>168.75</v>
      </c>
      <c r="F12" s="265" t="s">
        <v>102</v>
      </c>
      <c r="G12" s="222" t="s">
        <v>112</v>
      </c>
      <c r="H12" s="222" t="s">
        <v>177</v>
      </c>
      <c r="I12" s="278" t="s">
        <v>72</v>
      </c>
    </row>
    <row r="13" spans="1:9" ht="15.75" x14ac:dyDescent="0.25">
      <c r="A13" s="220">
        <v>11</v>
      </c>
      <c r="B13" s="253" t="s">
        <v>730</v>
      </c>
      <c r="C13" s="254">
        <v>171.13749999999999</v>
      </c>
      <c r="D13" s="264" t="s">
        <v>98</v>
      </c>
      <c r="E13" s="254">
        <v>168.15</v>
      </c>
      <c r="F13" s="265" t="s">
        <v>102</v>
      </c>
      <c r="G13" s="222" t="s">
        <v>112</v>
      </c>
      <c r="H13" s="222" t="s">
        <v>177</v>
      </c>
      <c r="I13" s="278" t="s">
        <v>731</v>
      </c>
    </row>
    <row r="14" spans="1:9" ht="15.75" x14ac:dyDescent="0.25">
      <c r="A14" s="220">
        <v>12</v>
      </c>
      <c r="B14" s="253" t="s">
        <v>95</v>
      </c>
      <c r="C14" s="254">
        <v>172.375</v>
      </c>
      <c r="D14" s="441" t="s">
        <v>98</v>
      </c>
      <c r="E14" s="254">
        <v>164.96250000000001</v>
      </c>
      <c r="F14" s="265" t="s">
        <v>102</v>
      </c>
      <c r="G14" s="222" t="s">
        <v>112</v>
      </c>
      <c r="H14" s="222" t="s">
        <v>177</v>
      </c>
      <c r="I14" s="278" t="s">
        <v>73</v>
      </c>
    </row>
    <row r="15" spans="1:9" ht="15.75" x14ac:dyDescent="0.25">
      <c r="A15" s="220">
        <v>13</v>
      </c>
      <c r="B15" s="253" t="s">
        <v>737</v>
      </c>
      <c r="C15" s="254">
        <v>172.4</v>
      </c>
      <c r="D15" s="264" t="s">
        <v>98</v>
      </c>
      <c r="E15" s="254">
        <v>164.125</v>
      </c>
      <c r="F15" s="265" t="s">
        <v>102</v>
      </c>
      <c r="G15" s="222" t="s">
        <v>112</v>
      </c>
      <c r="H15" s="222" t="s">
        <v>177</v>
      </c>
      <c r="I15" s="278" t="s">
        <v>736</v>
      </c>
    </row>
    <row r="16" spans="1:9" ht="15.75" x14ac:dyDescent="0.25">
      <c r="A16" s="220">
        <v>14</v>
      </c>
      <c r="B16" s="443" t="s">
        <v>1548</v>
      </c>
      <c r="C16" s="444">
        <v>169.9</v>
      </c>
      <c r="D16" s="441" t="s">
        <v>98</v>
      </c>
      <c r="E16" s="444">
        <v>168.77500000000001</v>
      </c>
      <c r="F16" s="265" t="s">
        <v>102</v>
      </c>
      <c r="G16" s="222" t="s">
        <v>112</v>
      </c>
      <c r="H16" s="222" t="s">
        <v>177</v>
      </c>
      <c r="I16" s="447" t="s">
        <v>1549</v>
      </c>
    </row>
    <row r="17" spans="1:9" ht="15.75" x14ac:dyDescent="0.25">
      <c r="A17" s="220">
        <v>15</v>
      </c>
      <c r="B17" s="443" t="s">
        <v>74</v>
      </c>
      <c r="C17" s="444">
        <v>170.6</v>
      </c>
      <c r="D17" s="441" t="s">
        <v>98</v>
      </c>
      <c r="E17" s="444">
        <v>164.9375</v>
      </c>
      <c r="F17" s="265" t="s">
        <v>102</v>
      </c>
      <c r="G17" s="222" t="s">
        <v>112</v>
      </c>
      <c r="H17" s="222" t="s">
        <v>177</v>
      </c>
      <c r="I17" s="447" t="s">
        <v>1550</v>
      </c>
    </row>
    <row r="18" spans="1:9" ht="15.75" x14ac:dyDescent="0.25">
      <c r="A18" s="220">
        <v>16</v>
      </c>
      <c r="B18" s="443" t="s">
        <v>1547</v>
      </c>
      <c r="C18" s="444">
        <v>169.875</v>
      </c>
      <c r="D18" s="441" t="s">
        <v>98</v>
      </c>
      <c r="E18" s="444">
        <v>170.47499999999999</v>
      </c>
      <c r="F18" s="445" t="s">
        <v>102</v>
      </c>
      <c r="G18" s="446" t="s">
        <v>112</v>
      </c>
      <c r="H18" s="446" t="s">
        <v>177</v>
      </c>
      <c r="I18" s="447" t="s">
        <v>1546</v>
      </c>
    </row>
    <row r="19" spans="1:9" ht="18" x14ac:dyDescent="0.2">
      <c r="A19" s="559" t="s">
        <v>1551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12" t="s">
        <v>190</v>
      </c>
      <c r="B20" s="12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12" t="s">
        <v>111</v>
      </c>
      <c r="I20" s="12" t="s">
        <v>183</v>
      </c>
    </row>
    <row r="21" spans="1:9" ht="15.75" x14ac:dyDescent="0.25">
      <c r="A21" s="219">
        <v>1</v>
      </c>
      <c r="B21" s="253" t="s">
        <v>90</v>
      </c>
      <c r="C21" s="254">
        <v>171.55</v>
      </c>
      <c r="D21" s="264" t="s">
        <v>98</v>
      </c>
      <c r="E21" s="254">
        <v>164.5</v>
      </c>
      <c r="F21" s="265" t="s">
        <v>102</v>
      </c>
      <c r="G21" s="222" t="s">
        <v>112</v>
      </c>
      <c r="H21" s="222" t="s">
        <v>177</v>
      </c>
      <c r="I21" s="229" t="s">
        <v>722</v>
      </c>
    </row>
    <row r="22" spans="1:9" ht="15.75" x14ac:dyDescent="0.25">
      <c r="A22" s="220">
        <v>2</v>
      </c>
      <c r="B22" s="253" t="s">
        <v>718</v>
      </c>
      <c r="C22" s="254">
        <v>172.4</v>
      </c>
      <c r="D22" s="262" t="s">
        <v>98</v>
      </c>
      <c r="E22" s="254">
        <v>164.125</v>
      </c>
      <c r="F22" s="265" t="s">
        <v>102</v>
      </c>
      <c r="G22" s="222" t="s">
        <v>112</v>
      </c>
      <c r="H22" s="222" t="s">
        <v>177</v>
      </c>
      <c r="I22" s="229" t="s">
        <v>717</v>
      </c>
    </row>
    <row r="23" spans="1:9" ht="15.75" x14ac:dyDescent="0.25">
      <c r="A23" s="220">
        <v>3</v>
      </c>
      <c r="B23" s="253" t="s">
        <v>719</v>
      </c>
      <c r="C23" s="254">
        <v>169.97499999999999</v>
      </c>
      <c r="D23" s="262" t="s">
        <v>98</v>
      </c>
      <c r="E23" s="254">
        <v>169.17500000000001</v>
      </c>
      <c r="F23" s="265" t="s">
        <v>102</v>
      </c>
      <c r="G23" s="222" t="s">
        <v>112</v>
      </c>
      <c r="H23" s="222" t="s">
        <v>177</v>
      </c>
      <c r="I23" s="229" t="s">
        <v>720</v>
      </c>
    </row>
    <row r="24" spans="1:9" ht="15.75" x14ac:dyDescent="0.25">
      <c r="A24" s="220">
        <v>4</v>
      </c>
      <c r="B24" s="253" t="s">
        <v>294</v>
      </c>
      <c r="C24" s="254">
        <v>171.42500000000001</v>
      </c>
      <c r="D24" s="441">
        <v>103.5</v>
      </c>
      <c r="E24" s="254">
        <v>164.8</v>
      </c>
      <c r="F24" s="265" t="s">
        <v>102</v>
      </c>
      <c r="G24" s="249" t="s">
        <v>112</v>
      </c>
      <c r="H24" s="222" t="s">
        <v>177</v>
      </c>
      <c r="I24" s="229" t="s">
        <v>721</v>
      </c>
    </row>
    <row r="25" spans="1:9" ht="15.75" x14ac:dyDescent="0.25">
      <c r="A25" s="220">
        <v>5</v>
      </c>
      <c r="B25" s="275" t="s">
        <v>750</v>
      </c>
      <c r="C25" s="276">
        <v>171.13749999999999</v>
      </c>
      <c r="D25" s="277" t="s">
        <v>98</v>
      </c>
      <c r="E25" s="276">
        <v>164.5</v>
      </c>
      <c r="F25" s="265" t="s">
        <v>102</v>
      </c>
      <c r="G25" s="222" t="s">
        <v>112</v>
      </c>
      <c r="H25" s="222" t="s">
        <v>177</v>
      </c>
      <c r="I25" s="229" t="s">
        <v>81</v>
      </c>
    </row>
    <row r="26" spans="1:9" ht="15.75" x14ac:dyDescent="0.25">
      <c r="A26" s="220">
        <v>6</v>
      </c>
      <c r="B26" s="275" t="s">
        <v>749</v>
      </c>
      <c r="C26" s="276">
        <v>172.4</v>
      </c>
      <c r="D26" s="277" t="s">
        <v>98</v>
      </c>
      <c r="E26" s="276">
        <v>164.125</v>
      </c>
      <c r="F26" s="265" t="s">
        <v>102</v>
      </c>
      <c r="G26" s="222" t="s">
        <v>112</v>
      </c>
      <c r="H26" s="222" t="s">
        <v>177</v>
      </c>
      <c r="I26" s="229" t="s">
        <v>80</v>
      </c>
    </row>
    <row r="27" spans="1:9" ht="15.75" x14ac:dyDescent="0.25">
      <c r="A27" s="220">
        <v>7</v>
      </c>
      <c r="B27" s="253" t="s">
        <v>91</v>
      </c>
      <c r="C27" s="254">
        <v>170.55</v>
      </c>
      <c r="D27" s="264" t="s">
        <v>98</v>
      </c>
      <c r="E27" s="254">
        <v>164.875</v>
      </c>
      <c r="F27" s="265" t="s">
        <v>102</v>
      </c>
      <c r="G27" s="222" t="s">
        <v>112</v>
      </c>
      <c r="H27" s="222" t="s">
        <v>177</v>
      </c>
      <c r="I27" s="229" t="s">
        <v>723</v>
      </c>
    </row>
    <row r="28" spans="1:9" ht="15.75" x14ac:dyDescent="0.25">
      <c r="A28" s="220">
        <v>8</v>
      </c>
      <c r="B28" s="253" t="s">
        <v>93</v>
      </c>
      <c r="C28" s="254">
        <v>172.22499999999999</v>
      </c>
      <c r="D28" s="264" t="s">
        <v>98</v>
      </c>
      <c r="E28" s="254">
        <v>164.78749999999999</v>
      </c>
      <c r="F28" s="265" t="s">
        <v>102</v>
      </c>
      <c r="G28" s="222" t="s">
        <v>112</v>
      </c>
      <c r="H28" s="222" t="s">
        <v>177</v>
      </c>
      <c r="I28" s="278" t="s">
        <v>66</v>
      </c>
    </row>
    <row r="29" spans="1:9" ht="15.75" x14ac:dyDescent="0.25">
      <c r="A29" s="220">
        <v>9</v>
      </c>
      <c r="B29" s="253" t="s">
        <v>732</v>
      </c>
      <c r="C29" s="254">
        <v>171.47499999999999</v>
      </c>
      <c r="D29" s="264" t="s">
        <v>98</v>
      </c>
      <c r="E29" s="254">
        <v>163.6875</v>
      </c>
      <c r="F29" s="265" t="s">
        <v>102</v>
      </c>
      <c r="G29" s="222" t="s">
        <v>112</v>
      </c>
      <c r="H29" s="222" t="s">
        <v>177</v>
      </c>
      <c r="I29" s="278" t="s">
        <v>733</v>
      </c>
    </row>
    <row r="30" spans="1:9" ht="15.75" x14ac:dyDescent="0.25">
      <c r="A30" s="220">
        <v>10</v>
      </c>
      <c r="B30" s="253" t="s">
        <v>734</v>
      </c>
      <c r="C30" s="254">
        <v>173.76249999999999</v>
      </c>
      <c r="D30" s="264" t="s">
        <v>98</v>
      </c>
      <c r="E30" s="254">
        <v>164.82499999999999</v>
      </c>
      <c r="F30" s="265" t="s">
        <v>102</v>
      </c>
      <c r="G30" s="222" t="s">
        <v>112</v>
      </c>
      <c r="H30" s="222" t="s">
        <v>177</v>
      </c>
      <c r="I30" s="278" t="s">
        <v>735</v>
      </c>
    </row>
    <row r="31" spans="1:9" ht="15.75" x14ac:dyDescent="0.25">
      <c r="A31" s="220">
        <v>11</v>
      </c>
      <c r="B31" s="253" t="s">
        <v>296</v>
      </c>
      <c r="C31" s="254">
        <v>171.52500000000001</v>
      </c>
      <c r="D31" s="264" t="s">
        <v>98</v>
      </c>
      <c r="E31" s="254">
        <v>165.41249999999999</v>
      </c>
      <c r="F31" s="265" t="s">
        <v>102</v>
      </c>
      <c r="G31" s="222" t="s">
        <v>112</v>
      </c>
      <c r="H31" s="222" t="s">
        <v>177</v>
      </c>
      <c r="I31" s="229" t="s">
        <v>56</v>
      </c>
    </row>
    <row r="32" spans="1:9" ht="15.75" x14ac:dyDescent="0.25">
      <c r="A32" s="220">
        <v>12</v>
      </c>
      <c r="B32" s="253" t="s">
        <v>738</v>
      </c>
      <c r="C32" s="254">
        <v>169.63749999999999</v>
      </c>
      <c r="D32" s="264" t="s">
        <v>98</v>
      </c>
      <c r="E32" s="254">
        <v>168.77500000000001</v>
      </c>
      <c r="F32" s="265" t="s">
        <v>102</v>
      </c>
      <c r="G32" s="222" t="s">
        <v>112</v>
      </c>
      <c r="H32" s="222" t="s">
        <v>177</v>
      </c>
      <c r="I32" s="229" t="s">
        <v>739</v>
      </c>
    </row>
    <row r="33" spans="1:9" ht="15.75" x14ac:dyDescent="0.25">
      <c r="A33" s="220">
        <v>13</v>
      </c>
      <c r="B33" s="253" t="s">
        <v>740</v>
      </c>
      <c r="C33" s="254">
        <v>172.27500000000001</v>
      </c>
      <c r="D33" s="264" t="s">
        <v>98</v>
      </c>
      <c r="E33" s="254">
        <v>164.7</v>
      </c>
      <c r="F33" s="265" t="s">
        <v>102</v>
      </c>
      <c r="G33" s="222" t="s">
        <v>112</v>
      </c>
      <c r="H33" s="222" t="s">
        <v>177</v>
      </c>
      <c r="I33" s="229" t="s">
        <v>741</v>
      </c>
    </row>
    <row r="34" spans="1:9" ht="15.75" x14ac:dyDescent="0.25">
      <c r="A34" s="220">
        <v>14</v>
      </c>
      <c r="B34" s="253" t="s">
        <v>742</v>
      </c>
      <c r="C34" s="254">
        <v>172.4</v>
      </c>
      <c r="D34" s="264" t="s">
        <v>98</v>
      </c>
      <c r="E34" s="254">
        <v>164.125</v>
      </c>
      <c r="F34" s="265" t="s">
        <v>102</v>
      </c>
      <c r="G34" s="222" t="s">
        <v>112</v>
      </c>
      <c r="H34" s="222" t="s">
        <v>177</v>
      </c>
      <c r="I34" s="229" t="s">
        <v>743</v>
      </c>
    </row>
    <row r="35" spans="1:9" ht="15.75" x14ac:dyDescent="0.25">
      <c r="A35" s="220">
        <v>15</v>
      </c>
      <c r="B35" s="253" t="s">
        <v>744</v>
      </c>
      <c r="C35" s="254">
        <v>172.32499999999999</v>
      </c>
      <c r="D35" s="264" t="s">
        <v>98</v>
      </c>
      <c r="E35" s="254">
        <v>162.22499999999999</v>
      </c>
      <c r="F35" s="265" t="s">
        <v>102</v>
      </c>
      <c r="G35" s="222" t="s">
        <v>112</v>
      </c>
      <c r="H35" s="222" t="s">
        <v>177</v>
      </c>
      <c r="I35" s="229" t="s">
        <v>745</v>
      </c>
    </row>
    <row r="36" spans="1:9" ht="15.75" x14ac:dyDescent="0.25">
      <c r="A36" s="220">
        <v>16</v>
      </c>
      <c r="B36" s="253" t="s">
        <v>746</v>
      </c>
      <c r="C36" s="254">
        <v>172.25</v>
      </c>
      <c r="D36" s="264" t="s">
        <v>98</v>
      </c>
      <c r="E36" s="254">
        <v>165.07499999999999</v>
      </c>
      <c r="F36" s="265" t="s">
        <v>102</v>
      </c>
      <c r="G36" s="222" t="s">
        <v>112</v>
      </c>
      <c r="H36" s="222" t="s">
        <v>177</v>
      </c>
      <c r="I36" s="229" t="s">
        <v>747</v>
      </c>
    </row>
  </sheetData>
  <mergeCells count="2">
    <mergeCell ref="A1:I1"/>
    <mergeCell ref="A19:I19"/>
  </mergeCell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66"/>
  <sheetViews>
    <sheetView topLeftCell="A112" workbookViewId="0">
      <selection activeCell="A139" sqref="A139"/>
    </sheetView>
  </sheetViews>
  <sheetFormatPr defaultRowHeight="12.75" x14ac:dyDescent="0.2"/>
  <cols>
    <col min="1" max="1" width="10" customWidth="1"/>
    <col min="2" max="2" width="7" customWidth="1"/>
    <col min="3" max="3" width="7.140625" customWidth="1"/>
    <col min="4" max="4" width="17.28515625" customWidth="1"/>
    <col min="5" max="5" width="15.7109375" bestFit="1" customWidth="1"/>
    <col min="6" max="6" width="12" bestFit="1" customWidth="1"/>
    <col min="7" max="7" width="16.85546875" bestFit="1" customWidth="1"/>
    <col min="8" max="8" width="11.85546875" bestFit="1" customWidth="1"/>
    <col min="11" max="11" width="44.140625" bestFit="1" customWidth="1"/>
  </cols>
  <sheetData>
    <row r="1" spans="1:11" ht="15.75" x14ac:dyDescent="0.25">
      <c r="A1" s="540" t="s">
        <v>210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</row>
    <row r="2" spans="1:11" ht="15" x14ac:dyDescent="0.2">
      <c r="A2" s="535" t="s">
        <v>191</v>
      </c>
      <c r="B2" s="535"/>
      <c r="C2" s="531" t="s">
        <v>196</v>
      </c>
      <c r="D2" s="531"/>
      <c r="E2" s="531" t="s">
        <v>203</v>
      </c>
      <c r="F2" s="531"/>
      <c r="G2" s="534" t="s">
        <v>608</v>
      </c>
      <c r="H2" s="534"/>
      <c r="I2" s="538" t="s">
        <v>615</v>
      </c>
      <c r="J2" s="538"/>
      <c r="K2" s="21"/>
    </row>
    <row r="3" spans="1:11" ht="15" x14ac:dyDescent="0.2">
      <c r="A3" s="535" t="s">
        <v>619</v>
      </c>
      <c r="B3" s="535"/>
      <c r="C3" s="531" t="s">
        <v>197</v>
      </c>
      <c r="D3" s="531"/>
      <c r="E3" s="531" t="s">
        <v>204</v>
      </c>
      <c r="F3" s="531"/>
      <c r="G3" s="534" t="s">
        <v>609</v>
      </c>
      <c r="H3" s="534"/>
      <c r="I3" s="538" t="s">
        <v>616</v>
      </c>
      <c r="J3" s="538"/>
      <c r="K3" s="22"/>
    </row>
    <row r="4" spans="1:11" ht="15" x14ac:dyDescent="0.2">
      <c r="A4" s="535" t="s">
        <v>192</v>
      </c>
      <c r="B4" s="535"/>
      <c r="C4" s="532" t="s">
        <v>198</v>
      </c>
      <c r="D4" s="532"/>
      <c r="E4" s="534" t="s">
        <v>603</v>
      </c>
      <c r="F4" s="534"/>
      <c r="G4" s="534" t="s">
        <v>610</v>
      </c>
      <c r="H4" s="534"/>
      <c r="I4" s="534" t="s">
        <v>617</v>
      </c>
      <c r="J4" s="534"/>
      <c r="K4" s="22"/>
    </row>
    <row r="5" spans="1:11" ht="15" x14ac:dyDescent="0.2">
      <c r="A5" s="535" t="s">
        <v>193</v>
      </c>
      <c r="B5" s="535"/>
      <c r="C5" s="532" t="s">
        <v>199</v>
      </c>
      <c r="D5" s="532"/>
      <c r="E5" s="534" t="s">
        <v>604</v>
      </c>
      <c r="F5" s="534"/>
      <c r="G5" s="531" t="s">
        <v>611</v>
      </c>
      <c r="H5" s="531"/>
      <c r="I5" s="534" t="s">
        <v>618</v>
      </c>
      <c r="J5" s="534"/>
      <c r="K5" s="22"/>
    </row>
    <row r="6" spans="1:11" s="49" customFormat="1" ht="15" x14ac:dyDescent="0.2">
      <c r="A6" s="531" t="s">
        <v>201</v>
      </c>
      <c r="B6" s="531"/>
      <c r="C6" s="532" t="s">
        <v>200</v>
      </c>
      <c r="D6" s="532"/>
      <c r="E6" s="534" t="s">
        <v>605</v>
      </c>
      <c r="F6" s="534"/>
      <c r="G6" s="53" t="s">
        <v>612</v>
      </c>
      <c r="H6" s="55"/>
      <c r="I6" s="539"/>
      <c r="J6" s="539"/>
      <c r="K6" s="22"/>
    </row>
    <row r="7" spans="1:11" s="49" customFormat="1" ht="15" x14ac:dyDescent="0.2">
      <c r="A7" s="531" t="s">
        <v>194</v>
      </c>
      <c r="B7" s="531"/>
      <c r="C7" s="531" t="s">
        <v>202</v>
      </c>
      <c r="D7" s="531"/>
      <c r="E7" s="532" t="s">
        <v>606</v>
      </c>
      <c r="F7" s="532"/>
      <c r="G7" s="22" t="s">
        <v>613</v>
      </c>
      <c r="H7" s="54"/>
      <c r="I7" s="533"/>
      <c r="J7" s="533"/>
      <c r="K7" s="22"/>
    </row>
    <row r="8" spans="1:11" ht="15" x14ac:dyDescent="0.2">
      <c r="A8" s="531" t="s">
        <v>195</v>
      </c>
      <c r="B8" s="531"/>
      <c r="C8" s="531" t="s">
        <v>205</v>
      </c>
      <c r="D8" s="531"/>
      <c r="E8" s="534" t="s">
        <v>607</v>
      </c>
      <c r="F8" s="534"/>
      <c r="G8" s="22" t="s">
        <v>614</v>
      </c>
      <c r="H8" s="54"/>
      <c r="I8" s="533"/>
      <c r="J8" s="533"/>
      <c r="K8" s="23"/>
    </row>
    <row r="9" spans="1:11" ht="18" x14ac:dyDescent="0.25">
      <c r="A9" s="536" t="s">
        <v>584</v>
      </c>
      <c r="B9" s="536"/>
      <c r="C9" s="536"/>
      <c r="D9" s="536"/>
      <c r="E9" s="536"/>
      <c r="F9" s="536"/>
      <c r="G9" s="536"/>
      <c r="H9" s="536"/>
      <c r="I9" s="536"/>
      <c r="J9" s="536"/>
      <c r="K9" s="536"/>
    </row>
    <row r="10" spans="1:11" ht="15.75" x14ac:dyDescent="0.25">
      <c r="A10" s="10" t="s">
        <v>1489</v>
      </c>
      <c r="B10" s="10" t="s">
        <v>185</v>
      </c>
      <c r="C10" s="11" t="s">
        <v>246</v>
      </c>
      <c r="D10" s="2" t="str">
        <f>'Group 1-2'!B2</f>
        <v>DISPLAY</v>
      </c>
      <c r="E10" s="14" t="str">
        <f>'Group 1-2'!C2</f>
        <v>RX FREQ</v>
      </c>
      <c r="F10" s="15" t="str">
        <f>'Group 1-2'!D2</f>
        <v>RX CTCSS</v>
      </c>
      <c r="G10" s="14" t="str">
        <f>'Group 1-2'!E2</f>
        <v>TX FREQ</v>
      </c>
      <c r="H10" s="15" t="str">
        <f>'Group 1-2'!F2</f>
        <v>TX CTCSS</v>
      </c>
      <c r="I10" s="14" t="str">
        <f>'Group 1-2'!G2</f>
        <v>PWR</v>
      </c>
      <c r="J10" s="14" t="str">
        <f>'Group 1-2'!H2</f>
        <v>W/N</v>
      </c>
      <c r="K10" s="14" t="str">
        <f>'Group 1-2'!I2</f>
        <v>NOTES</v>
      </c>
    </row>
    <row r="11" spans="1:11" ht="15" x14ac:dyDescent="0.2">
      <c r="A11" s="13" t="str">
        <f>'Master Group'!$E$42</f>
        <v>Group 21</v>
      </c>
      <c r="B11" s="16">
        <v>1</v>
      </c>
      <c r="C11" s="47"/>
      <c r="D11" s="24" t="str">
        <f>'Group 23-24'!B3</f>
        <v>RVC Cmd-1</v>
      </c>
      <c r="E11" s="17">
        <f>'Group 23-24'!C3</f>
        <v>154.1</v>
      </c>
      <c r="F11" s="18" t="str">
        <f>'Group 23-24'!D3</f>
        <v>CSQ</v>
      </c>
      <c r="G11" s="17">
        <f>'Group 23-24'!E3</f>
        <v>156</v>
      </c>
      <c r="H11" s="18" t="str">
        <f>'Group 23-24'!F3</f>
        <v>OST</v>
      </c>
      <c r="I11" s="19" t="str">
        <f>'Group 23-24'!G3</f>
        <v>H</v>
      </c>
      <c r="J11" s="19" t="str">
        <f>'Group 23-24'!H3</f>
        <v>N</v>
      </c>
      <c r="K11" s="24" t="str">
        <f>'Group 23-24'!I3</f>
        <v>Riverside County Fire Command</v>
      </c>
    </row>
    <row r="12" spans="1:11" ht="15" x14ac:dyDescent="0.2">
      <c r="A12" s="13" t="str">
        <f>'Master Group'!$E$42</f>
        <v>Group 21</v>
      </c>
      <c r="B12" s="16">
        <v>2</v>
      </c>
      <c r="C12" s="47"/>
      <c r="D12" s="24" t="str">
        <f>'Group 23-24'!B4</f>
        <v>RVC Cmd-2</v>
      </c>
      <c r="E12" s="17">
        <f>'Group 23-24'!C4</f>
        <v>151.02500000000001</v>
      </c>
      <c r="F12" s="18" t="str">
        <f>'Group 23-24'!D4</f>
        <v>CSQ</v>
      </c>
      <c r="G12" s="17">
        <f>'Group 23-24'!E4</f>
        <v>156.24</v>
      </c>
      <c r="H12" s="18" t="str">
        <f>'Group 23-24'!F4</f>
        <v>OST</v>
      </c>
      <c r="I12" s="19" t="str">
        <f>'Group 23-24'!G4</f>
        <v>H</v>
      </c>
      <c r="J12" s="19" t="str">
        <f>'Group 23-24'!H4</f>
        <v>N</v>
      </c>
      <c r="K12" s="24" t="str">
        <f>'Group 23-24'!I4</f>
        <v>Riverside County Fire Command</v>
      </c>
    </row>
    <row r="13" spans="1:11" ht="15" x14ac:dyDescent="0.2">
      <c r="A13" s="13" t="str">
        <f>'Master Group'!$E$42</f>
        <v>Group 21</v>
      </c>
      <c r="B13" s="16">
        <v>3</v>
      </c>
      <c r="C13" s="47"/>
      <c r="D13" s="24" t="str">
        <f>'Group 23-24'!B5</f>
        <v>RVC Cmd 5</v>
      </c>
      <c r="E13" s="17">
        <f>'Group 23-24'!C5</f>
        <v>154.14500000000001</v>
      </c>
      <c r="F13" s="18" t="str">
        <f>'Group 23-24'!D5</f>
        <v>CSQ</v>
      </c>
      <c r="G13" s="17">
        <f>'Group 23-24'!E5</f>
        <v>154.14500000000001</v>
      </c>
      <c r="H13" s="18">
        <f>'Group 23-24'!F5</f>
        <v>167.9</v>
      </c>
      <c r="I13" s="19" t="str">
        <f>'Group 23-24'!G5</f>
        <v>H</v>
      </c>
      <c r="J13" s="19" t="str">
        <f>'Group 23-24'!H5</f>
        <v>N</v>
      </c>
      <c r="K13" s="24" t="str">
        <f>'Group 23-24'!I5</f>
        <v>Riverside County Fire Command</v>
      </c>
    </row>
    <row r="14" spans="1:11" ht="15" x14ac:dyDescent="0.2">
      <c r="A14" s="13" t="str">
        <f>'Master Group'!$E$42</f>
        <v>Group 21</v>
      </c>
      <c r="B14" s="16">
        <v>4</v>
      </c>
      <c r="C14" s="47"/>
      <c r="D14" s="24" t="str">
        <f>'Group 23-24'!B6</f>
        <v>RVC Cmd 6</v>
      </c>
      <c r="E14" s="17">
        <f>'Group 23-24'!C6</f>
        <v>154.44499999999999</v>
      </c>
      <c r="F14" s="18" t="str">
        <f>'Group 23-24'!D6</f>
        <v>CSQ</v>
      </c>
      <c r="G14" s="17">
        <f>'Group 23-24'!E6</f>
        <v>154.44499999999999</v>
      </c>
      <c r="H14" s="18">
        <f>'Group 23-24'!F6</f>
        <v>167.9</v>
      </c>
      <c r="I14" s="19" t="str">
        <f>'Group 23-24'!G6</f>
        <v>H</v>
      </c>
      <c r="J14" s="19" t="str">
        <f>'Group 23-24'!H6</f>
        <v>N</v>
      </c>
      <c r="K14" s="24" t="str">
        <f>'Group 23-24'!I6</f>
        <v>Riverside County Fire Command</v>
      </c>
    </row>
    <row r="15" spans="1:11" ht="15" x14ac:dyDescent="0.2">
      <c r="A15" s="13" t="str">
        <f>'Master Group'!$E$42</f>
        <v>Group 21</v>
      </c>
      <c r="B15" s="16">
        <v>5</v>
      </c>
      <c r="C15" s="47"/>
      <c r="D15" s="24" t="str">
        <f>'Group 23-24'!B7</f>
        <v>RVC Cmd 7</v>
      </c>
      <c r="E15" s="17">
        <f>'Group 23-24'!C7</f>
        <v>154.13</v>
      </c>
      <c r="F15" s="18" t="str">
        <f>'Group 23-24'!D7</f>
        <v>CSQ</v>
      </c>
      <c r="G15" s="17">
        <f>'Group 23-24'!E7</f>
        <v>154.13</v>
      </c>
      <c r="H15" s="18">
        <f>'Group 23-24'!F7</f>
        <v>167.9</v>
      </c>
      <c r="I15" s="19" t="str">
        <f>'Group 23-24'!G7</f>
        <v>H</v>
      </c>
      <c r="J15" s="19" t="str">
        <f>'Group 23-24'!H7</f>
        <v>N</v>
      </c>
      <c r="K15" s="24" t="str">
        <f>'Group 23-24'!I7</f>
        <v>Riverside County Fire Command</v>
      </c>
    </row>
    <row r="16" spans="1:11" ht="15" x14ac:dyDescent="0.2">
      <c r="A16" s="13" t="str">
        <f>'Master Group'!$E$42</f>
        <v>Group 21</v>
      </c>
      <c r="B16" s="16">
        <v>6</v>
      </c>
      <c r="C16" s="47"/>
      <c r="D16" s="24" t="str">
        <f>'Group 23-24'!B8</f>
        <v>RVC Cmd 8</v>
      </c>
      <c r="E16" s="17">
        <f>'Group 23-24'!C8</f>
        <v>153.77000000000001</v>
      </c>
      <c r="F16" s="18" t="str">
        <f>'Group 23-24'!D8</f>
        <v>CSQ</v>
      </c>
      <c r="G16" s="17">
        <f>'Group 23-24'!E8</f>
        <v>153.77000000000001</v>
      </c>
      <c r="H16" s="18">
        <f>'Group 23-24'!F8</f>
        <v>167.9</v>
      </c>
      <c r="I16" s="19" t="str">
        <f>'Group 23-24'!G8</f>
        <v>H</v>
      </c>
      <c r="J16" s="19" t="str">
        <f>'Group 23-24'!H8</f>
        <v>N</v>
      </c>
      <c r="K16" s="24" t="str">
        <f>'Group 23-24'!I8</f>
        <v>Riverside County Fire Command</v>
      </c>
    </row>
    <row r="17" spans="1:11" ht="15" x14ac:dyDescent="0.2">
      <c r="A17" s="13" t="str">
        <f>'Master Group'!$E$42</f>
        <v>Group 21</v>
      </c>
      <c r="B17" s="16">
        <v>7</v>
      </c>
      <c r="C17" s="47"/>
      <c r="D17" s="24" t="str">
        <f>'Group 23-24'!B9</f>
        <v>RVC Cmd 9</v>
      </c>
      <c r="E17" s="17">
        <f>'Group 23-24'!C9</f>
        <v>154.17500000000001</v>
      </c>
      <c r="F17" s="18" t="str">
        <f>'Group 23-24'!D9</f>
        <v>CSQ</v>
      </c>
      <c r="G17" s="17">
        <f>'Group 23-24'!E9</f>
        <v>154.17500000000001</v>
      </c>
      <c r="H17" s="18">
        <f>'Group 23-24'!F9</f>
        <v>167.9</v>
      </c>
      <c r="I17" s="19" t="str">
        <f>'Group 23-24'!G9</f>
        <v>H</v>
      </c>
      <c r="J17" s="19" t="str">
        <f>'Group 23-24'!H9</f>
        <v>N</v>
      </c>
      <c r="K17" s="24" t="str">
        <f>'Group 23-24'!I9</f>
        <v>Riverside County Fire Command</v>
      </c>
    </row>
    <row r="18" spans="1:11" ht="15" x14ac:dyDescent="0.2">
      <c r="A18" s="13" t="str">
        <f>'Master Group'!$E$42</f>
        <v>Group 21</v>
      </c>
      <c r="B18" s="16">
        <v>8</v>
      </c>
      <c r="C18" s="47"/>
      <c r="D18" s="24" t="str">
        <f>'Group 23-24'!B10</f>
        <v>RVC Cmd 10</v>
      </c>
      <c r="E18" s="17">
        <f>'Group 23-24'!C10</f>
        <v>154.755</v>
      </c>
      <c r="F18" s="18" t="str">
        <f>'Group 23-24'!D10</f>
        <v>CSQ</v>
      </c>
      <c r="G18" s="17">
        <f>'Group 23-24'!E10</f>
        <v>154.755</v>
      </c>
      <c r="H18" s="18">
        <f>'Group 23-24'!F10</f>
        <v>167.9</v>
      </c>
      <c r="I18" s="19" t="str">
        <f>'Group 23-24'!G10</f>
        <v>H</v>
      </c>
      <c r="J18" s="19" t="str">
        <f>'Group 23-24'!H10</f>
        <v>N</v>
      </c>
      <c r="K18" s="24" t="str">
        <f>'Group 23-24'!I10</f>
        <v>Riverside County Fire Command</v>
      </c>
    </row>
    <row r="19" spans="1:11" ht="15" x14ac:dyDescent="0.2">
      <c r="A19" s="13" t="str">
        <f>'Master Group'!$E$42</f>
        <v>Group 21</v>
      </c>
      <c r="B19" s="16">
        <v>9</v>
      </c>
      <c r="C19" s="47"/>
      <c r="D19" s="24" t="str">
        <f>'Group 23-24'!B11</f>
        <v>RVC Cmd 11</v>
      </c>
      <c r="E19" s="17">
        <f>'Group 23-24'!C11</f>
        <v>156.10499999999999</v>
      </c>
      <c r="F19" s="18" t="str">
        <f>'Group 23-24'!D11</f>
        <v>CSQ</v>
      </c>
      <c r="G19" s="17">
        <f>'Group 23-24'!E11</f>
        <v>156.10499999999999</v>
      </c>
      <c r="H19" s="18">
        <f>'Group 23-24'!F11</f>
        <v>123</v>
      </c>
      <c r="I19" s="19" t="str">
        <f>'Group 23-24'!G11</f>
        <v>H</v>
      </c>
      <c r="J19" s="19" t="str">
        <f>'Group 23-24'!H11</f>
        <v>N</v>
      </c>
      <c r="K19" s="24" t="str">
        <f>'Group 23-24'!I11</f>
        <v>Riverside County Fire Command</v>
      </c>
    </row>
    <row r="20" spans="1:11" ht="15" x14ac:dyDescent="0.2">
      <c r="A20" s="13" t="str">
        <f>'Master Group'!$E$42</f>
        <v>Group 21</v>
      </c>
      <c r="B20" s="16">
        <v>10</v>
      </c>
      <c r="C20" s="47"/>
      <c r="D20" s="24" t="str">
        <f>'Group 23-24'!B12</f>
        <v>RVC Cmd 12</v>
      </c>
      <c r="E20" s="17">
        <f>'Group 23-24'!C12</f>
        <v>154.80000000000001</v>
      </c>
      <c r="F20" s="18" t="str">
        <f>'Group 23-24'!D12</f>
        <v>CSQ</v>
      </c>
      <c r="G20" s="17">
        <f>'Group 23-24'!E12</f>
        <v>154.80000000000001</v>
      </c>
      <c r="H20" s="18">
        <f>'Group 23-24'!F12</f>
        <v>167.9</v>
      </c>
      <c r="I20" s="19" t="str">
        <f>'Group 23-24'!G12</f>
        <v>H</v>
      </c>
      <c r="J20" s="19" t="str">
        <f>'Group 23-24'!H12</f>
        <v>N</v>
      </c>
      <c r="K20" s="24" t="str">
        <f>'Group 23-24'!I12</f>
        <v>Riverside County Fire Command</v>
      </c>
    </row>
    <row r="21" spans="1:11" ht="15" x14ac:dyDescent="0.2">
      <c r="A21" s="13" t="str">
        <f>'Master Group'!$E$42</f>
        <v>Group 21</v>
      </c>
      <c r="B21" s="16">
        <v>11</v>
      </c>
      <c r="C21" s="47"/>
      <c r="D21" s="24" t="str">
        <f>'Group 23-24'!B13</f>
        <v>RVC Tac-1</v>
      </c>
      <c r="E21" s="17">
        <f>'Group 23-24'!C13</f>
        <v>154.34</v>
      </c>
      <c r="F21" s="18" t="str">
        <f>'Group 23-24'!D13</f>
        <v>CSQ</v>
      </c>
      <c r="G21" s="17">
        <f>'Group 23-24'!E13</f>
        <v>154.34</v>
      </c>
      <c r="H21" s="18">
        <f>'Group 23-24'!F13</f>
        <v>192.8</v>
      </c>
      <c r="I21" s="19" t="str">
        <f>'Group 23-24'!G13</f>
        <v>H</v>
      </c>
      <c r="J21" s="19" t="str">
        <f>'Group 23-24'!H13</f>
        <v>N</v>
      </c>
      <c r="K21" s="24" t="str">
        <f>'Group 23-24'!I13</f>
        <v>Riverside County Fire Tactical</v>
      </c>
    </row>
    <row r="22" spans="1:11" ht="15" x14ac:dyDescent="0.2">
      <c r="A22" s="13" t="str">
        <f>'Master Group'!$E$42</f>
        <v>Group 21</v>
      </c>
      <c r="B22" s="16">
        <v>12</v>
      </c>
      <c r="C22" s="47"/>
      <c r="D22" s="24" t="str">
        <f>'Group 23-24'!B14</f>
        <v>RVC Tac-2</v>
      </c>
      <c r="E22" s="17">
        <f>'Group 23-24'!C14</f>
        <v>154.41499999999999</v>
      </c>
      <c r="F22" s="18" t="str">
        <f>'Group 23-24'!D14</f>
        <v>CSQ</v>
      </c>
      <c r="G22" s="17">
        <f>'Group 23-24'!E14</f>
        <v>154.41499999999999</v>
      </c>
      <c r="H22" s="18">
        <f>'Group 23-24'!F14</f>
        <v>192.8</v>
      </c>
      <c r="I22" s="19" t="str">
        <f>'Group 23-24'!G14</f>
        <v>H</v>
      </c>
      <c r="J22" s="19" t="str">
        <f>'Group 23-24'!H14</f>
        <v>N</v>
      </c>
      <c r="K22" s="24" t="str">
        <f>'Group 23-24'!I14</f>
        <v>Riverside County Fire Tactical</v>
      </c>
    </row>
    <row r="23" spans="1:11" ht="15" x14ac:dyDescent="0.2">
      <c r="A23" s="13" t="str">
        <f>'Master Group'!$E$42</f>
        <v>Group 21</v>
      </c>
      <c r="B23" s="16">
        <v>13</v>
      </c>
      <c r="C23" s="47"/>
      <c r="D23" s="24" t="str">
        <f>'Group 23-24'!B15</f>
        <v>RVC Tac-3</v>
      </c>
      <c r="E23" s="17">
        <f>'Group 23-24'!C15</f>
        <v>154.01</v>
      </c>
      <c r="F23" s="18" t="str">
        <f>'Group 23-24'!D15</f>
        <v>CSQ</v>
      </c>
      <c r="G23" s="17">
        <f>'Group 23-24'!E15</f>
        <v>154.01</v>
      </c>
      <c r="H23" s="18">
        <f>'Group 23-24'!F15</f>
        <v>192.8</v>
      </c>
      <c r="I23" s="19" t="str">
        <f>'Group 23-24'!G15</f>
        <v>H</v>
      </c>
      <c r="J23" s="19" t="str">
        <f>'Group 23-24'!H15</f>
        <v>N</v>
      </c>
      <c r="K23" s="24" t="str">
        <f>'Group 23-24'!I15</f>
        <v>Riverside County Fire Tactical</v>
      </c>
    </row>
    <row r="24" spans="1:11" ht="15" x14ac:dyDescent="0.2">
      <c r="A24" s="13" t="str">
        <f>'Master Group'!$E$42</f>
        <v>Group 21</v>
      </c>
      <c r="B24" s="16">
        <v>14</v>
      </c>
      <c r="C24" s="47"/>
      <c r="D24" s="24" t="str">
        <f>'Group 23-24'!B16</f>
        <v>RVC Tac-4</v>
      </c>
      <c r="E24" s="17">
        <f>'Group 23-24'!C16</f>
        <v>154.25</v>
      </c>
      <c r="F24" s="18" t="str">
        <f>'Group 23-24'!D16</f>
        <v>CSQ</v>
      </c>
      <c r="G24" s="17">
        <f>'Group 23-24'!E16</f>
        <v>154.25</v>
      </c>
      <c r="H24" s="18">
        <f>'Group 23-24'!F16</f>
        <v>192.8</v>
      </c>
      <c r="I24" s="19" t="str">
        <f>'Group 23-24'!G16</f>
        <v>H</v>
      </c>
      <c r="J24" s="19" t="str">
        <f>'Group 23-24'!H16</f>
        <v>N</v>
      </c>
      <c r="K24" s="24" t="str">
        <f>'Group 23-24'!I16</f>
        <v>Riverside County Fire Tactical</v>
      </c>
    </row>
    <row r="25" spans="1:11" ht="15" x14ac:dyDescent="0.2">
      <c r="A25" s="13" t="str">
        <f>'Master Group'!$E$42</f>
        <v>Group 21</v>
      </c>
      <c r="B25" s="16">
        <v>15</v>
      </c>
      <c r="C25" s="47"/>
      <c r="D25" s="24" t="str">
        <f>'Group 23-24'!B17</f>
        <v>RVC Tac-5</v>
      </c>
      <c r="E25" s="17">
        <f>'Group 23-24'!C17</f>
        <v>158.82</v>
      </c>
      <c r="F25" s="18" t="str">
        <f>'Group 23-24'!D17</f>
        <v>CSQ</v>
      </c>
      <c r="G25" s="17">
        <f>'Group 23-24'!E17</f>
        <v>158.82</v>
      </c>
      <c r="H25" s="18">
        <f>'Group 23-24'!F17</f>
        <v>192.8</v>
      </c>
      <c r="I25" s="19" t="str">
        <f>'Group 23-24'!G17</f>
        <v>H</v>
      </c>
      <c r="J25" s="19" t="str">
        <f>'Group 23-24'!H17</f>
        <v>N</v>
      </c>
      <c r="K25" s="24" t="str">
        <f>'Group 23-24'!I17</f>
        <v>Riverside County Fire Tactical</v>
      </c>
    </row>
    <row r="26" spans="1:11" ht="15" x14ac:dyDescent="0.2">
      <c r="A26" s="13" t="str">
        <f>'Master Group'!$E$42</f>
        <v>Group 21</v>
      </c>
      <c r="B26" s="16">
        <v>16</v>
      </c>
      <c r="C26" s="47"/>
      <c r="D26" s="24" t="str">
        <f>'Group 23-24'!B18</f>
        <v>RVC A-G</v>
      </c>
      <c r="E26" s="17">
        <f>'Group 23-24'!C18</f>
        <v>155.69999999999999</v>
      </c>
      <c r="F26" s="18">
        <f>'Group 23-24'!D18</f>
        <v>192.8</v>
      </c>
      <c r="G26" s="17">
        <f>'Group 23-24'!E18</f>
        <v>155.69999999999999</v>
      </c>
      <c r="H26" s="18">
        <f>'Group 23-24'!F18</f>
        <v>192.8</v>
      </c>
      <c r="I26" s="19" t="str">
        <f>'Group 23-24'!G18</f>
        <v xml:space="preserve">L </v>
      </c>
      <c r="J26" s="19" t="str">
        <f>'Group 23-24'!H18</f>
        <v>N</v>
      </c>
      <c r="K26" s="24" t="str">
        <f>'Group 23-24'!I18</f>
        <v>RVC Air to Ground</v>
      </c>
    </row>
    <row r="27" spans="1:11" ht="15" x14ac:dyDescent="0.2">
      <c r="A27" s="13" t="str">
        <f>'Master Group'!$G$42</f>
        <v>Group 22</v>
      </c>
      <c r="B27" s="16">
        <v>1</v>
      </c>
      <c r="C27" s="47"/>
      <c r="D27" s="24" t="str">
        <f>'Group 23-24'!B21</f>
        <v>VNC Cmd 33</v>
      </c>
      <c r="E27" s="17">
        <f>'Group 23-24'!C21</f>
        <v>155.05500000000001</v>
      </c>
      <c r="F27" s="18" t="str">
        <f>'Group 23-24'!D21</f>
        <v>82.5</v>
      </c>
      <c r="G27" s="17">
        <f>'Group 23-24'!E21</f>
        <v>155.05500000000001</v>
      </c>
      <c r="H27" s="18">
        <f>'Group 23-24'!F21</f>
        <v>82.5</v>
      </c>
      <c r="I27" s="19" t="str">
        <f>'Group 23-24'!G21</f>
        <v>H</v>
      </c>
      <c r="J27" s="19" t="str">
        <f>'Group 23-24'!H21</f>
        <v>N</v>
      </c>
      <c r="K27" s="24" t="str">
        <f>'Group 23-24'!I21</f>
        <v>Ventura Co Fire Dispatch Simulcast</v>
      </c>
    </row>
    <row r="28" spans="1:11" ht="15" x14ac:dyDescent="0.2">
      <c r="A28" s="13" t="str">
        <f>'Master Group'!$G$42</f>
        <v>Group 22</v>
      </c>
      <c r="B28" s="16">
        <v>2</v>
      </c>
      <c r="C28" s="47"/>
      <c r="D28" s="24" t="str">
        <f>'Group 23-24'!B22</f>
        <v>VNC Cmd 2</v>
      </c>
      <c r="E28" s="17">
        <f>'Group 23-24'!C22</f>
        <v>154.32499999999999</v>
      </c>
      <c r="F28" s="18" t="str">
        <f>'Group 23-24'!D22</f>
        <v>79.7</v>
      </c>
      <c r="G28" s="17">
        <f>'Group 23-24'!E22</f>
        <v>155.83500000000001</v>
      </c>
      <c r="H28" s="18">
        <f>'Group 23-24'!F22</f>
        <v>79.7</v>
      </c>
      <c r="I28" s="19" t="str">
        <f>'Group 23-24'!G22</f>
        <v>H</v>
      </c>
      <c r="J28" s="19" t="str">
        <f>'Group 23-24'!H22</f>
        <v>N</v>
      </c>
      <c r="K28" s="24" t="str">
        <f>'Group 23-24'!I22</f>
        <v>Ventura Co (Cmd 2)</v>
      </c>
    </row>
    <row r="29" spans="1:11" ht="15" x14ac:dyDescent="0.2">
      <c r="A29" s="13" t="str">
        <f>'Master Group'!$G$42</f>
        <v>Group 22</v>
      </c>
      <c r="B29" s="16">
        <v>3</v>
      </c>
      <c r="C29" s="47"/>
      <c r="D29" s="24" t="str">
        <f>'Group 23-24'!B23</f>
        <v>VNC Tac-3</v>
      </c>
      <c r="E29" s="17">
        <f>'Group 23-24'!C23</f>
        <v>153.94999999999999</v>
      </c>
      <c r="F29" s="18" t="str">
        <f>'Group 23-24'!D23</f>
        <v>167.9</v>
      </c>
      <c r="G29" s="17">
        <f>'Group 23-24'!E23</f>
        <v>153.94999999999999</v>
      </c>
      <c r="H29" s="18">
        <f>'Group 23-24'!F23</f>
        <v>167.9</v>
      </c>
      <c r="I29" s="19" t="str">
        <f>'Group 23-24'!G23</f>
        <v>H</v>
      </c>
      <c r="J29" s="19" t="str">
        <f>'Group 23-24'!H23</f>
        <v>N</v>
      </c>
      <c r="K29" s="24" t="str">
        <f>'Group 23-24'!I23</f>
        <v>Tac 3</v>
      </c>
    </row>
    <row r="30" spans="1:11" ht="15" x14ac:dyDescent="0.2">
      <c r="A30" s="13" t="str">
        <f>'Master Group'!$G$42</f>
        <v>Group 22</v>
      </c>
      <c r="B30" s="16">
        <v>4</v>
      </c>
      <c r="C30" s="47"/>
      <c r="D30" s="24" t="str">
        <f>'Group 23-24'!B24</f>
        <v>VNC Cmd-5</v>
      </c>
      <c r="E30" s="17">
        <f>'Group 23-24'!C24</f>
        <v>153.875</v>
      </c>
      <c r="F30" s="18" t="str">
        <f>'Group 23-24'!D24</f>
        <v>85.4</v>
      </c>
      <c r="G30" s="17">
        <f>'Group 23-24'!E24</f>
        <v>158.80500000000001</v>
      </c>
      <c r="H30" s="18">
        <f>'Group 23-24'!F24</f>
        <v>85.4</v>
      </c>
      <c r="I30" s="19" t="str">
        <f>'Group 23-24'!G24</f>
        <v>H</v>
      </c>
      <c r="J30" s="19" t="str">
        <f>'Group 23-24'!H24</f>
        <v>N</v>
      </c>
      <c r="K30" s="24" t="str">
        <f>'Group 23-24'!I24</f>
        <v>Command 5</v>
      </c>
    </row>
    <row r="31" spans="1:11" ht="15" x14ac:dyDescent="0.2">
      <c r="A31" s="13" t="str">
        <f>'Master Group'!$G$42</f>
        <v>Group 22</v>
      </c>
      <c r="B31" s="16">
        <v>5</v>
      </c>
      <c r="C31" s="47"/>
      <c r="D31" s="24" t="str">
        <f>'Group 23-24'!B25</f>
        <v>VNC Tac-6</v>
      </c>
      <c r="E31" s="17">
        <f>'Group 23-24'!C25</f>
        <v>154.02500000000001</v>
      </c>
      <c r="F31" s="18" t="str">
        <f>'Group 23-24'!D25</f>
        <v>167.9</v>
      </c>
      <c r="G31" s="17">
        <f>'Group 23-24'!E25</f>
        <v>154.02500000000001</v>
      </c>
      <c r="H31" s="18">
        <f>'Group 23-24'!F25</f>
        <v>167.9</v>
      </c>
      <c r="I31" s="19" t="str">
        <f>'Group 23-24'!G25</f>
        <v>H</v>
      </c>
      <c r="J31" s="19" t="str">
        <f>'Group 23-24'!H25</f>
        <v>N</v>
      </c>
      <c r="K31" s="24" t="str">
        <f>'Group 23-24'!I25</f>
        <v>Tac 6</v>
      </c>
    </row>
    <row r="32" spans="1:11" ht="15" x14ac:dyDescent="0.2">
      <c r="A32" s="13" t="str">
        <f>'Master Group'!$G$42</f>
        <v>Group 22</v>
      </c>
      <c r="B32" s="16">
        <v>6</v>
      </c>
      <c r="C32" s="47"/>
      <c r="D32" s="24" t="str">
        <f>'Group 23-24'!B26</f>
        <v>VNC Cmd 8</v>
      </c>
      <c r="E32" s="17">
        <f>'Group 23-24'!C26</f>
        <v>155.98500000000001</v>
      </c>
      <c r="F32" s="18">
        <f>'Group 23-24'!D26</f>
        <v>186.2</v>
      </c>
      <c r="G32" s="17">
        <f>'Group 23-24'!E26</f>
        <v>154.72499999999999</v>
      </c>
      <c r="H32" s="18">
        <f>'Group 23-24'!F26</f>
        <v>186.2</v>
      </c>
      <c r="I32" s="19" t="str">
        <f>'Group 23-24'!G26</f>
        <v>H</v>
      </c>
      <c r="J32" s="19" t="str">
        <f>'Group 23-24'!H26</f>
        <v>N</v>
      </c>
      <c r="K32" s="24" t="str">
        <f>'Group 23-24'!I26</f>
        <v>Command 8</v>
      </c>
    </row>
    <row r="33" spans="1:11" ht="15" x14ac:dyDescent="0.2">
      <c r="A33" s="13" t="str">
        <f>'Master Group'!$G$42</f>
        <v>Group 22</v>
      </c>
      <c r="B33" s="16">
        <v>7</v>
      </c>
      <c r="C33" s="47"/>
      <c r="D33" s="24" t="str">
        <f>'Group 23-24'!B27</f>
        <v>VNC Tac-9</v>
      </c>
      <c r="E33" s="17">
        <f>'Group 23-24'!C27</f>
        <v>153.83000000000001</v>
      </c>
      <c r="F33" s="18">
        <f>'Group 23-24'!D27</f>
        <v>167.9</v>
      </c>
      <c r="G33" s="17">
        <f>'Group 23-24'!E27</f>
        <v>153.83000000000001</v>
      </c>
      <c r="H33" s="18">
        <f>'Group 23-24'!F27</f>
        <v>167.9</v>
      </c>
      <c r="I33" s="19" t="str">
        <f>'Group 23-24'!G27</f>
        <v>H</v>
      </c>
      <c r="J33" s="19" t="str">
        <f>'Group 23-24'!H27</f>
        <v>N</v>
      </c>
      <c r="K33" s="24" t="str">
        <f>'Group 23-24'!I27</f>
        <v>Tac 9</v>
      </c>
    </row>
    <row r="34" spans="1:11" ht="15" x14ac:dyDescent="0.2">
      <c r="A34" s="13" t="str">
        <f>'Master Group'!$G$42</f>
        <v>Group 22</v>
      </c>
      <c r="B34" s="16">
        <v>8</v>
      </c>
      <c r="C34" s="47"/>
      <c r="D34" s="24" t="str">
        <f>'Group 23-24'!B28</f>
        <v>VNC Cmd 40</v>
      </c>
      <c r="E34" s="17">
        <f>'Group 23-24'!C28</f>
        <v>154.41499999999999</v>
      </c>
      <c r="F34" s="18" t="str">
        <f>'Group 23-24'!D28</f>
        <v>CSQ</v>
      </c>
      <c r="G34" s="17">
        <f>'Group 23-24'!E28</f>
        <v>155.72999999999999</v>
      </c>
      <c r="H34" s="18">
        <f>'Group 23-24'!F28</f>
        <v>110.9</v>
      </c>
      <c r="I34" s="19" t="str">
        <f>'Group 23-24'!G28</f>
        <v>H</v>
      </c>
      <c r="J34" s="19" t="str">
        <f>'Group 23-24'!H28</f>
        <v>N</v>
      </c>
      <c r="K34" s="24" t="str">
        <f>'Group 23-24'!I28</f>
        <v>Command 40</v>
      </c>
    </row>
    <row r="35" spans="1:11" ht="15" x14ac:dyDescent="0.2">
      <c r="A35" s="13" t="str">
        <f>'Master Group'!$G$42</f>
        <v>Group 22</v>
      </c>
      <c r="B35" s="16">
        <v>9</v>
      </c>
      <c r="C35" s="47"/>
      <c r="D35" s="24" t="str">
        <f>'Group 23-24'!B29</f>
        <v>VNC A/G</v>
      </c>
      <c r="E35" s="17">
        <f>'Group 23-24'!C29</f>
        <v>154.23500000000001</v>
      </c>
      <c r="F35" s="18" t="str">
        <f>'Group 23-24'!D29</f>
        <v>167.9</v>
      </c>
      <c r="G35" s="17">
        <f>'Group 23-24'!E29</f>
        <v>154.23500000000001</v>
      </c>
      <c r="H35" s="18" t="str">
        <f>'Group 23-24'!F29</f>
        <v>167.9</v>
      </c>
      <c r="I35" s="19" t="str">
        <f>'Group 23-24'!G29</f>
        <v>H</v>
      </c>
      <c r="J35" s="19" t="str">
        <f>'Group 23-24'!H29</f>
        <v>N</v>
      </c>
      <c r="K35" s="24" t="str">
        <f>'Group 23-24'!I29</f>
        <v>VNC Air to Ground</v>
      </c>
    </row>
    <row r="36" spans="1:11" ht="15" x14ac:dyDescent="0.2">
      <c r="A36" s="13" t="str">
        <f>'Master Group'!$G$42</f>
        <v>Group 22</v>
      </c>
      <c r="B36" s="16">
        <v>10</v>
      </c>
      <c r="C36" s="47"/>
      <c r="D36" s="24" t="str">
        <f>'Group 23-24'!B30</f>
        <v>LAC V-1</v>
      </c>
      <c r="E36" s="17">
        <f>'Group 23-24'!C30</f>
        <v>152.15</v>
      </c>
      <c r="F36" s="18" t="str">
        <f>'Group 23-24'!D30</f>
        <v>151.4</v>
      </c>
      <c r="G36" s="17">
        <f>'Group 23-24'!E30</f>
        <v>158.61000000000001</v>
      </c>
      <c r="H36" s="18" t="str">
        <f>'Group 23-24'!F30</f>
        <v>151.4</v>
      </c>
      <c r="I36" s="19" t="str">
        <f>'Group 23-24'!G30</f>
        <v>H</v>
      </c>
      <c r="J36" s="19" t="str">
        <f>'Group 23-24'!H30</f>
        <v>N</v>
      </c>
      <c r="K36" s="24" t="str">
        <f>'Group 23-24'!I30</f>
        <v>LA County Command 1</v>
      </c>
    </row>
    <row r="37" spans="1:11" ht="15" x14ac:dyDescent="0.2">
      <c r="A37" s="13" t="str">
        <f>'Master Group'!$G$42</f>
        <v>Group 22</v>
      </c>
      <c r="B37" s="16">
        <v>11</v>
      </c>
      <c r="C37" s="47"/>
      <c r="D37" s="24" t="str">
        <f>'Group 23-24'!B31</f>
        <v>LAC V-2</v>
      </c>
      <c r="E37" s="17">
        <f>'Group 23-24'!C31</f>
        <v>152.24</v>
      </c>
      <c r="F37" s="18" t="str">
        <f>'Group 23-24'!D31</f>
        <v>151.4</v>
      </c>
      <c r="G37" s="17">
        <f>'Group 23-24'!E31</f>
        <v>158.69999999999999</v>
      </c>
      <c r="H37" s="18">
        <f>'Group 23-24'!F31</f>
        <v>151.4</v>
      </c>
      <c r="I37" s="19" t="str">
        <f>'Group 23-24'!G31</f>
        <v>H</v>
      </c>
      <c r="J37" s="19" t="str">
        <f>'Group 23-24'!H31</f>
        <v>N</v>
      </c>
      <c r="K37" s="24" t="str">
        <f>'Group 23-24'!I31</f>
        <v>Simulcast Command</v>
      </c>
    </row>
    <row r="38" spans="1:11" ht="15" x14ac:dyDescent="0.2">
      <c r="A38" s="13" t="str">
        <f>'Master Group'!$G$42</f>
        <v>Group 22</v>
      </c>
      <c r="B38" s="16">
        <v>12</v>
      </c>
      <c r="C38" s="47"/>
      <c r="D38" s="24" t="str">
        <f>'Group 23-24'!B32</f>
        <v>LAC V-3</v>
      </c>
      <c r="E38" s="17">
        <f>'Group 23-24'!C32</f>
        <v>152.54</v>
      </c>
      <c r="F38" s="18" t="str">
        <f>'Group 23-24'!D32</f>
        <v>151.4</v>
      </c>
      <c r="G38" s="17">
        <f>'Group 23-24'!E32</f>
        <v>157.80000000000001</v>
      </c>
      <c r="H38" s="18" t="str">
        <f>'Group 23-24'!F32</f>
        <v>151.4</v>
      </c>
      <c r="I38" s="19" t="str">
        <f>'Group 23-24'!G32</f>
        <v>H</v>
      </c>
      <c r="J38" s="19" t="str">
        <f>'Group 23-24'!H32</f>
        <v>N</v>
      </c>
      <c r="K38" s="24" t="str">
        <f>'Group 23-24'!I32</f>
        <v>Voter Steered</v>
      </c>
    </row>
    <row r="39" spans="1:11" ht="15" x14ac:dyDescent="0.2">
      <c r="A39" s="13" t="str">
        <f>'Master Group'!$G$42</f>
        <v>Group 22</v>
      </c>
      <c r="B39" s="16">
        <v>13</v>
      </c>
      <c r="C39" s="47"/>
      <c r="D39" s="24" t="str">
        <f>'Group 23-24'!B33</f>
        <v>LAC V-4</v>
      </c>
      <c r="E39" s="17">
        <f>'Group 23-24'!C33</f>
        <v>152.57</v>
      </c>
      <c r="F39" s="18" t="str">
        <f>'Group 23-24'!D33</f>
        <v>151.4</v>
      </c>
      <c r="G39" s="17">
        <f>'Group 23-24'!E33</f>
        <v>157.83000000000001</v>
      </c>
      <c r="H39" s="18" t="str">
        <f>'Group 23-24'!F33</f>
        <v>151.4</v>
      </c>
      <c r="I39" s="19" t="str">
        <f>'Group 23-24'!G33</f>
        <v>H</v>
      </c>
      <c r="J39" s="19" t="str">
        <f>'Group 23-24'!H33</f>
        <v>N</v>
      </c>
      <c r="K39" s="24" t="str">
        <f>'Group 23-24'!I33</f>
        <v>Voter Steered</v>
      </c>
    </row>
    <row r="40" spans="1:11" ht="15" x14ac:dyDescent="0.2">
      <c r="A40" s="13" t="str">
        <f>'Master Group'!$G$42</f>
        <v>Group 22</v>
      </c>
      <c r="B40" s="16">
        <v>14</v>
      </c>
      <c r="C40" s="47"/>
      <c r="D40" s="24" t="str">
        <f>'Group 23-24'!B34</f>
        <v>LAC V-5</v>
      </c>
      <c r="E40" s="17">
        <f>'Group 23-24'!C34</f>
        <v>152.78</v>
      </c>
      <c r="F40" s="18" t="str">
        <f>'Group 23-24'!D34</f>
        <v>151.4</v>
      </c>
      <c r="G40" s="17">
        <f>'Group 23-24'!E34</f>
        <v>158.04</v>
      </c>
      <c r="H40" s="18">
        <f>'Group 23-24'!F34</f>
        <v>151.4</v>
      </c>
      <c r="I40" s="19" t="str">
        <f>'Group 23-24'!G34</f>
        <v>H</v>
      </c>
      <c r="J40" s="19" t="str">
        <f>'Group 23-24'!H34</f>
        <v>N</v>
      </c>
      <c r="K40" s="24" t="str">
        <f>'Group 23-24'!I34</f>
        <v>MPL</v>
      </c>
    </row>
    <row r="41" spans="1:11" ht="15" x14ac:dyDescent="0.2">
      <c r="A41" s="13" t="str">
        <f>'Master Group'!$G$42</f>
        <v>Group 22</v>
      </c>
      <c r="B41" s="16">
        <v>15</v>
      </c>
      <c r="C41" s="47"/>
      <c r="D41" s="24" t="str">
        <f>'Group 23-24'!B35</f>
        <v>BDC V 2</v>
      </c>
      <c r="E41" s="17">
        <f>'Group 23-24'!C35</f>
        <v>159.12</v>
      </c>
      <c r="F41" s="18" t="str">
        <f>'Group 23-24'!D35</f>
        <v>167.9</v>
      </c>
      <c r="G41" s="17">
        <f>'Group 23-24'!E35</f>
        <v>156.06</v>
      </c>
      <c r="H41" s="18" t="str">
        <f>'Group 23-24'!F35</f>
        <v>OST</v>
      </c>
      <c r="I41" s="19" t="str">
        <f>'Group 23-24'!G35</f>
        <v>H</v>
      </c>
      <c r="J41" s="19" t="str">
        <f>'Group 23-24'!H35</f>
        <v>N</v>
      </c>
      <c r="K41" s="24" t="str">
        <f>'Group 23-24'!I35</f>
        <v>San Bernadino CO 2</v>
      </c>
    </row>
    <row r="42" spans="1:11" ht="15" x14ac:dyDescent="0.2">
      <c r="A42" s="13" t="str">
        <f>'Master Group'!$G$42</f>
        <v>Group 22</v>
      </c>
      <c r="B42" s="16">
        <v>16</v>
      </c>
      <c r="C42" s="47"/>
      <c r="D42" s="24" t="str">
        <f>'Group 23-24'!B36</f>
        <v>BDC V 3</v>
      </c>
      <c r="E42" s="17">
        <f>'Group 23-24'!C36</f>
        <v>151.1525</v>
      </c>
      <c r="F42" s="18">
        <f>'Group 23-24'!D36</f>
        <v>167.9</v>
      </c>
      <c r="G42" s="17">
        <f>'Group 23-24'!E36</f>
        <v>158.88749999999999</v>
      </c>
      <c r="H42" s="18" t="str">
        <f>'Group 23-24'!F36</f>
        <v>OST</v>
      </c>
      <c r="I42" s="19" t="str">
        <f>'Group 23-24'!G36</f>
        <v>H</v>
      </c>
      <c r="J42" s="19" t="str">
        <f>'Group 23-24'!H36</f>
        <v>N</v>
      </c>
      <c r="K42" s="24" t="str">
        <f>'Group 23-24'!I36</f>
        <v>San Bernadino CO 3</v>
      </c>
    </row>
    <row r="43" spans="1:11" ht="15" x14ac:dyDescent="0.2">
      <c r="A43" s="13" t="str">
        <f>'Master Group'!$I$42</f>
        <v>Group 23</v>
      </c>
      <c r="B43" s="16">
        <v>1</v>
      </c>
      <c r="C43" s="47"/>
      <c r="D43" s="24" t="str">
        <f>'Group 25-26'!B3</f>
        <v>LAC V-6D</v>
      </c>
      <c r="E43" s="17">
        <f>'Group 25-26'!C3</f>
        <v>153.83000000000001</v>
      </c>
      <c r="F43" s="18" t="str">
        <f>'Group 25-26'!D3</f>
        <v>151.4</v>
      </c>
      <c r="G43" s="17">
        <f>'Group 25-26'!E3</f>
        <v>153.83000000000001</v>
      </c>
      <c r="H43" s="18">
        <f>'Group 25-26'!F3</f>
        <v>151.4</v>
      </c>
      <c r="I43" s="19" t="str">
        <f>'Group 25-26'!G3</f>
        <v>H</v>
      </c>
      <c r="J43" s="19" t="str">
        <f>'Group 25-26'!H3</f>
        <v>N</v>
      </c>
      <c r="K43" s="24" t="str">
        <f>'Group 25-26'!I3</f>
        <v>LACo Tactical/ Old T-20W</v>
      </c>
    </row>
    <row r="44" spans="1:11" ht="15" x14ac:dyDescent="0.2">
      <c r="A44" s="13" t="str">
        <f>'Master Group'!$I$42</f>
        <v>Group 23</v>
      </c>
      <c r="B44" s="16">
        <v>2</v>
      </c>
      <c r="C44" s="47"/>
      <c r="D44" s="24" t="str">
        <f>'Group 25-26'!B4</f>
        <v>LAC V-7D</v>
      </c>
      <c r="E44" s="17">
        <f>'Group 25-26'!C4</f>
        <v>153.88999999999999</v>
      </c>
      <c r="F44" s="18" t="str">
        <f>'Group 25-26'!D4</f>
        <v>151.4</v>
      </c>
      <c r="G44" s="17">
        <f>'Group 25-26'!E4</f>
        <v>153.88999999999999</v>
      </c>
      <c r="H44" s="18">
        <f>'Group 25-26'!F4</f>
        <v>151.4</v>
      </c>
      <c r="I44" s="19" t="str">
        <f>'Group 25-26'!G4</f>
        <v>H</v>
      </c>
      <c r="J44" s="19" t="str">
        <f>'Group 25-26'!H4</f>
        <v>N</v>
      </c>
      <c r="K44" s="24" t="str">
        <f>'Group 25-26'!I4</f>
        <v>LACo Tactical/ Old T-16W</v>
      </c>
    </row>
    <row r="45" spans="1:11" ht="15" x14ac:dyDescent="0.2">
      <c r="A45" s="13" t="str">
        <f>'Master Group'!$I$42</f>
        <v>Group 23</v>
      </c>
      <c r="B45" s="16">
        <v>3</v>
      </c>
      <c r="C45" s="47"/>
      <c r="D45" s="24" t="str">
        <f>'Group 25-26'!B5</f>
        <v>LAC V-8D</v>
      </c>
      <c r="E45" s="17">
        <f>'Group 25-26'!C5</f>
        <v>154.07</v>
      </c>
      <c r="F45" s="18" t="str">
        <f>'Group 25-26'!D5</f>
        <v>151.4</v>
      </c>
      <c r="G45" s="17">
        <f>'Group 25-26'!E5</f>
        <v>154.07</v>
      </c>
      <c r="H45" s="18">
        <f>'Group 25-26'!F5</f>
        <v>151.4</v>
      </c>
      <c r="I45" s="19" t="str">
        <f>'Group 25-26'!G5</f>
        <v>H</v>
      </c>
      <c r="J45" s="19" t="str">
        <f>'Group 25-26'!H5</f>
        <v>N</v>
      </c>
      <c r="K45" s="24" t="str">
        <f>'Group 25-26'!I5</f>
        <v>LACo Tactical/ Old T-21W</v>
      </c>
    </row>
    <row r="46" spans="1:11" ht="15" x14ac:dyDescent="0.2">
      <c r="A46" s="13" t="str">
        <f>'Master Group'!$I$42</f>
        <v>Group 23</v>
      </c>
      <c r="B46" s="16">
        <v>4</v>
      </c>
      <c r="C46" s="47"/>
      <c r="D46" s="24" t="str">
        <f>'Group 25-26'!B6</f>
        <v>LAC V-9D</v>
      </c>
      <c r="E46" s="17">
        <f>'Group 25-26'!C6</f>
        <v>154.34</v>
      </c>
      <c r="F46" s="18" t="str">
        <f>'Group 25-26'!D6</f>
        <v>CSQ</v>
      </c>
      <c r="G46" s="17">
        <f>'Group 25-26'!E6</f>
        <v>154.34</v>
      </c>
      <c r="H46" s="18">
        <f>'Group 25-26'!F6</f>
        <v>151.4</v>
      </c>
      <c r="I46" s="19" t="str">
        <f>'Group 25-26'!G6</f>
        <v>H</v>
      </c>
      <c r="J46" s="19" t="str">
        <f>'Group 25-26'!H6</f>
        <v>N</v>
      </c>
      <c r="K46" s="24" t="str">
        <f>'Group 25-26'!I6</f>
        <v>LACo Tactical/ Old T-18W</v>
      </c>
    </row>
    <row r="47" spans="1:11" ht="15" x14ac:dyDescent="0.2">
      <c r="A47" s="13" t="str">
        <f>'Master Group'!$I$42</f>
        <v>Group 23</v>
      </c>
      <c r="B47" s="16">
        <v>5</v>
      </c>
      <c r="C47" s="47"/>
      <c r="D47" s="24" t="str">
        <f>'Group 25-26'!B7</f>
        <v>LAC V-10D</v>
      </c>
      <c r="E47" s="17">
        <f>'Group 25-26'!C7</f>
        <v>154.41499999999999</v>
      </c>
      <c r="F47" s="18">
        <f>'Group 25-26'!D7</f>
        <v>151.4</v>
      </c>
      <c r="G47" s="17">
        <f>'Group 25-26'!E7</f>
        <v>154.41499999999999</v>
      </c>
      <c r="H47" s="18">
        <f>'Group 25-26'!F7</f>
        <v>151.4</v>
      </c>
      <c r="I47" s="19" t="str">
        <f>'Group 25-26'!G7</f>
        <v>H</v>
      </c>
      <c r="J47" s="19" t="str">
        <f>'Group 25-26'!H7</f>
        <v>N</v>
      </c>
      <c r="K47" s="24" t="str">
        <f>'Group 25-26'!I7</f>
        <v>LACo Tactical/ Old T-23W</v>
      </c>
    </row>
    <row r="48" spans="1:11" ht="15" x14ac:dyDescent="0.2">
      <c r="A48" s="13" t="str">
        <f>'Master Group'!$I$42</f>
        <v>Group 23</v>
      </c>
      <c r="B48" s="16">
        <v>6</v>
      </c>
      <c r="C48" s="47"/>
      <c r="D48" s="24" t="str">
        <f>'Group 25-26'!B8</f>
        <v>LAC V-11D</v>
      </c>
      <c r="E48" s="17">
        <f>'Group 25-26'!C8</f>
        <v>154.43</v>
      </c>
      <c r="F48" s="18" t="str">
        <f>'Group 25-26'!D8</f>
        <v>CSQ</v>
      </c>
      <c r="G48" s="17">
        <f>'Group 25-26'!E8</f>
        <v>154.43</v>
      </c>
      <c r="H48" s="18">
        <f>'Group 25-26'!F8</f>
        <v>151.4</v>
      </c>
      <c r="I48" s="19" t="str">
        <f>'Group 25-26'!G8</f>
        <v>H</v>
      </c>
      <c r="J48" s="19" t="str">
        <f>'Group 25-26'!H8</f>
        <v>N</v>
      </c>
      <c r="K48" s="24" t="str">
        <f>'Group 25-26'!I8</f>
        <v>LACo Tactical/ Old T-17W</v>
      </c>
    </row>
    <row r="49" spans="1:11" ht="15" x14ac:dyDescent="0.2">
      <c r="A49" s="13" t="str">
        <f>'Master Group'!$I$42</f>
        <v>Group 23</v>
      </c>
      <c r="B49" s="16">
        <v>7</v>
      </c>
      <c r="C49" s="47"/>
      <c r="D49" s="24" t="str">
        <f>'Group 25-26'!B9</f>
        <v>LAC V-12D</v>
      </c>
      <c r="E49" s="17">
        <f>'Group 25-26'!C9</f>
        <v>158.97</v>
      </c>
      <c r="F49" s="18">
        <f>'Group 25-26'!D9</f>
        <v>151.4</v>
      </c>
      <c r="G49" s="17">
        <f>'Group 25-26'!E9</f>
        <v>158.97</v>
      </c>
      <c r="H49" s="18">
        <f>'Group 25-26'!F9</f>
        <v>151.4</v>
      </c>
      <c r="I49" s="19" t="str">
        <f>'Group 25-26'!G9</f>
        <v>H</v>
      </c>
      <c r="J49" s="19" t="str">
        <f>'Group 25-26'!H9</f>
        <v>N</v>
      </c>
      <c r="K49" s="24" t="str">
        <f>'Group 25-26'!I9</f>
        <v>LACo Tactical/ Old T-24W</v>
      </c>
    </row>
    <row r="50" spans="1:11" ht="15" x14ac:dyDescent="0.2">
      <c r="A50" s="13" t="str">
        <f>'Master Group'!$I$42</f>
        <v>Group 23</v>
      </c>
      <c r="B50" s="16">
        <v>8</v>
      </c>
      <c r="C50" s="47"/>
      <c r="D50" s="24" t="str">
        <f>'Group 25-26'!B10</f>
        <v>LAC V-13D</v>
      </c>
      <c r="E50" s="17">
        <f>'Group 25-26'!C10</f>
        <v>159.09</v>
      </c>
      <c r="F50" s="18">
        <f>'Group 25-26'!D10</f>
        <v>151.4</v>
      </c>
      <c r="G50" s="17">
        <f>'Group 25-26'!E10</f>
        <v>159.09</v>
      </c>
      <c r="H50" s="18">
        <f>'Group 25-26'!F10</f>
        <v>151.4</v>
      </c>
      <c r="I50" s="19" t="str">
        <f>'Group 25-26'!G10</f>
        <v>H</v>
      </c>
      <c r="J50" s="19" t="str">
        <f>'Group 25-26'!H10</f>
        <v>N</v>
      </c>
      <c r="K50" s="24" t="str">
        <f>'Group 25-26'!I10</f>
        <v>LACo Tactical/ Old T-22W</v>
      </c>
    </row>
    <row r="51" spans="1:11" ht="15" x14ac:dyDescent="0.2">
      <c r="A51" s="13" t="str">
        <f>'Master Group'!$I$42</f>
        <v>Group 23</v>
      </c>
      <c r="B51" s="16">
        <v>9</v>
      </c>
      <c r="C51" s="47"/>
      <c r="D51" s="24" t="str">
        <f>'Group 25-26'!B11</f>
        <v>LAC V-14D</v>
      </c>
      <c r="E51" s="17">
        <f>'Group 25-26'!C11</f>
        <v>159.63</v>
      </c>
      <c r="F51" s="18">
        <f>'Group 25-26'!D11</f>
        <v>151.4</v>
      </c>
      <c r="G51" s="17">
        <f>'Group 25-26'!E11</f>
        <v>159.63</v>
      </c>
      <c r="H51" s="18">
        <f>'Group 25-26'!F11</f>
        <v>151.4</v>
      </c>
      <c r="I51" s="19" t="str">
        <f>'Group 25-26'!G11</f>
        <v>H</v>
      </c>
      <c r="J51" s="19" t="str">
        <f>'Group 25-26'!H11</f>
        <v>N</v>
      </c>
      <c r="K51" s="24" t="str">
        <f>'Group 25-26'!I11</f>
        <v>Life Guard Southern Section</v>
      </c>
    </row>
    <row r="52" spans="1:11" ht="15" x14ac:dyDescent="0.2">
      <c r="A52" s="13" t="str">
        <f>'Master Group'!$I$42</f>
        <v>Group 23</v>
      </c>
      <c r="B52" s="16">
        <v>10</v>
      </c>
      <c r="C52" s="47"/>
      <c r="D52" s="24" t="str">
        <f>'Group 25-26'!B12</f>
        <v>LAC V-15D</v>
      </c>
      <c r="E52" s="17">
        <f>'Group 25-26'!C12</f>
        <v>159.52500000000001</v>
      </c>
      <c r="F52" s="18">
        <f>'Group 25-26'!D12</f>
        <v>151.4</v>
      </c>
      <c r="G52" s="17">
        <f>'Group 25-26'!E12</f>
        <v>159.52500000000001</v>
      </c>
      <c r="H52" s="18">
        <f>'Group 25-26'!F12</f>
        <v>151.4</v>
      </c>
      <c r="I52" s="19" t="str">
        <f>'Group 25-26'!G12</f>
        <v>H</v>
      </c>
      <c r="J52" s="19" t="str">
        <f>'Group 25-26'!H12</f>
        <v>N</v>
      </c>
      <c r="K52" s="24" t="str">
        <f>'Group 25-26'!I12</f>
        <v>Life Guard Central Section</v>
      </c>
    </row>
    <row r="53" spans="1:11" ht="15" x14ac:dyDescent="0.2">
      <c r="A53" s="13" t="str">
        <f>'Master Group'!$I$42</f>
        <v>Group 23</v>
      </c>
      <c r="B53" s="16">
        <v>11</v>
      </c>
      <c r="C53" s="47"/>
      <c r="D53" s="24" t="str">
        <f>'Group 25-26'!B13</f>
        <v>LAC V-16D</v>
      </c>
      <c r="E53" s="17">
        <f>'Group 25-26'!C13</f>
        <v>161.37</v>
      </c>
      <c r="F53" s="18">
        <f>'Group 25-26'!D13</f>
        <v>151.4</v>
      </c>
      <c r="G53" s="17">
        <f>'Group 25-26'!E13</f>
        <v>161.37</v>
      </c>
      <c r="H53" s="18">
        <f>'Group 25-26'!F13</f>
        <v>151.4</v>
      </c>
      <c r="I53" s="19" t="str">
        <f>'Group 25-26'!G13</f>
        <v>H</v>
      </c>
      <c r="J53" s="19" t="str">
        <f>'Group 25-26'!H13</f>
        <v>N</v>
      </c>
      <c r="K53" s="24" t="str">
        <f>'Group 25-26'!I13</f>
        <v>Lifeguard Northern Section</v>
      </c>
    </row>
    <row r="54" spans="1:11" ht="15" x14ac:dyDescent="0.2">
      <c r="A54" s="13" t="str">
        <f>'Master Group'!$I$42</f>
        <v>Group 23</v>
      </c>
      <c r="B54" s="16">
        <v>12</v>
      </c>
      <c r="C54" s="47"/>
      <c r="D54" s="24" t="str">
        <f>'Group 25-26'!B14</f>
        <v>LAC V-17D</v>
      </c>
      <c r="E54" s="17">
        <f>'Group 25-26'!C14</f>
        <v>161.47499999999999</v>
      </c>
      <c r="F54" s="18">
        <f>'Group 25-26'!D14</f>
        <v>151.4</v>
      </c>
      <c r="G54" s="17">
        <f>'Group 25-26'!E14</f>
        <v>161.47499999999999</v>
      </c>
      <c r="H54" s="18">
        <f>'Group 25-26'!F14</f>
        <v>151.4</v>
      </c>
      <c r="I54" s="19" t="str">
        <f>'Group 25-26'!G14</f>
        <v>H</v>
      </c>
      <c r="J54" s="19" t="str">
        <f>'Group 25-26'!H14</f>
        <v>N</v>
      </c>
      <c r="K54" s="24" t="str">
        <f>'Group 25-26'!I14</f>
        <v>Coastal Battalions</v>
      </c>
    </row>
    <row r="55" spans="1:11" ht="15" x14ac:dyDescent="0.2">
      <c r="A55" s="13" t="str">
        <f>'Master Group'!$I$42</f>
        <v>Group 23</v>
      </c>
      <c r="B55" s="16">
        <v>13</v>
      </c>
      <c r="C55" s="47"/>
      <c r="D55" s="24" t="str">
        <f>'Group 25-26'!B15</f>
        <v>LAC V-18</v>
      </c>
      <c r="E55" s="17">
        <f>'Group 25-26'!C15</f>
        <v>161.505</v>
      </c>
      <c r="F55" s="18">
        <f>'Group 25-26'!D15</f>
        <v>151.4</v>
      </c>
      <c r="G55" s="17">
        <f>'Group 25-26'!E15</f>
        <v>159.6</v>
      </c>
      <c r="H55" s="18">
        <f>'Group 25-26'!F15</f>
        <v>151.4</v>
      </c>
      <c r="I55" s="19" t="str">
        <f>'Group 25-26'!G15</f>
        <v>H</v>
      </c>
      <c r="J55" s="19" t="str">
        <f>'Group 25-26'!H15</f>
        <v>N</v>
      </c>
      <c r="K55" s="24" t="str">
        <f>'Group 25-26'!I15</f>
        <v>Coastal Battalions</v>
      </c>
    </row>
    <row r="56" spans="1:11" ht="15" x14ac:dyDescent="0.2">
      <c r="A56" s="13" t="str">
        <f>'Master Group'!$I$42</f>
        <v>Group 23</v>
      </c>
      <c r="B56" s="16">
        <v>14</v>
      </c>
      <c r="C56" s="47"/>
      <c r="D56" s="24" t="str">
        <f>'Group 25-26'!B16</f>
        <v>LAC V-19</v>
      </c>
      <c r="E56" s="17">
        <f>'Group 25-26'!C16</f>
        <v>161.52000000000001</v>
      </c>
      <c r="F56" s="18">
        <f>'Group 25-26'!D16</f>
        <v>151.4</v>
      </c>
      <c r="G56" s="17">
        <f>'Group 25-26'!E16</f>
        <v>159.10499999999999</v>
      </c>
      <c r="H56" s="18">
        <f>'Group 25-26'!F16</f>
        <v>151.4</v>
      </c>
      <c r="I56" s="19" t="str">
        <f>'Group 25-26'!G16</f>
        <v>H</v>
      </c>
      <c r="J56" s="19" t="str">
        <f>'Group 25-26'!H16</f>
        <v>N</v>
      </c>
      <c r="K56" s="24" t="str">
        <f>'Group 25-26'!I16</f>
        <v>Coastal Battalions</v>
      </c>
    </row>
    <row r="57" spans="1:11" ht="15" x14ac:dyDescent="0.2">
      <c r="A57" s="13" t="str">
        <f>'Master Group'!$I$42</f>
        <v>Group 23</v>
      </c>
      <c r="B57" s="16">
        <v>15</v>
      </c>
      <c r="C57" s="47"/>
      <c r="D57" s="24" t="str">
        <f>'Group 25-26'!B17</f>
        <v>LFD A/G</v>
      </c>
      <c r="E57" s="17">
        <f>'Group 25-26'!C17</f>
        <v>154.83000000000001</v>
      </c>
      <c r="F57" s="18">
        <f>'Group 25-26'!D17</f>
        <v>100</v>
      </c>
      <c r="G57" s="17">
        <f>'Group 25-26'!E17</f>
        <v>154.83000000000001</v>
      </c>
      <c r="H57" s="18">
        <f>'Group 25-26'!F17</f>
        <v>100</v>
      </c>
      <c r="I57" s="19" t="str">
        <f>'Group 25-26'!G17</f>
        <v>H</v>
      </c>
      <c r="J57" s="19" t="str">
        <f>'Group 25-26'!H17</f>
        <v>N</v>
      </c>
      <c r="K57" s="24" t="str">
        <f>'Group 25-26'!I17</f>
        <v>LA CITY A/G Shared w/ LAPD</v>
      </c>
    </row>
    <row r="58" spans="1:11" ht="15" x14ac:dyDescent="0.2">
      <c r="A58" s="13" t="str">
        <f>'Master Group'!$I$42</f>
        <v>Group 23</v>
      </c>
      <c r="B58" s="16">
        <v>16</v>
      </c>
      <c r="C58" s="47"/>
      <c r="D58" s="24" t="str">
        <f>'Group 25-26'!B18</f>
        <v>LAC A/G</v>
      </c>
      <c r="E58" s="17">
        <f>'Group 25-26'!C18</f>
        <v>154.4</v>
      </c>
      <c r="F58" s="18">
        <f>'Group 25-26'!D18</f>
        <v>151.4</v>
      </c>
      <c r="G58" s="17">
        <f>'Group 25-26'!E18</f>
        <v>154.4</v>
      </c>
      <c r="H58" s="18">
        <f>'Group 25-26'!F18</f>
        <v>151.4</v>
      </c>
      <c r="I58" s="19" t="str">
        <f>'Group 25-26'!G18</f>
        <v>L</v>
      </c>
      <c r="J58" s="19" t="str">
        <f>'Group 25-26'!H18</f>
        <v>N</v>
      </c>
      <c r="K58" s="24" t="str">
        <f>'Group 25-26'!I18</f>
        <v>Los Angeles Co Fire Tac and Air to Ground</v>
      </c>
    </row>
    <row r="59" spans="1:11" ht="15" x14ac:dyDescent="0.2">
      <c r="A59" s="13" t="str">
        <f>'Master Group'!$K$42</f>
        <v>Group 24</v>
      </c>
      <c r="B59" s="16">
        <v>1</v>
      </c>
      <c r="C59" s="47"/>
      <c r="D59" s="24" t="str">
        <f>'Group 25-26'!B21</f>
        <v>LAR Tcs-3V</v>
      </c>
      <c r="E59" s="17">
        <f>'Group 25-26'!C21</f>
        <v>159.18</v>
      </c>
      <c r="F59" s="18" t="str">
        <f>'Group 25-26'!D21</f>
        <v>CSQ</v>
      </c>
      <c r="G59" s="17">
        <f>'Group 25-26'!E21</f>
        <v>155.52000000000001</v>
      </c>
      <c r="H59" s="18" t="str">
        <f>'Group 25-26'!F21</f>
        <v>OST</v>
      </c>
      <c r="I59" s="19" t="str">
        <f>'Group 25-26'!G21</f>
        <v>H</v>
      </c>
      <c r="J59" s="19" t="str">
        <f>'Group 25-26'!H21</f>
        <v>N</v>
      </c>
      <c r="K59" s="24" t="str">
        <f>'Group 25-26'!I21</f>
        <v>Mt. Lee (100.0), Castro Peak (156.7)</v>
      </c>
    </row>
    <row r="60" spans="1:11" ht="15" x14ac:dyDescent="0.2">
      <c r="A60" s="13" t="str">
        <f>'Master Group'!$K$42</f>
        <v>Group 24</v>
      </c>
      <c r="B60" s="16">
        <v>2</v>
      </c>
      <c r="C60" s="47"/>
      <c r="D60" s="24" t="str">
        <f>'Group 25-26'!B22</f>
        <v>LAR Tcs-4V</v>
      </c>
      <c r="E60" s="17">
        <f>'Group 25-26'!C22</f>
        <v>159.03</v>
      </c>
      <c r="F60" s="18" t="str">
        <f>'Group 25-26'!D22</f>
        <v>CSQ</v>
      </c>
      <c r="G60" s="17">
        <f>'Group 25-26'!E22</f>
        <v>155.58000000000001</v>
      </c>
      <c r="H60" s="18" t="str">
        <f>'Group 25-26'!F22</f>
        <v>100.0</v>
      </c>
      <c r="I60" s="19" t="str">
        <f>'Group 25-26'!G22</f>
        <v>H</v>
      </c>
      <c r="J60" s="19" t="str">
        <f>'Group 25-26'!H22</f>
        <v>N</v>
      </c>
      <c r="K60" s="24" t="str">
        <f>'Group 25-26'!I22</f>
        <v>La Regional Tactical Channel</v>
      </c>
    </row>
    <row r="61" spans="1:11" ht="15" x14ac:dyDescent="0.2">
      <c r="A61" s="13" t="str">
        <f>'Master Group'!$K$42</f>
        <v>Group 24</v>
      </c>
      <c r="B61" s="16">
        <v>3</v>
      </c>
      <c r="C61" s="47"/>
      <c r="D61" s="24" t="str">
        <f>'Group 25-26'!B23</f>
        <v>LAR Tcs-5V</v>
      </c>
      <c r="E61" s="17">
        <f>'Group 25-26'!C23</f>
        <v>159.15</v>
      </c>
      <c r="F61" s="18" t="str">
        <f>'Group 25-26'!D23</f>
        <v>CSQ</v>
      </c>
      <c r="G61" s="17">
        <f>'Group 25-26'!E23</f>
        <v>155.37</v>
      </c>
      <c r="H61" s="18" t="str">
        <f>'Group 25-26'!F23</f>
        <v>100.0</v>
      </c>
      <c r="I61" s="19" t="str">
        <f>'Group 25-26'!G23</f>
        <v>H</v>
      </c>
      <c r="J61" s="19" t="str">
        <f>'Group 25-26'!H23</f>
        <v>N</v>
      </c>
      <c r="K61" s="24" t="str">
        <f>'Group 25-26'!I23</f>
        <v>La Regional Tactical Channel</v>
      </c>
    </row>
    <row r="62" spans="1:11" ht="15" x14ac:dyDescent="0.2">
      <c r="A62" s="13" t="str">
        <f>'Master Group'!$K$42</f>
        <v>Group 24</v>
      </c>
      <c r="B62" s="16">
        <v>4</v>
      </c>
      <c r="C62" s="47"/>
      <c r="D62" s="24" t="str">
        <f>'Group 25-26'!B24</f>
        <v>LA FCA T-1</v>
      </c>
      <c r="E62" s="17">
        <f>'Group 25-26'!C24</f>
        <v>155.32499999999999</v>
      </c>
      <c r="F62" s="18">
        <f>'Group 25-26'!D24</f>
        <v>97.4</v>
      </c>
      <c r="G62" s="17">
        <f>'Group 25-26'!E24</f>
        <v>155.32499999999999</v>
      </c>
      <c r="H62" s="18">
        <f>'Group 25-26'!F24</f>
        <v>97.4</v>
      </c>
      <c r="I62" s="19" t="str">
        <f>'Group 25-26'!G24</f>
        <v>H</v>
      </c>
      <c r="J62" s="19" t="str">
        <f>'Group 25-26'!H24</f>
        <v>N</v>
      </c>
      <c r="K62" s="24" t="str">
        <f>'Group 25-26'!I24</f>
        <v xml:space="preserve">LA Area Fire Chiefs </v>
      </c>
    </row>
    <row r="63" spans="1:11" ht="15" x14ac:dyDescent="0.2">
      <c r="A63" s="13" t="str">
        <f>'Master Group'!$K$42</f>
        <v>Group 24</v>
      </c>
      <c r="B63" s="16">
        <v>5</v>
      </c>
      <c r="C63" s="47"/>
      <c r="D63" s="24" t="str">
        <f>'Group 25-26'!B25</f>
        <v>LA FCA T-2</v>
      </c>
      <c r="E63" s="17">
        <f>'Group 25-26'!C25</f>
        <v>155.4</v>
      </c>
      <c r="F63" s="18">
        <f>'Group 25-26'!D25</f>
        <v>79.7</v>
      </c>
      <c r="G63" s="17">
        <f>'Group 25-26'!E25</f>
        <v>155.4</v>
      </c>
      <c r="H63" s="18">
        <f>'Group 25-26'!F25</f>
        <v>79.7</v>
      </c>
      <c r="I63" s="19" t="str">
        <f>'Group 25-26'!G25</f>
        <v>H</v>
      </c>
      <c r="J63" s="19" t="str">
        <f>'Group 25-26'!H25</f>
        <v>N</v>
      </c>
      <c r="K63" s="24" t="str">
        <f>'Group 25-26'!I25</f>
        <v xml:space="preserve">LA Area Fire Chiefs </v>
      </c>
    </row>
    <row r="64" spans="1:11" ht="15" x14ac:dyDescent="0.2">
      <c r="A64" s="13" t="str">
        <f>'Master Group'!$K$42</f>
        <v>Group 24</v>
      </c>
      <c r="B64" s="16">
        <v>6</v>
      </c>
      <c r="C64" s="47"/>
      <c r="D64" s="24" t="str">
        <f>'Group 25-26'!B26</f>
        <v>LA FCA T-3</v>
      </c>
      <c r="E64" s="17">
        <f>'Group 25-26'!C26</f>
        <v>150.77500000000001</v>
      </c>
      <c r="F64" s="18">
        <f>'Group 25-26'!D26</f>
        <v>97.4</v>
      </c>
      <c r="G64" s="17">
        <f>'Group 25-26'!E26</f>
        <v>150.77500000000001</v>
      </c>
      <c r="H64" s="18">
        <f>'Group 25-26'!F26</f>
        <v>97.4</v>
      </c>
      <c r="I64" s="19" t="str">
        <f>'Group 25-26'!G26</f>
        <v>H</v>
      </c>
      <c r="J64" s="19" t="str">
        <f>'Group 25-26'!H26</f>
        <v>N</v>
      </c>
      <c r="K64" s="24" t="str">
        <f>'Group 25-26'!I26</f>
        <v xml:space="preserve">LA Area Fire Chiefs </v>
      </c>
    </row>
    <row r="65" spans="1:11" ht="15" x14ac:dyDescent="0.2">
      <c r="A65" s="13" t="str">
        <f>'Master Group'!$K$42</f>
        <v>Group 24</v>
      </c>
      <c r="B65" s="16">
        <v>7</v>
      </c>
      <c r="C65" s="47"/>
      <c r="D65" s="24" t="str">
        <f>'Group 25-26'!B27</f>
        <v>LA FCA T-4</v>
      </c>
      <c r="E65" s="17">
        <f>'Group 25-26'!C27</f>
        <v>155.35499999999999</v>
      </c>
      <c r="F65" s="18">
        <f>'Group 25-26'!D27</f>
        <v>94.8</v>
      </c>
      <c r="G65" s="17">
        <f>'Group 25-26'!E27</f>
        <v>155.35499999999999</v>
      </c>
      <c r="H65" s="18">
        <f>'Group 25-26'!F27</f>
        <v>94.8</v>
      </c>
      <c r="I65" s="19" t="str">
        <f>'Group 25-26'!G27</f>
        <v>H</v>
      </c>
      <c r="J65" s="19" t="str">
        <f>'Group 25-26'!H27</f>
        <v>N</v>
      </c>
      <c r="K65" s="24" t="str">
        <f>'Group 25-26'!I27</f>
        <v xml:space="preserve">LA Area Fire Chiefs </v>
      </c>
    </row>
    <row r="66" spans="1:11" ht="15" x14ac:dyDescent="0.2">
      <c r="A66" s="13" t="str">
        <f>'Master Group'!$K$42</f>
        <v>Group 24</v>
      </c>
      <c r="B66" s="16">
        <v>8</v>
      </c>
      <c r="C66" s="47"/>
      <c r="D66" s="24" t="str">
        <f>'Group 25-26'!B28</f>
        <v>XSD Tac 1</v>
      </c>
      <c r="E66" s="17">
        <f>'Group 25-26'!C28</f>
        <v>155.08500000000001</v>
      </c>
      <c r="F66" s="18" t="str">
        <f>'Group 25-26'!D28</f>
        <v>CSQ</v>
      </c>
      <c r="G66" s="17">
        <f>'Group 25-26'!E28</f>
        <v>155.08500000000001</v>
      </c>
      <c r="H66" s="18">
        <f>'Group 25-26'!F28</f>
        <v>103.5</v>
      </c>
      <c r="I66" s="19" t="str">
        <f>'Group 25-26'!G28</f>
        <v>H</v>
      </c>
      <c r="J66" s="19" t="str">
        <f>'Group 25-26'!H28</f>
        <v>N</v>
      </c>
      <c r="K66" s="24" t="str">
        <f>'Group 25-26'!I28</f>
        <v>SAN DIEGO CO TAC 1</v>
      </c>
    </row>
    <row r="67" spans="1:11" ht="15" x14ac:dyDescent="0.2">
      <c r="A67" s="13" t="str">
        <f>'Master Group'!$K$42</f>
        <v>Group 24</v>
      </c>
      <c r="B67" s="16">
        <v>9</v>
      </c>
      <c r="C67" s="47"/>
      <c r="D67" s="24" t="str">
        <f>'Group 25-26'!B29</f>
        <v>XSD Cmd 5</v>
      </c>
      <c r="E67" s="17">
        <f>'Group 25-26'!C29</f>
        <v>153.88999999999999</v>
      </c>
      <c r="F67" s="18" t="str">
        <f>'Group 25-26'!D29</f>
        <v>CSQ</v>
      </c>
      <c r="G67" s="17">
        <f>'Group 25-26'!E29</f>
        <v>150.80500000000001</v>
      </c>
      <c r="H67" s="18" t="str">
        <f>'Group 25-26'!F29</f>
        <v>OST</v>
      </c>
      <c r="I67" s="19" t="str">
        <f>'Group 25-26'!G29</f>
        <v>H</v>
      </c>
      <c r="J67" s="19" t="str">
        <f>'Group 25-26'!H29</f>
        <v>N</v>
      </c>
      <c r="K67" s="24" t="str">
        <f>'Group 25-26'!I29</f>
        <v>San Diego North Command</v>
      </c>
    </row>
    <row r="68" spans="1:11" ht="15" x14ac:dyDescent="0.2">
      <c r="A68" s="13" t="str">
        <f>'Master Group'!$K$42</f>
        <v>Group 24</v>
      </c>
      <c r="B68" s="16">
        <v>10</v>
      </c>
      <c r="C68" s="47"/>
      <c r="D68" s="24" t="str">
        <f>'Group 25-26'!B30</f>
        <v>XSD Cmd1</v>
      </c>
      <c r="E68" s="17">
        <f>'Group 25-26'!C30</f>
        <v>154.17500000000001</v>
      </c>
      <c r="F68" s="18" t="str">
        <f>'Group 25-26'!D30</f>
        <v>103.5</v>
      </c>
      <c r="G68" s="17">
        <f>'Group 25-26'!E30</f>
        <v>158.86500000000001</v>
      </c>
      <c r="H68" s="18" t="str">
        <f>'Group 25-26'!F30</f>
        <v>OST</v>
      </c>
      <c r="I68" s="19" t="str">
        <f>'Group 25-26'!G30</f>
        <v>H</v>
      </c>
      <c r="J68" s="19" t="str">
        <f>'Group 25-26'!H30</f>
        <v>N</v>
      </c>
      <c r="K68" s="24" t="str">
        <f>'Group 25-26'!I30</f>
        <v>San Diego Co Cmd 1</v>
      </c>
    </row>
    <row r="69" spans="1:11" ht="15" x14ac:dyDescent="0.2">
      <c r="A69" s="13" t="str">
        <f>'Master Group'!$K$42</f>
        <v>Group 24</v>
      </c>
      <c r="B69" s="16">
        <v>11</v>
      </c>
      <c r="C69" s="47"/>
      <c r="D69" s="24" t="str">
        <f>'Group 25-26'!B31</f>
        <v>XSD Cmd2</v>
      </c>
      <c r="E69" s="17">
        <f>'Group 25-26'!C31</f>
        <v>156.22499999999999</v>
      </c>
      <c r="F69" s="18" t="str">
        <f>'Group 25-26'!D31</f>
        <v>107.2</v>
      </c>
      <c r="G69" s="17">
        <f>'Group 25-26'!E31</f>
        <v>159.13499999999999</v>
      </c>
      <c r="H69" s="18" t="str">
        <f>'Group 25-26'!F31</f>
        <v>OST</v>
      </c>
      <c r="I69" s="19" t="str">
        <f>'Group 25-26'!G31</f>
        <v>H</v>
      </c>
      <c r="J69" s="19" t="str">
        <f>'Group 25-26'!H31</f>
        <v>N</v>
      </c>
      <c r="K69" s="24" t="str">
        <f>'Group 25-26'!I31</f>
        <v>San Diego Co Cmd 2</v>
      </c>
    </row>
    <row r="70" spans="1:11" ht="15" x14ac:dyDescent="0.2">
      <c r="A70" s="13" t="str">
        <f>'Master Group'!$K$42</f>
        <v>Group 24</v>
      </c>
      <c r="B70" s="16">
        <v>12</v>
      </c>
      <c r="C70" s="47"/>
      <c r="D70" s="24" t="str">
        <f>'Group 25-26'!B32</f>
        <v>SND CMD</v>
      </c>
      <c r="E70" s="17">
        <f>'Group 25-26'!C32</f>
        <v>158.97</v>
      </c>
      <c r="F70" s="18" t="str">
        <f>'Group 25-26'!D32</f>
        <v>103.5</v>
      </c>
      <c r="G70" s="17">
        <f>'Group 25-26'!E32</f>
        <v>155.55000000000001</v>
      </c>
      <c r="H70" s="18">
        <f>'Group 25-26'!F32</f>
        <v>103.5</v>
      </c>
      <c r="I70" s="19" t="str">
        <f>'Group 25-26'!G32</f>
        <v>H</v>
      </c>
      <c r="J70" s="19" t="str">
        <f>'Group 25-26'!H32</f>
        <v>N</v>
      </c>
      <c r="K70" s="24" t="str">
        <f>'Group 25-26'!I32</f>
        <v>San Diego City Command</v>
      </c>
    </row>
    <row r="71" spans="1:11" ht="15" x14ac:dyDescent="0.2">
      <c r="A71" s="13" t="str">
        <f>'Master Group'!$K$42</f>
        <v>Group 24</v>
      </c>
      <c r="B71" s="16">
        <v>13</v>
      </c>
      <c r="C71" s="47"/>
      <c r="D71" s="24" t="str">
        <f>'Group 25-26'!B33</f>
        <v>SDFD 1</v>
      </c>
      <c r="E71" s="17">
        <f>'Group 25-26'!C33</f>
        <v>154.31</v>
      </c>
      <c r="F71" s="18" t="str">
        <f>'Group 25-26'!D33</f>
        <v>CSQ</v>
      </c>
      <c r="G71" s="17">
        <f>'Group 25-26'!E33</f>
        <v>154.31</v>
      </c>
      <c r="H71" s="18">
        <f>'Group 25-26'!F33</f>
        <v>103.5</v>
      </c>
      <c r="I71" s="19" t="str">
        <f>'Group 25-26'!G33</f>
        <v>H</v>
      </c>
      <c r="J71" s="19" t="str">
        <f>'Group 25-26'!H33</f>
        <v>N</v>
      </c>
      <c r="K71" s="24" t="str">
        <f>'Group 25-26'!I33</f>
        <v>San Diego City Fire</v>
      </c>
    </row>
    <row r="72" spans="1:11" ht="15" x14ac:dyDescent="0.2">
      <c r="A72" s="13" t="str">
        <f>'Master Group'!$K$42</f>
        <v>Group 24</v>
      </c>
      <c r="B72" s="16">
        <v>14</v>
      </c>
      <c r="C72" s="47"/>
      <c r="D72" s="24" t="str">
        <f>'Group 25-26'!B34</f>
        <v>SDFD 2</v>
      </c>
      <c r="E72" s="17">
        <f>'Group 25-26'!C34</f>
        <v>154.14500000000001</v>
      </c>
      <c r="F72" s="18" t="str">
        <f>'Group 25-26'!D34</f>
        <v>CSQ</v>
      </c>
      <c r="G72" s="17">
        <f>'Group 25-26'!E34</f>
        <v>154.14500000000001</v>
      </c>
      <c r="H72" s="18">
        <f>'Group 25-26'!F34</f>
        <v>103.5</v>
      </c>
      <c r="I72" s="19" t="str">
        <f>'Group 25-26'!G34</f>
        <v>H</v>
      </c>
      <c r="J72" s="19" t="str">
        <f>'Group 25-26'!H34</f>
        <v>N</v>
      </c>
      <c r="K72" s="24" t="str">
        <f>'Group 25-26'!I34</f>
        <v>San Diego City Fire</v>
      </c>
    </row>
    <row r="73" spans="1:11" ht="15" x14ac:dyDescent="0.2">
      <c r="A73" s="13" t="str">
        <f>'Master Group'!$K$42</f>
        <v>Group 24</v>
      </c>
      <c r="B73" s="16">
        <v>15</v>
      </c>
      <c r="C73" s="47"/>
      <c r="D73" s="24" t="str">
        <f>'Group 25-26'!B35</f>
        <v>CDF MVU 1</v>
      </c>
      <c r="E73" s="17">
        <f>'Group 25-26'!C35</f>
        <v>151.19</v>
      </c>
      <c r="F73" s="18">
        <f>'Group 25-26'!D35</f>
        <v>131.80000000000001</v>
      </c>
      <c r="G73" s="17">
        <f>'Group 25-26'!E35</f>
        <v>159.22499999999999</v>
      </c>
      <c r="H73" s="18" t="str">
        <f>'Group 25-26'!F35</f>
        <v>OST</v>
      </c>
      <c r="I73" s="19" t="str">
        <f>'Group 25-26'!G35</f>
        <v>H</v>
      </c>
      <c r="J73" s="19" t="str">
        <f>'Group 25-26'!H35</f>
        <v>N</v>
      </c>
      <c r="K73" s="24" t="str">
        <f>'Group 25-26'!I35</f>
        <v>San Diego Unit Local 1 Net</v>
      </c>
    </row>
    <row r="74" spans="1:11" ht="15" x14ac:dyDescent="0.2">
      <c r="A74" s="13" t="str">
        <f>'Master Group'!$K$42</f>
        <v>Group 24</v>
      </c>
      <c r="B74" s="16">
        <v>16</v>
      </c>
      <c r="C74" s="47"/>
      <c r="D74" s="24" t="str">
        <f>'Group 25-26'!B36</f>
        <v>CDF MVU 2</v>
      </c>
      <c r="E74" s="17">
        <f>'Group 25-26'!C36</f>
        <v>151.33250000000001</v>
      </c>
      <c r="F74" s="18">
        <f>'Group 25-26'!D36</f>
        <v>131.80000000000001</v>
      </c>
      <c r="G74" s="17">
        <f>'Group 25-26'!E36</f>
        <v>159.2775</v>
      </c>
      <c r="H74" s="18" t="str">
        <f>'Group 25-26'!F36</f>
        <v>OST</v>
      </c>
      <c r="I74" s="19" t="str">
        <f>'Group 25-26'!G36</f>
        <v>H</v>
      </c>
      <c r="J74" s="19" t="str">
        <f>'Group 25-26'!H36</f>
        <v>N</v>
      </c>
      <c r="K74" s="24" t="str">
        <f>'Group 25-26'!I36</f>
        <v>San Diego Unit Local 2 Net</v>
      </c>
    </row>
    <row r="75" spans="1:11" ht="15" x14ac:dyDescent="0.2">
      <c r="A75" s="13" t="str">
        <f>'Master Group'!$M$42</f>
        <v>Group 25</v>
      </c>
      <c r="B75" s="16">
        <v>1</v>
      </c>
      <c r="C75" s="47"/>
      <c r="D75" s="56" t="str">
        <f>'Group 27-28'!B3</f>
        <v>BLM Admin NW</v>
      </c>
      <c r="E75" s="17">
        <f>'Group 27-28'!C3</f>
        <v>172.61250000000001</v>
      </c>
      <c r="F75" s="18" t="str">
        <f>'Group 27-28'!D3</f>
        <v>CSQ</v>
      </c>
      <c r="G75" s="17">
        <f>'Group 27-28'!E3</f>
        <v>166.375</v>
      </c>
      <c r="H75" s="18" t="str">
        <f>'Group 27-28'!F3</f>
        <v>OST</v>
      </c>
      <c r="I75" s="16" t="str">
        <f>'Group 27-28'!G3</f>
        <v>H</v>
      </c>
      <c r="J75" s="16" t="str">
        <f>'Group 27-28'!H3</f>
        <v>N</v>
      </c>
      <c r="K75" s="20" t="str">
        <f>'Group 27-28'!I3</f>
        <v>BLM Admin Net North West</v>
      </c>
    </row>
    <row r="76" spans="1:11" ht="15" x14ac:dyDescent="0.2">
      <c r="A76" s="13" t="str">
        <f>'Master Group'!$M$42</f>
        <v>Group 25</v>
      </c>
      <c r="B76" s="16">
        <v>2</v>
      </c>
      <c r="C76" s="47"/>
      <c r="D76" s="56" t="str">
        <f>'Group 27-28'!B4</f>
        <v>BLM FIRE NE</v>
      </c>
      <c r="E76" s="17">
        <f>'Group 27-28'!C4</f>
        <v>171.625</v>
      </c>
      <c r="F76" s="18" t="str">
        <f>'Group 27-28'!D4</f>
        <v>CSQ</v>
      </c>
      <c r="G76" s="17">
        <f>'Group 27-28'!E4</f>
        <v>164.25</v>
      </c>
      <c r="H76" s="18" t="str">
        <f>'Group 27-28'!F4</f>
        <v>OST</v>
      </c>
      <c r="I76" s="16" t="str">
        <f>'Group 27-28'!G4</f>
        <v>H</v>
      </c>
      <c r="J76" s="16" t="str">
        <f>'Group 27-28'!H4</f>
        <v>N</v>
      </c>
      <c r="K76" s="20" t="str">
        <f>'Group 27-28'!I4</f>
        <v>BLM Fire North East</v>
      </c>
    </row>
    <row r="77" spans="1:11" ht="15" x14ac:dyDescent="0.2">
      <c r="A77" s="13" t="str">
        <f>'Master Group'!$M$42</f>
        <v>Group 25</v>
      </c>
      <c r="B77" s="16">
        <v>3</v>
      </c>
      <c r="C77" s="47"/>
      <c r="D77" s="56" t="str">
        <f>'Group 27-28'!B5</f>
        <v xml:space="preserve">BLM MLF       </v>
      </c>
      <c r="E77" s="17">
        <f>'Group 27-28'!C5</f>
        <v>172.58750000000001</v>
      </c>
      <c r="F77" s="18" t="str">
        <f>'Group 27-28'!D5</f>
        <v>CSQ</v>
      </c>
      <c r="G77" s="17">
        <f>'Group 27-28'!E5</f>
        <v>164.67500000000001</v>
      </c>
      <c r="H77" s="18" t="str">
        <f>'Group 27-28'!F5</f>
        <v>OST</v>
      </c>
      <c r="I77" s="16" t="str">
        <f>'Group 27-28'!G5</f>
        <v>H</v>
      </c>
      <c r="J77" s="16" t="str">
        <f>'Group 27-28'!H5</f>
        <v>N</v>
      </c>
      <c r="K77" s="20" t="str">
        <f>'Group 27-28'!I5</f>
        <v>BLM Net Mother Load</v>
      </c>
    </row>
    <row r="78" spans="1:11" ht="15" x14ac:dyDescent="0.2">
      <c r="A78" s="13" t="str">
        <f>'Master Group'!$M$42</f>
        <v>Group 25</v>
      </c>
      <c r="B78" s="16">
        <v>4</v>
      </c>
      <c r="C78" s="47"/>
      <c r="D78" s="56" t="str">
        <f>'Group 27-28'!B6</f>
        <v>BLM CND-F</v>
      </c>
      <c r="E78" s="17">
        <f>'Group 27-28'!C6</f>
        <v>169.77500000000001</v>
      </c>
      <c r="F78" s="18" t="str">
        <f>'Group 27-28'!D6</f>
        <v>CSQ</v>
      </c>
      <c r="G78" s="17">
        <f>'Group 27-28'!E6</f>
        <v>163.02500000000001</v>
      </c>
      <c r="H78" s="18" t="str">
        <f>'Group 27-28'!F6</f>
        <v>OST</v>
      </c>
      <c r="I78" s="16" t="str">
        <f>'Group 27-28'!G6</f>
        <v>H</v>
      </c>
      <c r="J78" s="16" t="str">
        <f>'Group 27-28'!H6</f>
        <v>N</v>
      </c>
      <c r="K78" s="20" t="str">
        <f>'Group 27-28'!I6</f>
        <v>BLM Fire Bakersfield</v>
      </c>
    </row>
    <row r="79" spans="1:11" ht="15" x14ac:dyDescent="0.2">
      <c r="A79" s="13" t="str">
        <f>'Master Group'!$M$42</f>
        <v>Group 25</v>
      </c>
      <c r="B79" s="16">
        <v>5</v>
      </c>
      <c r="C79" s="47"/>
      <c r="D79" s="56" t="str">
        <f>'Group 27-28'!B7</f>
        <v>BLM CDD-F</v>
      </c>
      <c r="E79" s="17">
        <f>'Group 27-28'!C7</f>
        <v>166.48750000000001</v>
      </c>
      <c r="F79" s="18" t="str">
        <f>'Group 27-28'!D7</f>
        <v>CSQ</v>
      </c>
      <c r="G79" s="17">
        <f>'Group 27-28'!E7</f>
        <v>167.07499999999999</v>
      </c>
      <c r="H79" s="18" t="str">
        <f>'Group 27-28'!F7</f>
        <v>OST</v>
      </c>
      <c r="I79" s="16" t="str">
        <f>'Group 27-28'!G7</f>
        <v>L</v>
      </c>
      <c r="J79" s="16" t="str">
        <f>'Group 27-28'!H7</f>
        <v>N</v>
      </c>
      <c r="K79" s="20" t="str">
        <f>'Group 27-28'!I7</f>
        <v>BLM Fire Net South</v>
      </c>
    </row>
    <row r="80" spans="1:11" ht="15" x14ac:dyDescent="0.2">
      <c r="A80" s="13" t="str">
        <f>'Master Group'!$M$42</f>
        <v>Group 25</v>
      </c>
      <c r="B80" s="16">
        <v>6</v>
      </c>
      <c r="C80" s="47"/>
      <c r="D80" s="56" t="str">
        <f>'Group 27-28'!B8</f>
        <v>BLM Tac-3</v>
      </c>
      <c r="E80" s="17">
        <f>'Group 27-28'!C8</f>
        <v>168.25</v>
      </c>
      <c r="F80" s="18" t="str">
        <f>'Group 27-28'!D8</f>
        <v>CSQ</v>
      </c>
      <c r="G80" s="17">
        <f>'Group 27-28'!E8</f>
        <v>168.25</v>
      </c>
      <c r="H80" s="18" t="str">
        <f>'Group 27-28'!F8</f>
        <v>CSQ</v>
      </c>
      <c r="I80" s="16" t="str">
        <f>'Group 27-28'!G8</f>
        <v>L</v>
      </c>
      <c r="J80" s="16" t="str">
        <f>'Group 27-28'!H8</f>
        <v>N</v>
      </c>
      <c r="K80" s="20" t="str">
        <f>'Group 27-28'!I8</f>
        <v>BLM Tac</v>
      </c>
    </row>
    <row r="81" spans="1:11" ht="15" x14ac:dyDescent="0.2">
      <c r="A81" s="13" t="str">
        <f>'Master Group'!$M$42</f>
        <v>Group 25</v>
      </c>
      <c r="B81" s="16">
        <v>7</v>
      </c>
      <c r="C81" s="47"/>
      <c r="D81" s="56" t="str">
        <f>'Group 27-28'!B9</f>
        <v>BLM CND</v>
      </c>
      <c r="E81" s="17">
        <f>'Group 27-28'!C9</f>
        <v>169.72499999999999</v>
      </c>
      <c r="F81" s="18" t="str">
        <f>'Group 27-28'!D9</f>
        <v>CSQ</v>
      </c>
      <c r="G81" s="17">
        <f>'Group 27-28'!E9</f>
        <v>165.45</v>
      </c>
      <c r="H81" s="18" t="str">
        <f>'Group 27-28'!F9</f>
        <v>OST</v>
      </c>
      <c r="I81" s="16" t="str">
        <f>'Group 27-28'!G9</f>
        <v>L</v>
      </c>
      <c r="J81" s="16" t="str">
        <f>'Group 27-28'!H9</f>
        <v>N</v>
      </c>
      <c r="K81" s="20" t="str">
        <f>'Group 27-28'!I9</f>
        <v>T-1 Fremont T-6 Wildcat Fort Ord</v>
      </c>
    </row>
    <row r="82" spans="1:11" ht="15" x14ac:dyDescent="0.2">
      <c r="A82" s="13" t="str">
        <f>'Master Group'!$M$42</f>
        <v>Group 25</v>
      </c>
      <c r="B82" s="16">
        <v>8</v>
      </c>
      <c r="C82" s="47"/>
      <c r="D82" s="56" t="str">
        <f>'Group 27-28'!B10</f>
        <v>BLM SOA</v>
      </c>
      <c r="E82" s="17">
        <f>'Group 27-28'!C10</f>
        <v>168.3</v>
      </c>
      <c r="F82" s="18" t="str">
        <f>'Group 27-28'!D10</f>
        <v>CSQ</v>
      </c>
      <c r="G82" s="17">
        <f>'Group 27-28'!E10</f>
        <v>168.3</v>
      </c>
      <c r="H82" s="18" t="str">
        <f>'Group 27-28'!F10</f>
        <v>CSQ</v>
      </c>
      <c r="I82" s="16" t="str">
        <f>'Group 27-28'!G10</f>
        <v>L</v>
      </c>
      <c r="J82" s="16" t="str">
        <f>'Group 27-28'!H10</f>
        <v>N</v>
      </c>
      <c r="K82" s="20" t="str">
        <f>'Group 27-28'!I10</f>
        <v>BLM Scene of Action</v>
      </c>
    </row>
    <row r="83" spans="1:11" ht="15" x14ac:dyDescent="0.2">
      <c r="A83" s="13" t="str">
        <f>'Master Group'!$M$42</f>
        <v>Group 25</v>
      </c>
      <c r="B83" s="16">
        <v>9</v>
      </c>
      <c r="C83" s="47"/>
      <c r="D83" s="56" t="str">
        <f>'Group 27-28'!B11</f>
        <v>FS ComU 1</v>
      </c>
      <c r="E83" s="17">
        <f>'Group 27-28'!C11</f>
        <v>168.35</v>
      </c>
      <c r="F83" s="18" t="str">
        <f>'Group 27-28'!D11</f>
        <v>CSQ</v>
      </c>
      <c r="G83" s="17">
        <f>'Group 27-28'!E11</f>
        <v>168.35</v>
      </c>
      <c r="H83" s="18" t="str">
        <f>'Group 27-28'!F11</f>
        <v>CSQ</v>
      </c>
      <c r="I83" s="16" t="str">
        <f>'Group 27-28'!G11</f>
        <v>L</v>
      </c>
      <c r="J83" s="16" t="str">
        <f>'Group 27-28'!H11</f>
        <v>N</v>
      </c>
      <c r="K83" s="20" t="str">
        <f>'Group 27-28'!I11</f>
        <v>FED Common User</v>
      </c>
    </row>
    <row r="84" spans="1:11" ht="15" x14ac:dyDescent="0.2">
      <c r="A84" s="13" t="str">
        <f>'Master Group'!$M$42</f>
        <v>Group 25</v>
      </c>
      <c r="B84" s="16">
        <v>10</v>
      </c>
      <c r="C84" s="47"/>
      <c r="D84" s="56" t="str">
        <f>'Group 27-28'!B12</f>
        <v>FS ComU 2</v>
      </c>
      <c r="E84" s="17">
        <f>'Group 27-28'!C12</f>
        <v>163.1</v>
      </c>
      <c r="F84" s="18" t="str">
        <f>'Group 27-28'!D12</f>
        <v>CSQ</v>
      </c>
      <c r="G84" s="17">
        <f>'Group 27-28'!E12</f>
        <v>163.1</v>
      </c>
      <c r="H84" s="18" t="str">
        <f>'Group 27-28'!F12</f>
        <v>CSQ</v>
      </c>
      <c r="I84" s="16" t="str">
        <f>'Group 27-28'!G12</f>
        <v>L</v>
      </c>
      <c r="J84" s="16" t="str">
        <f>'Group 27-28'!H12</f>
        <v>N</v>
      </c>
      <c r="K84" s="20" t="str">
        <f>'Group 27-28'!I12</f>
        <v>FED Common User</v>
      </c>
    </row>
    <row r="85" spans="1:11" ht="15" x14ac:dyDescent="0.2">
      <c r="A85" s="13" t="str">
        <f>'Master Group'!$M$42</f>
        <v>Group 25</v>
      </c>
      <c r="B85" s="16">
        <v>11</v>
      </c>
      <c r="C85" s="47"/>
      <c r="D85" s="56" t="str">
        <f>'Group 27-28'!B13</f>
        <v>Nev Co</v>
      </c>
      <c r="E85" s="17">
        <f>'Group 27-28'!C13</f>
        <v>153.965</v>
      </c>
      <c r="F85" s="18">
        <f>'Group 27-28'!D13</f>
        <v>100</v>
      </c>
      <c r="G85" s="17">
        <f>'Group 27-28'!E13</f>
        <v>156.33000000000001</v>
      </c>
      <c r="H85" s="18" t="str">
        <f>'Group 27-28'!F13</f>
        <v>OST</v>
      </c>
      <c r="I85" s="16" t="str">
        <f>'Group 27-28'!G13</f>
        <v>H</v>
      </c>
      <c r="J85" s="16" t="str">
        <f>'Group 27-28'!H13</f>
        <v>N</v>
      </c>
      <c r="K85" s="20" t="str">
        <f>'Group 27-28'!I13</f>
        <v>Nevada County Fire</v>
      </c>
    </row>
    <row r="86" spans="1:11" ht="15" x14ac:dyDescent="0.2">
      <c r="A86" s="13" t="str">
        <f>'Master Group'!$M$42</f>
        <v>Group 25</v>
      </c>
      <c r="B86" s="16">
        <v>12</v>
      </c>
      <c r="C86" s="47"/>
      <c r="D86" s="56" t="str">
        <f>'Group 27-28'!B14</f>
        <v>Foothill</v>
      </c>
      <c r="E86" s="17">
        <f>'Group 27-28'!C14</f>
        <v>155.98500000000001</v>
      </c>
      <c r="F86" s="18" t="str">
        <f>'Group 27-28'!D14</f>
        <v>186.2</v>
      </c>
      <c r="G86" s="17">
        <f>'Group 27-28'!E14</f>
        <v>154.01</v>
      </c>
      <c r="H86" s="18" t="str">
        <f>'Group 27-28'!F14</f>
        <v>OST</v>
      </c>
      <c r="I86" s="16" t="str">
        <f>'Group 27-28'!G14</f>
        <v>H</v>
      </c>
      <c r="J86" s="16" t="str">
        <f>'Group 27-28'!H14</f>
        <v>N</v>
      </c>
      <c r="K86" s="20" t="str">
        <f>'Group 27-28'!I14</f>
        <v>Fooothill Fire</v>
      </c>
    </row>
    <row r="87" spans="1:11" ht="15" x14ac:dyDescent="0.2">
      <c r="A87" s="13" t="str">
        <f>'Master Group'!$M$42</f>
        <v>Group 25</v>
      </c>
      <c r="B87" s="16">
        <v>13</v>
      </c>
      <c r="D87" s="56" t="str">
        <f>'Group 27-28'!B15</f>
        <v>XSD Cmd 3</v>
      </c>
      <c r="E87" s="17">
        <f>'Group 27-28'!C15</f>
        <v>153.995</v>
      </c>
      <c r="F87" s="18" t="str">
        <f>'Group 27-28'!D15</f>
        <v>110.9</v>
      </c>
      <c r="G87" s="17">
        <f>'Group 27-28'!E15</f>
        <v>159.11250000000001</v>
      </c>
      <c r="H87" s="18">
        <f>'Group 27-28'!F15</f>
        <v>110.9</v>
      </c>
      <c r="I87" s="16" t="str">
        <f>'Group 27-28'!G15</f>
        <v>H</v>
      </c>
      <c r="J87" s="16" t="str">
        <f>'Group 27-28'!H15</f>
        <v>N</v>
      </c>
      <c r="K87" s="20" t="str">
        <f>'Group 27-28'!I15</f>
        <v>San Diego Co Cmd 3</v>
      </c>
    </row>
    <row r="88" spans="1:11" ht="15" x14ac:dyDescent="0.2">
      <c r="A88" s="13" t="str">
        <f>'Master Group'!$M$42</f>
        <v>Group 25</v>
      </c>
      <c r="B88" s="16">
        <v>14</v>
      </c>
      <c r="D88" s="56">
        <f>'Group 27-28'!B16</f>
        <v>0</v>
      </c>
      <c r="E88" s="17">
        <f>'Group 27-28'!C16</f>
        <v>0</v>
      </c>
      <c r="F88" s="18">
        <f>'Group 27-28'!D16</f>
        <v>0</v>
      </c>
      <c r="G88" s="17">
        <f>'Group 27-28'!E16</f>
        <v>0</v>
      </c>
      <c r="H88" s="18">
        <f>'Group 27-28'!F16</f>
        <v>0</v>
      </c>
      <c r="I88" s="16">
        <f>'Group 27-28'!G16</f>
        <v>0</v>
      </c>
      <c r="J88" s="16">
        <f>'Group 27-28'!H16</f>
        <v>0</v>
      </c>
      <c r="K88" s="20">
        <f>'Group 27-28'!I16</f>
        <v>0</v>
      </c>
    </row>
    <row r="89" spans="1:11" ht="15" x14ac:dyDescent="0.2">
      <c r="A89" s="13" t="str">
        <f>'Master Group'!$M$42</f>
        <v>Group 25</v>
      </c>
      <c r="B89" s="16">
        <v>15</v>
      </c>
      <c r="D89" s="56">
        <f>'Group 27-28'!B17</f>
        <v>0</v>
      </c>
      <c r="E89" s="17">
        <f>'Group 27-28'!C17</f>
        <v>0</v>
      </c>
      <c r="F89" s="18">
        <f>'Group 27-28'!D17</f>
        <v>0</v>
      </c>
      <c r="G89" s="17">
        <f>'Group 27-28'!E17</f>
        <v>0</v>
      </c>
      <c r="H89" s="18">
        <f>'Group 27-28'!F17</f>
        <v>0</v>
      </c>
      <c r="I89" s="16">
        <f>'Group 27-28'!G17</f>
        <v>0</v>
      </c>
      <c r="J89" s="16">
        <f>'Group 27-28'!H17</f>
        <v>0</v>
      </c>
      <c r="K89" s="20">
        <f>'Group 27-28'!I17</f>
        <v>0</v>
      </c>
    </row>
    <row r="90" spans="1:11" ht="15" x14ac:dyDescent="0.2">
      <c r="A90" s="13" t="str">
        <f>'Master Group'!$M$42</f>
        <v>Group 25</v>
      </c>
      <c r="B90" s="16">
        <v>16</v>
      </c>
      <c r="C90" s="47"/>
      <c r="D90" s="56">
        <f>'Group 27-28'!B18</f>
        <v>0</v>
      </c>
      <c r="E90" s="17">
        <f>'Group 27-28'!C18</f>
        <v>0</v>
      </c>
      <c r="F90" s="18">
        <f>'Group 27-28'!D18</f>
        <v>0</v>
      </c>
      <c r="G90" s="17">
        <f>'Group 27-28'!E18</f>
        <v>0</v>
      </c>
      <c r="H90" s="18">
        <f>'Group 27-28'!F18</f>
        <v>0</v>
      </c>
      <c r="I90" s="16">
        <f>'Group 27-28'!G18</f>
        <v>0</v>
      </c>
      <c r="J90" s="16">
        <f>'Group 27-28'!H18</f>
        <v>0</v>
      </c>
      <c r="K90" s="20">
        <f>'Group 27-28'!I18</f>
        <v>0</v>
      </c>
    </row>
    <row r="91" spans="1:11" ht="15" x14ac:dyDescent="0.2">
      <c r="A91" s="13" t="str">
        <f>'Master Group'!$O$42</f>
        <v>Group 26</v>
      </c>
      <c r="B91" s="16">
        <v>1</v>
      </c>
      <c r="C91" s="47"/>
      <c r="D91" s="24" t="str">
        <f>'Group 27-28'!B21</f>
        <v>FS ANF F-Net</v>
      </c>
      <c r="E91" s="17">
        <f>'Group 27-28'!C21</f>
        <v>172.375</v>
      </c>
      <c r="F91" s="18" t="str">
        <f>'Group 27-28'!D21</f>
        <v>CSQ</v>
      </c>
      <c r="G91" s="17">
        <f>'Group 27-28'!E21</f>
        <v>164.9375</v>
      </c>
      <c r="H91" s="18" t="str">
        <f>'Group 27-28'!F21</f>
        <v>OST</v>
      </c>
      <c r="I91" s="19" t="str">
        <f>'Group 27-28'!G21</f>
        <v>H</v>
      </c>
      <c r="J91" s="19" t="str">
        <f>'Group 27-28'!H21</f>
        <v>N</v>
      </c>
      <c r="K91" s="24" t="str">
        <f>'Group 27-28'!I21</f>
        <v>Angeles National Forest Net</v>
      </c>
    </row>
    <row r="92" spans="1:11" ht="15" x14ac:dyDescent="0.2">
      <c r="A92" s="13" t="str">
        <f>'Master Group'!$O$42</f>
        <v>Group 26</v>
      </c>
      <c r="B92" s="16">
        <v>2</v>
      </c>
      <c r="C92" s="47"/>
      <c r="D92" s="24" t="str">
        <f>'Group 27-28'!B22</f>
        <v>FS ANF Admin</v>
      </c>
      <c r="E92" s="17">
        <f>'Group 27-28'!C22</f>
        <v>173.77500000000001</v>
      </c>
      <c r="F92" s="18" t="str">
        <f>'Group 27-28'!D22</f>
        <v>CSQ</v>
      </c>
      <c r="G92" s="17">
        <f>'Group 27-28'!E22</f>
        <v>164.875</v>
      </c>
      <c r="H92" s="18" t="str">
        <f>'Group 27-28'!F22</f>
        <v>OST</v>
      </c>
      <c r="I92" s="19" t="str">
        <f>'Group 27-28'!G22</f>
        <v>H</v>
      </c>
      <c r="J92" s="19" t="str">
        <f>'Group 27-28'!H22</f>
        <v>N</v>
      </c>
      <c r="K92" s="24" t="str">
        <f>'Group 27-28'!I22</f>
        <v>Angeles Forest Admin</v>
      </c>
    </row>
    <row r="93" spans="1:11" ht="15" x14ac:dyDescent="0.2">
      <c r="A93" s="13" t="str">
        <f>'Master Group'!$O$42</f>
        <v>Group 26</v>
      </c>
      <c r="B93" s="16">
        <v>3</v>
      </c>
      <c r="C93" s="47"/>
      <c r="D93" s="24" t="str">
        <f>'Group 27-28'!B23</f>
        <v>FS ANF Ser</v>
      </c>
      <c r="E93" s="17">
        <f>'Group 27-28'!C23</f>
        <v>171.5</v>
      </c>
      <c r="F93" s="18" t="str">
        <f>'Group 27-28'!D23</f>
        <v>CSQ</v>
      </c>
      <c r="G93" s="17">
        <f>'Group 27-28'!E23</f>
        <v>164.82499999999999</v>
      </c>
      <c r="H93" s="18" t="str">
        <f>'Group 27-28'!F23</f>
        <v>OST</v>
      </c>
      <c r="I93" s="19" t="str">
        <f>'Group 27-28'!G23</f>
        <v>H</v>
      </c>
      <c r="J93" s="19" t="str">
        <f>'Group 27-28'!H23</f>
        <v>N</v>
      </c>
      <c r="K93" s="24" t="str">
        <f>'Group 27-28'!I23</f>
        <v>Angeles Forest Service Net</v>
      </c>
    </row>
    <row r="94" spans="1:11" ht="15" x14ac:dyDescent="0.2">
      <c r="A94" s="13" t="str">
        <f>'Master Group'!$O$42</f>
        <v>Group 26</v>
      </c>
      <c r="B94" s="16">
        <v>4</v>
      </c>
      <c r="C94" s="47"/>
      <c r="D94" s="24" t="str">
        <f>'Group 27-28'!B24</f>
        <v>FS BDF F-Net</v>
      </c>
      <c r="E94" s="17">
        <f>'Group 27-28'!C24</f>
        <v>171.47499999999999</v>
      </c>
      <c r="F94" s="18" t="str">
        <f>'Group 27-28'!D24</f>
        <v>CSQ</v>
      </c>
      <c r="G94" s="17">
        <f>'Group 27-28'!E24</f>
        <v>168.15</v>
      </c>
      <c r="H94" s="18" t="str">
        <f>'Group 27-28'!F24</f>
        <v>OST</v>
      </c>
      <c r="I94" s="19" t="str">
        <f>'Group 27-28'!G24</f>
        <v>H</v>
      </c>
      <c r="J94" s="19" t="str">
        <f>'Group 27-28'!H24</f>
        <v>N</v>
      </c>
      <c r="K94" s="24" t="str">
        <f>'Group 27-28'!I24</f>
        <v>San Bernardino NF Net</v>
      </c>
    </row>
    <row r="95" spans="1:11" ht="15" x14ac:dyDescent="0.2">
      <c r="A95" s="13" t="str">
        <f>'Master Group'!$O$42</f>
        <v>Group 26</v>
      </c>
      <c r="B95" s="16">
        <v>5</v>
      </c>
      <c r="C95" s="47"/>
      <c r="D95" s="24" t="str">
        <f>'Group 27-28'!B25</f>
        <v>FS BDF A-Net</v>
      </c>
      <c r="E95" s="17">
        <f>'Group 27-28'!C25</f>
        <v>172.22499999999999</v>
      </c>
      <c r="F95" s="18" t="str">
        <f>'Group 27-28'!D25</f>
        <v>CSQ</v>
      </c>
      <c r="G95" s="17">
        <f>'Group 27-28'!E25</f>
        <v>164.13749999999999</v>
      </c>
      <c r="H95" s="18" t="str">
        <f>'Group 27-28'!F25</f>
        <v>OST</v>
      </c>
      <c r="I95" s="19" t="str">
        <f>'Group 27-28'!G25</f>
        <v>H</v>
      </c>
      <c r="J95" s="19" t="str">
        <f>'Group 27-28'!H25</f>
        <v>N</v>
      </c>
      <c r="K95" s="24" t="str">
        <f>'Group 27-28'!I25</f>
        <v>San Bernardino Admin Net</v>
      </c>
    </row>
    <row r="96" spans="1:11" ht="15" x14ac:dyDescent="0.2">
      <c r="A96" s="13" t="str">
        <f>'Master Group'!$O$42</f>
        <v>Group 26</v>
      </c>
      <c r="B96" s="16">
        <v>6</v>
      </c>
      <c r="C96" s="47"/>
      <c r="D96" s="24" t="str">
        <f>'Group 27-28'!B26</f>
        <v>FS ENF F-Net</v>
      </c>
      <c r="E96" s="17">
        <f>'Group 27-28'!C26</f>
        <v>171.52500000000001</v>
      </c>
      <c r="F96" s="18" t="str">
        <f>'Group 27-28'!D26</f>
        <v>CSQ</v>
      </c>
      <c r="G96" s="17">
        <f>'Group 27-28'!E26</f>
        <v>162.75</v>
      </c>
      <c r="H96" s="18" t="str">
        <f>'Group 27-28'!F26</f>
        <v>OST</v>
      </c>
      <c r="I96" s="19" t="str">
        <f>'Group 27-28'!G26</f>
        <v>H</v>
      </c>
      <c r="J96" s="19" t="str">
        <f>'Group 27-28'!H26</f>
        <v>N</v>
      </c>
      <c r="K96" s="24" t="str">
        <f>'Group 27-28'!I26</f>
        <v>El Dorado National Forest Net</v>
      </c>
    </row>
    <row r="97" spans="1:11" ht="15" x14ac:dyDescent="0.2">
      <c r="A97" s="13" t="str">
        <f>'Master Group'!$O$42</f>
        <v>Group 26</v>
      </c>
      <c r="B97" s="16">
        <v>7</v>
      </c>
      <c r="C97" s="47"/>
      <c r="D97" s="24" t="str">
        <f>'Group 27-28'!B27</f>
        <v>FS ENF S-Net</v>
      </c>
      <c r="E97" s="17">
        <f>'Group 27-28'!C27</f>
        <v>173.76249999999999</v>
      </c>
      <c r="F97" s="18" t="str">
        <f>'Group 27-28'!D27</f>
        <v>CSQ</v>
      </c>
      <c r="G97" s="17">
        <f>'Group 27-28'!E27</f>
        <v>164.82499999999999</v>
      </c>
      <c r="H97" s="18" t="str">
        <f>'Group 27-28'!F27</f>
        <v>OST</v>
      </c>
      <c r="I97" s="19" t="str">
        <f>'Group 27-28'!G27</f>
        <v>H</v>
      </c>
      <c r="J97" s="19" t="str">
        <f>'Group 27-28'!H27</f>
        <v>N</v>
      </c>
      <c r="K97" s="24" t="str">
        <f>'Group 27-28'!I27</f>
        <v>El Dorado National Forest Service Net</v>
      </c>
    </row>
    <row r="98" spans="1:11" ht="15" x14ac:dyDescent="0.2">
      <c r="A98" s="13" t="str">
        <f>'Master Group'!$O$42</f>
        <v>Group 26</v>
      </c>
      <c r="B98" s="16">
        <v>8</v>
      </c>
      <c r="C98" s="47"/>
      <c r="D98" s="24" t="str">
        <f>'Group 27-28'!B28</f>
        <v>FS INF F-Net N</v>
      </c>
      <c r="E98" s="17">
        <f>'Group 27-28'!C28</f>
        <v>173.8</v>
      </c>
      <c r="F98" s="18" t="str">
        <f>'Group 27-28'!D28</f>
        <v>CSQ</v>
      </c>
      <c r="G98" s="17">
        <f>'Group 27-28'!E28</f>
        <v>165.01249999999999</v>
      </c>
      <c r="H98" s="18" t="str">
        <f>'Group 27-28'!F28</f>
        <v>OST</v>
      </c>
      <c r="I98" s="19" t="str">
        <f>'Group 27-28'!G28</f>
        <v>H</v>
      </c>
      <c r="J98" s="19" t="str">
        <f>'Group 27-28'!H28</f>
        <v>N</v>
      </c>
      <c r="K98" s="24" t="str">
        <f>'Group 27-28'!I28</f>
        <v>Inyo National Forest Net North</v>
      </c>
    </row>
    <row r="99" spans="1:11" ht="15" x14ac:dyDescent="0.2">
      <c r="A99" s="13" t="str">
        <f>'Master Group'!$O$42</f>
        <v>Group 26</v>
      </c>
      <c r="B99" s="16">
        <v>9</v>
      </c>
      <c r="C99" s="47"/>
      <c r="D99" s="24" t="str">
        <f>'Group 27-28'!B29</f>
        <v>FS INF F-Net S</v>
      </c>
      <c r="E99" s="17">
        <f>'Group 27-28'!C29</f>
        <v>173.83750000000001</v>
      </c>
      <c r="F99" s="18" t="str">
        <f>'Group 27-28'!D29</f>
        <v>CSQ</v>
      </c>
      <c r="G99" s="17">
        <f>'Group 27-28'!E29</f>
        <v>166.26249999999999</v>
      </c>
      <c r="H99" s="18" t="str">
        <f>'Group 27-28'!F29</f>
        <v>OST</v>
      </c>
      <c r="I99" s="19" t="str">
        <f>'Group 27-28'!G29</f>
        <v>H</v>
      </c>
      <c r="J99" s="19" t="str">
        <f>'Group 27-28'!H29</f>
        <v>N</v>
      </c>
      <c r="K99" s="24" t="str">
        <f>'Group 27-28'!I29</f>
        <v>Inyo National Forest Net South</v>
      </c>
    </row>
    <row r="100" spans="1:11" ht="15" x14ac:dyDescent="0.2">
      <c r="A100" s="13" t="str">
        <f>'Master Group'!$O$42</f>
        <v>Group 26</v>
      </c>
      <c r="B100" s="16">
        <v>10</v>
      </c>
      <c r="C100" s="47"/>
      <c r="D100" s="24" t="str">
        <f>'Group 27-28'!B30</f>
        <v>FS KNF F-Net</v>
      </c>
      <c r="E100" s="17">
        <f>'Group 27-28'!C30</f>
        <v>171.52500000000001</v>
      </c>
      <c r="F100" s="18" t="str">
        <f>'Group 27-28'!D30</f>
        <v>CSQ</v>
      </c>
      <c r="G100" s="17">
        <f>'Group 27-28'!E30</f>
        <v>165.41249999999999</v>
      </c>
      <c r="H100" s="18" t="str">
        <f>'Group 27-28'!F30</f>
        <v>OST</v>
      </c>
      <c r="I100" s="19" t="str">
        <f>'Group 27-28'!G30</f>
        <v>H</v>
      </c>
      <c r="J100" s="19" t="str">
        <f>'Group 27-28'!H30</f>
        <v>N</v>
      </c>
      <c r="K100" s="24" t="str">
        <f>'Group 27-28'!I30</f>
        <v>Klamath Forest Net</v>
      </c>
    </row>
    <row r="101" spans="1:11" ht="15" x14ac:dyDescent="0.2">
      <c r="A101" s="13" t="str">
        <f>'Master Group'!$O$42</f>
        <v>Group 26</v>
      </c>
      <c r="B101" s="16">
        <v>11</v>
      </c>
      <c r="C101" s="47"/>
      <c r="D101" s="24" t="str">
        <f>'Group 27-28'!B31</f>
        <v>FS LNF F-Net</v>
      </c>
      <c r="E101" s="17">
        <f>'Group 27-28'!C31</f>
        <v>173.1875</v>
      </c>
      <c r="F101" s="18" t="str">
        <f>'Group 27-28'!D31</f>
        <v>CSQ</v>
      </c>
      <c r="G101" s="17">
        <f>'Group 27-28'!E31</f>
        <v>164.8</v>
      </c>
      <c r="H101" s="18" t="str">
        <f>'Group 27-28'!F31</f>
        <v>OST</v>
      </c>
      <c r="I101" s="19" t="str">
        <f>'Group 27-28'!G31</f>
        <v>H</v>
      </c>
      <c r="J101" s="19" t="str">
        <f>'Group 27-28'!H31</f>
        <v>N</v>
      </c>
      <c r="K101" s="24" t="str">
        <f>'Group 27-28'!I31</f>
        <v>Lassen National Forest Net</v>
      </c>
    </row>
    <row r="102" spans="1:11" ht="15" x14ac:dyDescent="0.2">
      <c r="A102" s="13" t="str">
        <f>'Master Group'!$O$42</f>
        <v>Group 26</v>
      </c>
      <c r="B102" s="16">
        <v>12</v>
      </c>
      <c r="C102" s="47"/>
      <c r="D102" s="24" t="str">
        <f>'Group 27-28'!B32</f>
        <v>FS LPF F-Net</v>
      </c>
      <c r="E102" s="17">
        <f>'Group 27-28'!C32</f>
        <v>170.46250000000001</v>
      </c>
      <c r="F102" s="18" t="str">
        <f>'Group 27-28'!D32</f>
        <v>CSQ</v>
      </c>
      <c r="G102" s="17">
        <f>'Group 27-28'!E32</f>
        <v>164.91249999999999</v>
      </c>
      <c r="H102" s="18" t="str">
        <f>'Group 27-28'!F32</f>
        <v>OST</v>
      </c>
      <c r="I102" s="19" t="str">
        <f>'Group 27-28'!G32</f>
        <v>H</v>
      </c>
      <c r="J102" s="19" t="str">
        <f>'Group 27-28'!H32</f>
        <v>N</v>
      </c>
      <c r="K102" s="24" t="str">
        <f>'Group 27-28'!I32</f>
        <v>Los Padres National Forest Net</v>
      </c>
    </row>
    <row r="103" spans="1:11" ht="15" x14ac:dyDescent="0.2">
      <c r="A103" s="13" t="str">
        <f>'Master Group'!$O$42</f>
        <v>Group 26</v>
      </c>
      <c r="B103" s="16">
        <v>13</v>
      </c>
      <c r="C103" s="47"/>
      <c r="D103" s="24" t="str">
        <f>'Group 27-28'!B33</f>
        <v>FS LPF Admin</v>
      </c>
      <c r="E103" s="17">
        <f>'Group 27-28'!C33</f>
        <v>171.55</v>
      </c>
      <c r="F103" s="18" t="str">
        <f>'Group 27-28'!D33</f>
        <v>CSQ</v>
      </c>
      <c r="G103" s="17">
        <f>'Group 27-28'!E33</f>
        <v>164.15</v>
      </c>
      <c r="H103" s="18" t="str">
        <f>'Group 27-28'!F33</f>
        <v>OST</v>
      </c>
      <c r="I103" s="19" t="str">
        <f>'Group 27-28'!G33</f>
        <v>H</v>
      </c>
      <c r="J103" s="19" t="str">
        <f>'Group 27-28'!H33</f>
        <v>N</v>
      </c>
      <c r="K103" s="24" t="str">
        <f>'Group 27-28'!I33</f>
        <v>Los Padres NF Admin Net</v>
      </c>
    </row>
    <row r="104" spans="1:11" ht="15" x14ac:dyDescent="0.2">
      <c r="A104" s="13" t="str">
        <f>'Master Group'!$O$42</f>
        <v>Group 26</v>
      </c>
      <c r="B104" s="16">
        <v>14</v>
      </c>
      <c r="C104" s="47"/>
      <c r="D104" s="24" t="str">
        <f>'Group 27-28'!B34</f>
        <v>FS LPF S-Net</v>
      </c>
      <c r="E104" s="17">
        <f>'Group 27-28'!C34</f>
        <v>171.5</v>
      </c>
      <c r="F104" s="18" t="str">
        <f>'Group 27-28'!D34</f>
        <v>CSQ</v>
      </c>
      <c r="G104" s="17">
        <f>'Group 27-28'!E34</f>
        <v>164.82499999999999</v>
      </c>
      <c r="H104" s="18" t="str">
        <f>'Group 27-28'!F34</f>
        <v>CSQ</v>
      </c>
      <c r="I104" s="19" t="str">
        <f>'Group 27-28'!G34</f>
        <v>L</v>
      </c>
      <c r="J104" s="19" t="str">
        <f>'Group 27-28'!H34</f>
        <v>N</v>
      </c>
      <c r="K104" s="24" t="str">
        <f>'Group 27-28'!I34</f>
        <v>Los Padres NF Service Net</v>
      </c>
    </row>
    <row r="105" spans="1:11" ht="15" x14ac:dyDescent="0.2">
      <c r="A105" s="13" t="str">
        <f>'Master Group'!$O$42</f>
        <v>Group 26</v>
      </c>
      <c r="B105" s="16">
        <v>15</v>
      </c>
      <c r="C105" s="47"/>
      <c r="D105" s="24" t="str">
        <f>'Group 27-28'!B35</f>
        <v>FS LPF Tac 3</v>
      </c>
      <c r="E105" s="17" t="str">
        <f>'Group 27-28'!C35</f>
        <v>168.26250</v>
      </c>
      <c r="F105" s="18" t="str">
        <f>'Group 27-28'!D35</f>
        <v>CSQ</v>
      </c>
      <c r="G105" s="17" t="str">
        <f>'Group 27-28'!E35</f>
        <v>168.26250</v>
      </c>
      <c r="H105" s="18" t="str">
        <f>'Group 27-28'!F35</f>
        <v>CSQ</v>
      </c>
      <c r="I105" s="19" t="str">
        <f>'Group 27-28'!G35</f>
        <v>L</v>
      </c>
      <c r="J105" s="19" t="str">
        <f>'Group 27-28'!H35</f>
        <v>N</v>
      </c>
      <c r="K105" s="24" t="str">
        <f>'Group 27-28'!I35</f>
        <v>Los Padres NF Tac Net 3</v>
      </c>
    </row>
    <row r="106" spans="1:11" ht="15" x14ac:dyDescent="0.2">
      <c r="A106" s="13" t="str">
        <f>'Master Group'!$O$42</f>
        <v>Group 26</v>
      </c>
      <c r="B106" s="16">
        <v>16</v>
      </c>
      <c r="C106" s="47"/>
      <c r="D106" s="24" t="str">
        <f>'Group 27-28'!B36</f>
        <v>FS LPF Tac 4</v>
      </c>
      <c r="E106" s="17" t="str">
        <f>'Group 27-28'!C36</f>
        <v>163.71250</v>
      </c>
      <c r="F106" s="18" t="str">
        <f>'Group 27-28'!D36</f>
        <v>CSQ</v>
      </c>
      <c r="G106" s="17" t="str">
        <f>'Group 27-28'!E36</f>
        <v>163.71250</v>
      </c>
      <c r="H106" s="18" t="str">
        <f>'Group 27-28'!F36</f>
        <v>CSQ</v>
      </c>
      <c r="I106" s="19" t="str">
        <f>'Group 27-28'!G36</f>
        <v>L</v>
      </c>
      <c r="J106" s="19" t="str">
        <f>'Group 27-28'!H36</f>
        <v>N</v>
      </c>
      <c r="K106" s="24" t="str">
        <f>'Group 27-28'!I36</f>
        <v>Los Padres NF Tac Net 4</v>
      </c>
    </row>
    <row r="107" spans="1:11" ht="15" x14ac:dyDescent="0.2">
      <c r="A107" s="13" t="str">
        <f>'Master Group'!$Q$42</f>
        <v>Group 27</v>
      </c>
      <c r="B107" s="16">
        <v>1</v>
      </c>
      <c r="C107" s="47"/>
      <c r="D107" s="43" t="str">
        <f>'Group 29-30'!B3</f>
        <v>FS MDF  F-Net</v>
      </c>
      <c r="E107" s="40">
        <f>'Group 29-30'!C3</f>
        <v>170.73750000000001</v>
      </c>
      <c r="F107" s="41" t="str">
        <f>'Group 29-30'!D3</f>
        <v>CSQ</v>
      </c>
      <c r="G107" s="40">
        <f>'Group 29-30'!E3</f>
        <v>164.98750000000001</v>
      </c>
      <c r="H107" s="41" t="str">
        <f>'Group 29-30'!F3</f>
        <v>OST</v>
      </c>
      <c r="I107" s="42" t="str">
        <f>'Group 29-30'!G3</f>
        <v>H</v>
      </c>
      <c r="J107" s="42" t="str">
        <f>'Group 29-30'!H3</f>
        <v>N</v>
      </c>
      <c r="K107" s="43" t="str">
        <f>'Group 29-30'!I3</f>
        <v>Modoc National Forest Net</v>
      </c>
    </row>
    <row r="108" spans="1:11" ht="15" x14ac:dyDescent="0.2">
      <c r="A108" s="13" t="str">
        <f>'Master Group'!$Q$42</f>
        <v>Group 27</v>
      </c>
      <c r="B108" s="16">
        <v>2</v>
      </c>
      <c r="C108" s="47"/>
      <c r="D108" s="43" t="str">
        <f>'Group 29-30'!B4</f>
        <v>FS PNF F-Net</v>
      </c>
      <c r="E108" s="40">
        <f>'Group 29-30'!C4</f>
        <v>170.55</v>
      </c>
      <c r="F108" s="41" t="str">
        <f>'Group 29-30'!D4</f>
        <v>CSQ</v>
      </c>
      <c r="G108" s="40">
        <f>'Group 29-30'!E4</f>
        <v>164.875</v>
      </c>
      <c r="H108" s="41" t="str">
        <f>'Group 29-30'!F4</f>
        <v>OST</v>
      </c>
      <c r="I108" s="42" t="str">
        <f>'Group 29-30'!G4</f>
        <v>H</v>
      </c>
      <c r="J108" s="42" t="str">
        <f>'Group 29-30'!H4</f>
        <v>N</v>
      </c>
      <c r="K108" s="43" t="str">
        <f>'Group 29-30'!I4</f>
        <v>Plumas National Forest Net</v>
      </c>
    </row>
    <row r="109" spans="1:11" ht="15" x14ac:dyDescent="0.2">
      <c r="A109" s="13" t="str">
        <f>'Master Group'!$Q$42</f>
        <v>Group 27</v>
      </c>
      <c r="B109" s="16">
        <v>3</v>
      </c>
      <c r="C109" s="47"/>
      <c r="D109" s="43" t="str">
        <f>'Group 29-30'!B5</f>
        <v>FS SHF Serv</v>
      </c>
      <c r="E109" s="40">
        <f>'Group 29-30'!C5</f>
        <v>171.5</v>
      </c>
      <c r="F109" s="41" t="str">
        <f>'Group 29-30'!D5</f>
        <v>CSQ</v>
      </c>
      <c r="G109" s="40">
        <f>'Group 29-30'!E5</f>
        <v>164.82499999999999</v>
      </c>
      <c r="H109" s="41" t="str">
        <f>'Group 29-30'!F5</f>
        <v>OST</v>
      </c>
      <c r="I109" s="42" t="str">
        <f>'Group 29-30'!G5</f>
        <v>H</v>
      </c>
      <c r="J109" s="42" t="str">
        <f>'Group 29-30'!H5</f>
        <v>N</v>
      </c>
      <c r="K109" s="43" t="str">
        <f>'Group 29-30'!I5</f>
        <v>Shasta Trinity Service Net</v>
      </c>
    </row>
    <row r="110" spans="1:11" ht="15" x14ac:dyDescent="0.2">
      <c r="A110" s="13" t="str">
        <f>'Master Group'!$Q$42</f>
        <v>Group 27</v>
      </c>
      <c r="B110" s="16">
        <v>4</v>
      </c>
      <c r="C110" s="47"/>
      <c r="D110" s="43" t="str">
        <f>'Group 29-30'!B6</f>
        <v>FS SHF F-Net</v>
      </c>
      <c r="E110" s="40">
        <f>'Group 29-30'!C6</f>
        <v>171.57499999999999</v>
      </c>
      <c r="F110" s="41" t="str">
        <f>'Group 29-30'!D6</f>
        <v>CSQ</v>
      </c>
      <c r="G110" s="40">
        <f>'Group 29-30'!E6</f>
        <v>165.01249999999999</v>
      </c>
      <c r="H110" s="41" t="str">
        <f>'Group 29-30'!F6</f>
        <v>OST</v>
      </c>
      <c r="I110" s="42" t="str">
        <f>'Group 29-30'!G6</f>
        <v>H</v>
      </c>
      <c r="J110" s="42" t="str">
        <f>'Group 29-30'!H6</f>
        <v>N</v>
      </c>
      <c r="K110" s="43" t="str">
        <f>'Group 29-30'!I6</f>
        <v>Shasta Trinity National Forest Net</v>
      </c>
    </row>
    <row r="111" spans="1:11" ht="15" x14ac:dyDescent="0.2">
      <c r="A111" s="13" t="str">
        <f>'Master Group'!$Q$42</f>
        <v>Group 27</v>
      </c>
      <c r="B111" s="16">
        <v>5</v>
      </c>
      <c r="C111" s="47"/>
      <c r="D111" s="43" t="str">
        <f>'Group 29-30'!B7</f>
        <v>FS SQF Emer</v>
      </c>
      <c r="E111" s="40">
        <f>'Group 29-30'!C7</f>
        <v>169.9</v>
      </c>
      <c r="F111" s="41" t="str">
        <f>'Group 29-30'!D7</f>
        <v>CSQ</v>
      </c>
      <c r="G111" s="40">
        <f>'Group 29-30'!E7</f>
        <v>165.7</v>
      </c>
      <c r="H111" s="41" t="str">
        <f>'Group 29-30'!F7</f>
        <v>OST</v>
      </c>
      <c r="I111" s="42" t="str">
        <f>'Group 29-30'!G7</f>
        <v>H</v>
      </c>
      <c r="J111" s="42" t="str">
        <f>'Group 29-30'!H7</f>
        <v>N</v>
      </c>
      <c r="K111" s="43" t="str">
        <f>'Group 29-30'!I7</f>
        <v>Sequoia Forest Emer Net (May)</v>
      </c>
    </row>
    <row r="112" spans="1:11" ht="15" x14ac:dyDescent="0.2">
      <c r="A112" s="13" t="str">
        <f>'Master Group'!$Q$42</f>
        <v>Group 27</v>
      </c>
      <c r="B112" s="16">
        <v>6</v>
      </c>
      <c r="C112" s="47"/>
      <c r="D112" s="43" t="str">
        <f>'Group 29-30'!B8</f>
        <v>FS SQF F-Net</v>
      </c>
      <c r="E112" s="40">
        <f>'Group 29-30'!C8</f>
        <v>170.55</v>
      </c>
      <c r="F112" s="41" t="str">
        <f>'Group 29-30'!D8</f>
        <v>CSQ</v>
      </c>
      <c r="G112" s="40">
        <f>'Group 29-30'!E8</f>
        <v>166</v>
      </c>
      <c r="H112" s="41" t="str">
        <f>'Group 29-30'!F8</f>
        <v>OST</v>
      </c>
      <c r="I112" s="42" t="str">
        <f>'Group 29-30'!G8</f>
        <v>H</v>
      </c>
      <c r="J112" s="42" t="str">
        <f>'Group 29-30'!H8</f>
        <v>N</v>
      </c>
      <c r="K112" s="43" t="str">
        <f>'Group 29-30'!I8</f>
        <v>Sequoia National F Net</v>
      </c>
    </row>
    <row r="113" spans="1:11" ht="15" x14ac:dyDescent="0.2">
      <c r="A113" s="13" t="str">
        <f>'Master Group'!$Q$42</f>
        <v>Group 27</v>
      </c>
      <c r="B113" s="16">
        <v>7</v>
      </c>
      <c r="C113" s="47"/>
      <c r="D113" s="43" t="str">
        <f>'Group 29-30'!B9</f>
        <v>FS SQF Ser</v>
      </c>
      <c r="E113" s="40">
        <f>'Group 29-30'!C9</f>
        <v>172.4</v>
      </c>
      <c r="F113" s="41" t="str">
        <f>'Group 29-30'!D9</f>
        <v>CSQ</v>
      </c>
      <c r="G113" s="40">
        <f>'Group 29-30'!E9</f>
        <v>164.125</v>
      </c>
      <c r="H113" s="41" t="str">
        <f>'Group 29-30'!F9</f>
        <v>OST</v>
      </c>
      <c r="I113" s="42" t="str">
        <f>'Group 29-30'!G9</f>
        <v>H</v>
      </c>
      <c r="J113" s="42" t="str">
        <f>'Group 29-30'!H9</f>
        <v>N</v>
      </c>
      <c r="K113" s="43" t="str">
        <f>'Group 29-30'!I9</f>
        <v>Sequoia Service Net</v>
      </c>
    </row>
    <row r="114" spans="1:11" ht="15" x14ac:dyDescent="0.2">
      <c r="A114" s="13" t="str">
        <f>'Master Group'!$Q$42</f>
        <v>Group 27</v>
      </c>
      <c r="B114" s="16">
        <v>8</v>
      </c>
      <c r="C114" s="47"/>
      <c r="D114" s="43" t="str">
        <f>'Group 29-30'!B10</f>
        <v>FS SRF ADM</v>
      </c>
      <c r="E114" s="40">
        <f>'Group 29-30'!C10</f>
        <v>170.47499999999999</v>
      </c>
      <c r="F114" s="41" t="str">
        <f>'Group 29-30'!D10</f>
        <v>CSQ</v>
      </c>
      <c r="G114" s="40">
        <f>'Group 29-30'!E10</f>
        <v>165.75</v>
      </c>
      <c r="H114" s="41" t="str">
        <f>'Group 29-30'!F10</f>
        <v>OST</v>
      </c>
      <c r="I114" s="42" t="str">
        <f>'Group 29-30'!G10</f>
        <v>H</v>
      </c>
      <c r="J114" s="42" t="str">
        <f>'Group 29-30'!H10</f>
        <v>N</v>
      </c>
      <c r="K114" s="43" t="str">
        <f>'Group 29-30'!I10</f>
        <v>Six Rivers National Forest Admin Net</v>
      </c>
    </row>
    <row r="115" spans="1:11" ht="15" x14ac:dyDescent="0.2">
      <c r="A115" s="13" t="str">
        <f>'Master Group'!$Q$42</f>
        <v>Group 27</v>
      </c>
      <c r="B115" s="16">
        <v>9</v>
      </c>
      <c r="C115" s="47"/>
      <c r="D115" s="43" t="str">
        <f>'Group 29-30'!B11</f>
        <v>FS SRF F-Net</v>
      </c>
      <c r="E115" s="40">
        <f>'Group 29-30'!C11</f>
        <v>172.375</v>
      </c>
      <c r="F115" s="41" t="str">
        <f>'Group 29-30'!D11</f>
        <v>CSQ</v>
      </c>
      <c r="G115" s="40">
        <f>'Group 29-30'!E11</f>
        <v>164.17500000000001</v>
      </c>
      <c r="H115" s="41" t="str">
        <f>'Group 29-30'!F11</f>
        <v>OST</v>
      </c>
      <c r="I115" s="42" t="str">
        <f>'Group 29-30'!G11</f>
        <v>H</v>
      </c>
      <c r="J115" s="42" t="str">
        <f>'Group 29-30'!H11</f>
        <v>N</v>
      </c>
      <c r="K115" s="43" t="str">
        <f>'Group 29-30'!I11</f>
        <v>Six Rivers National Forest Net</v>
      </c>
    </row>
    <row r="116" spans="1:11" ht="15" x14ac:dyDescent="0.2">
      <c r="A116" s="13" t="str">
        <f>'Master Group'!$Q$42</f>
        <v>Group 27</v>
      </c>
      <c r="B116" s="16">
        <v>10</v>
      </c>
      <c r="C116" s="47"/>
      <c r="D116" s="43" t="str">
        <f>'Group 29-30'!B12</f>
        <v>FS STF F-Net</v>
      </c>
      <c r="E116" s="40">
        <f>'Group 29-30'!C12</f>
        <v>170.5</v>
      </c>
      <c r="F116" s="41" t="str">
        <f>'Group 29-30'!D12</f>
        <v>CSQ</v>
      </c>
      <c r="G116" s="40">
        <f>'Group 29-30'!E12</f>
        <v>168.75</v>
      </c>
      <c r="H116" s="41" t="str">
        <f>'Group 29-30'!F12</f>
        <v>OST</v>
      </c>
      <c r="I116" s="42" t="str">
        <f>'Group 29-30'!G12</f>
        <v>H</v>
      </c>
      <c r="J116" s="42" t="str">
        <f>'Group 29-30'!H12</f>
        <v>N</v>
      </c>
      <c r="K116" s="43" t="str">
        <f>'Group 29-30'!I12</f>
        <v>Stanislaus National Forest Net</v>
      </c>
    </row>
    <row r="117" spans="1:11" ht="15" x14ac:dyDescent="0.2">
      <c r="A117" s="13" t="str">
        <f>'Master Group'!$Q$42</f>
        <v>Group 27</v>
      </c>
      <c r="B117" s="16">
        <v>11</v>
      </c>
      <c r="C117" s="47"/>
      <c r="D117" s="43" t="str">
        <f>'Group 29-30'!B13</f>
        <v>FS STF Adm</v>
      </c>
      <c r="E117" s="40">
        <f>'Group 29-30'!C13</f>
        <v>171.13749999999999</v>
      </c>
      <c r="F117" s="41" t="str">
        <f>'Group 29-30'!D13</f>
        <v>CSQ</v>
      </c>
      <c r="G117" s="40">
        <f>'Group 29-30'!E13</f>
        <v>168.15</v>
      </c>
      <c r="H117" s="41" t="str">
        <f>'Group 29-30'!F13</f>
        <v>OST</v>
      </c>
      <c r="I117" s="42" t="str">
        <f>'Group 29-30'!G13</f>
        <v>H</v>
      </c>
      <c r="J117" s="42" t="str">
        <f>'Group 29-30'!H13</f>
        <v>N</v>
      </c>
      <c r="K117" s="43" t="str">
        <f>'Group 29-30'!I13</f>
        <v>Stanislaus Forest Admin</v>
      </c>
    </row>
    <row r="118" spans="1:11" ht="15" x14ac:dyDescent="0.2">
      <c r="A118" s="13" t="str">
        <f>'Master Group'!$Q$42</f>
        <v>Group 27</v>
      </c>
      <c r="B118" s="16">
        <v>12</v>
      </c>
      <c r="C118" s="47"/>
      <c r="D118" s="43" t="str">
        <f>'Group 29-30'!B14</f>
        <v>FS TMU F-Net</v>
      </c>
      <c r="E118" s="40">
        <f>'Group 29-30'!C14</f>
        <v>172.375</v>
      </c>
      <c r="F118" s="41" t="str">
        <f>'Group 29-30'!D14</f>
        <v>CSQ</v>
      </c>
      <c r="G118" s="40">
        <f>'Group 29-30'!E14</f>
        <v>164.96250000000001</v>
      </c>
      <c r="H118" s="41" t="str">
        <f>'Group 29-30'!F14</f>
        <v>OST</v>
      </c>
      <c r="I118" s="42" t="str">
        <f>'Group 29-30'!G14</f>
        <v>H</v>
      </c>
      <c r="J118" s="42" t="str">
        <f>'Group 29-30'!H14</f>
        <v>N</v>
      </c>
      <c r="K118" s="43" t="str">
        <f>'Group 29-30'!I14</f>
        <v>Lake Tahoe Basin Mmgt Unit Net</v>
      </c>
    </row>
    <row r="119" spans="1:11" ht="15" x14ac:dyDescent="0.2">
      <c r="A119" s="13" t="str">
        <f>'Master Group'!$Q$42</f>
        <v>Group 27</v>
      </c>
      <c r="B119" s="16">
        <v>13</v>
      </c>
      <c r="C119" s="47"/>
      <c r="D119" s="43" t="str">
        <f>'Group 29-30'!B15</f>
        <v>FS TNF Ser</v>
      </c>
      <c r="E119" s="40">
        <f>'Group 29-30'!C15</f>
        <v>172.4</v>
      </c>
      <c r="F119" s="41" t="str">
        <f>'Group 29-30'!D15</f>
        <v>CSQ</v>
      </c>
      <c r="G119" s="40">
        <f>'Group 29-30'!E15</f>
        <v>164.125</v>
      </c>
      <c r="H119" s="41" t="str">
        <f>'Group 29-30'!F15</f>
        <v>OST</v>
      </c>
      <c r="I119" s="42" t="str">
        <f>'Group 29-30'!G15</f>
        <v>H</v>
      </c>
      <c r="J119" s="42" t="str">
        <f>'Group 29-30'!H15</f>
        <v>N</v>
      </c>
      <c r="K119" s="43" t="str">
        <f>'Group 29-30'!I15</f>
        <v>Tahoe Forest Service Net</v>
      </c>
    </row>
    <row r="120" spans="1:11" ht="15" x14ac:dyDescent="0.2">
      <c r="A120" s="13" t="str">
        <f>'Master Group'!$Q$42</f>
        <v>Group 27</v>
      </c>
      <c r="B120" s="16">
        <v>14</v>
      </c>
      <c r="C120" s="47"/>
      <c r="D120" s="43" t="str">
        <f>'Group 29-30'!B16</f>
        <v>FS TNF Adm</v>
      </c>
      <c r="E120" s="40">
        <f>'Group 29-30'!C16</f>
        <v>169.9</v>
      </c>
      <c r="F120" s="41" t="str">
        <f>'Group 29-30'!D16</f>
        <v>CSQ</v>
      </c>
      <c r="G120" s="40">
        <f>'Group 29-30'!E16</f>
        <v>168.77500000000001</v>
      </c>
      <c r="H120" s="41" t="str">
        <f>'Group 29-30'!F16</f>
        <v>OST</v>
      </c>
      <c r="I120" s="42" t="str">
        <f>'Group 29-30'!G16</f>
        <v>H</v>
      </c>
      <c r="J120" s="42" t="str">
        <f>'Group 29-30'!H16</f>
        <v>N</v>
      </c>
      <c r="K120" s="43" t="str">
        <f>'Group 29-30'!I16</f>
        <v>Tahoe National Admin</v>
      </c>
    </row>
    <row r="121" spans="1:11" ht="15" x14ac:dyDescent="0.2">
      <c r="A121" s="13" t="str">
        <f>'Master Group'!$Q$42</f>
        <v>Group 27</v>
      </c>
      <c r="B121" s="16">
        <v>15</v>
      </c>
      <c r="C121" s="47"/>
      <c r="D121" s="43" t="str">
        <f>'Group 29-30'!B17</f>
        <v>FS TNF F-Net</v>
      </c>
      <c r="E121" s="40">
        <f>'Group 29-30'!C17</f>
        <v>170.6</v>
      </c>
      <c r="F121" s="41" t="str">
        <f>'Group 29-30'!D17</f>
        <v>CSQ</v>
      </c>
      <c r="G121" s="40">
        <f>'Group 29-30'!E17</f>
        <v>164.9375</v>
      </c>
      <c r="H121" s="41" t="str">
        <f>'Group 29-30'!F17</f>
        <v>OST</v>
      </c>
      <c r="I121" s="42" t="str">
        <f>'Group 29-30'!G17</f>
        <v>H</v>
      </c>
      <c r="J121" s="42" t="str">
        <f>'Group 29-30'!H17</f>
        <v>N</v>
      </c>
      <c r="K121" s="43" t="str">
        <f>'Group 29-30'!I17</f>
        <v xml:space="preserve">Tahoe National Forest </v>
      </c>
    </row>
    <row r="122" spans="1:11" ht="15" x14ac:dyDescent="0.2">
      <c r="A122" s="13" t="str">
        <f>'Master Group'!$Q$42</f>
        <v>Group 27</v>
      </c>
      <c r="B122" s="16">
        <v>16</v>
      </c>
      <c r="D122" s="43" t="str">
        <f>'Group 29-30'!B18</f>
        <v>FS HTF Adm</v>
      </c>
      <c r="E122" s="40">
        <f>'Group 29-30'!C18</f>
        <v>169.875</v>
      </c>
      <c r="F122" s="41" t="str">
        <f>'Group 29-30'!D18</f>
        <v>CSQ</v>
      </c>
      <c r="G122" s="40">
        <f>'Group 29-30'!E18</f>
        <v>170.47499999999999</v>
      </c>
      <c r="H122" s="41" t="str">
        <f>'Group 29-30'!F18</f>
        <v>OST</v>
      </c>
      <c r="I122" s="42" t="str">
        <f>'Group 29-30'!G18</f>
        <v>H</v>
      </c>
      <c r="J122" s="42" t="str">
        <f>'Group 29-30'!H18</f>
        <v>N</v>
      </c>
      <c r="K122" s="43" t="str">
        <f>'Group 29-30'!I18</f>
        <v>Humbolt Toiyabe National Forest</v>
      </c>
    </row>
    <row r="123" spans="1:11" ht="15" x14ac:dyDescent="0.2">
      <c r="A123" s="13" t="e">
        <f>'Master Group'!#REF!</f>
        <v>#REF!</v>
      </c>
      <c r="B123" s="16">
        <v>1</v>
      </c>
      <c r="C123" s="47"/>
      <c r="D123" s="24" t="str">
        <f>'Group 29-30'!B21</f>
        <v>FS MNF F-Net</v>
      </c>
      <c r="E123" s="17">
        <f>'Group 29-30'!C21</f>
        <v>171.55</v>
      </c>
      <c r="F123" s="18" t="str">
        <f>'Group 29-30'!D21</f>
        <v>CSQ</v>
      </c>
      <c r="G123" s="17">
        <f>'Group 29-30'!E21</f>
        <v>164.5</v>
      </c>
      <c r="H123" s="18" t="str">
        <f>'Group 29-30'!F21</f>
        <v>OST</v>
      </c>
      <c r="I123" s="19" t="str">
        <f>'Group 29-30'!G21</f>
        <v>H</v>
      </c>
      <c r="J123" s="19" t="str">
        <f>'Group 29-30'!H21</f>
        <v>N</v>
      </c>
      <c r="K123" s="24" t="str">
        <f>'Group 29-30'!I21</f>
        <v>Mendocino National Fire Net</v>
      </c>
    </row>
    <row r="124" spans="1:11" ht="15" x14ac:dyDescent="0.2">
      <c r="A124" s="13" t="e">
        <f>'Master Group'!#REF!</f>
        <v>#REF!</v>
      </c>
      <c r="B124" s="16">
        <v>2</v>
      </c>
      <c r="C124" s="47"/>
      <c r="D124" s="24" t="str">
        <f>'Group 29-30'!B22</f>
        <v>FS MNF Ser</v>
      </c>
      <c r="E124" s="17">
        <f>'Group 29-30'!C22</f>
        <v>172.4</v>
      </c>
      <c r="F124" s="18" t="str">
        <f>'Group 29-30'!D22</f>
        <v>CSQ</v>
      </c>
      <c r="G124" s="17">
        <f>'Group 29-30'!E22</f>
        <v>164.125</v>
      </c>
      <c r="H124" s="18" t="str">
        <f>'Group 29-30'!F22</f>
        <v>OST</v>
      </c>
      <c r="I124" s="19" t="str">
        <f>'Group 29-30'!G22</f>
        <v>H</v>
      </c>
      <c r="J124" s="19" t="str">
        <f>'Group 29-30'!H22</f>
        <v>N</v>
      </c>
      <c r="K124" s="24" t="str">
        <f>'Group 29-30'!I22</f>
        <v>Mendocino Forest Service Net</v>
      </c>
    </row>
    <row r="125" spans="1:11" ht="15" x14ac:dyDescent="0.2">
      <c r="A125" s="13" t="e">
        <f>'Master Group'!#REF!</f>
        <v>#REF!</v>
      </c>
      <c r="B125" s="16">
        <v>3</v>
      </c>
      <c r="C125" s="47"/>
      <c r="D125" s="24" t="str">
        <f>'Group 29-30'!B23</f>
        <v>FS MNF Adm</v>
      </c>
      <c r="E125" s="17">
        <f>'Group 29-30'!C23</f>
        <v>169.97499999999999</v>
      </c>
      <c r="F125" s="18" t="str">
        <f>'Group 29-30'!D23</f>
        <v>CSQ</v>
      </c>
      <c r="G125" s="17">
        <f>'Group 29-30'!E23</f>
        <v>169.17500000000001</v>
      </c>
      <c r="H125" s="18" t="str">
        <f>'Group 29-30'!F23</f>
        <v>OST</v>
      </c>
      <c r="I125" s="19" t="str">
        <f>'Group 29-30'!G23</f>
        <v>H</v>
      </c>
      <c r="J125" s="19" t="str">
        <f>'Group 29-30'!H23</f>
        <v>N</v>
      </c>
      <c r="K125" s="24" t="str">
        <f>'Group 29-30'!I23</f>
        <v>Mendocino Forest Admin Net (Oct)</v>
      </c>
    </row>
    <row r="126" spans="1:11" ht="15" x14ac:dyDescent="0.2">
      <c r="A126" s="13" t="e">
        <f>'Master Group'!#REF!</f>
        <v>#REF!</v>
      </c>
      <c r="B126" s="16">
        <v>4</v>
      </c>
      <c r="C126" s="47"/>
      <c r="D126" s="24" t="str">
        <f>'Group 29-30'!B24</f>
        <v>FS CNF F-Net</v>
      </c>
      <c r="E126" s="17">
        <f>'Group 29-30'!C24</f>
        <v>171.42500000000001</v>
      </c>
      <c r="F126" s="18">
        <f>'Group 29-30'!D24</f>
        <v>103.5</v>
      </c>
      <c r="G126" s="17">
        <f>'Group 29-30'!E24</f>
        <v>164.8</v>
      </c>
      <c r="H126" s="18" t="str">
        <f>'Group 29-30'!F24</f>
        <v>OST</v>
      </c>
      <c r="I126" s="19" t="str">
        <f>'Group 29-30'!G24</f>
        <v>H</v>
      </c>
      <c r="J126" s="19" t="str">
        <f>'Group 29-30'!H24</f>
        <v>N</v>
      </c>
      <c r="K126" s="24" t="str">
        <f>'Group 29-30'!I24</f>
        <v>Cleveland National Forest Net</v>
      </c>
    </row>
    <row r="127" spans="1:11" ht="15" x14ac:dyDescent="0.2">
      <c r="A127" s="13" t="e">
        <f>'Master Group'!#REF!</f>
        <v>#REF!</v>
      </c>
      <c r="B127" s="16">
        <v>5</v>
      </c>
      <c r="C127" s="47"/>
      <c r="D127" s="24" t="str">
        <f>'Group 29-30'!B25</f>
        <v>FS CNF ADM</v>
      </c>
      <c r="E127" s="17">
        <f>'Group 29-30'!C25</f>
        <v>171.13749999999999</v>
      </c>
      <c r="F127" s="18" t="str">
        <f>'Group 29-30'!D25</f>
        <v>CSQ</v>
      </c>
      <c r="G127" s="17">
        <f>'Group 29-30'!E25</f>
        <v>164.5</v>
      </c>
      <c r="H127" s="18" t="str">
        <f>'Group 29-30'!F25</f>
        <v>OST</v>
      </c>
      <c r="I127" s="19" t="str">
        <f>'Group 29-30'!G25</f>
        <v>H</v>
      </c>
      <c r="J127" s="19" t="str">
        <f>'Group 29-30'!H25</f>
        <v>N</v>
      </c>
      <c r="K127" s="24" t="str">
        <f>'Group 29-30'!I25</f>
        <v>Cleveland National Forest Admin Net</v>
      </c>
    </row>
    <row r="128" spans="1:11" ht="15" x14ac:dyDescent="0.2">
      <c r="A128" s="13" t="e">
        <f>'Master Group'!#REF!</f>
        <v>#REF!</v>
      </c>
      <c r="B128" s="16">
        <v>6</v>
      </c>
      <c r="C128" s="47"/>
      <c r="D128" s="24" t="str">
        <f>'Group 29-30'!B26</f>
        <v>FS CNF SVC</v>
      </c>
      <c r="E128" s="17">
        <f>'Group 29-30'!C26</f>
        <v>172.4</v>
      </c>
      <c r="F128" s="18" t="str">
        <f>'Group 29-30'!D26</f>
        <v>CSQ</v>
      </c>
      <c r="G128" s="17">
        <f>'Group 29-30'!E26</f>
        <v>164.125</v>
      </c>
      <c r="H128" s="18" t="str">
        <f>'Group 29-30'!F26</f>
        <v>OST</v>
      </c>
      <c r="I128" s="19" t="str">
        <f>'Group 29-30'!G26</f>
        <v>H</v>
      </c>
      <c r="J128" s="19" t="str">
        <f>'Group 29-30'!H26</f>
        <v>N</v>
      </c>
      <c r="K128" s="24" t="str">
        <f>'Group 29-30'!I26</f>
        <v>Cleveland National Forest Service Net</v>
      </c>
    </row>
    <row r="129" spans="1:11" ht="15" x14ac:dyDescent="0.2">
      <c r="A129" s="13" t="e">
        <f>'Master Group'!#REF!</f>
        <v>#REF!</v>
      </c>
      <c r="B129" s="16">
        <v>7</v>
      </c>
      <c r="C129" s="47"/>
      <c r="D129" s="24" t="str">
        <f>'Group 29-30'!B27</f>
        <v>FS PNF F-Net</v>
      </c>
      <c r="E129" s="17">
        <f>'Group 29-30'!C27</f>
        <v>170.55</v>
      </c>
      <c r="F129" s="18" t="str">
        <f>'Group 29-30'!D27</f>
        <v>CSQ</v>
      </c>
      <c r="G129" s="17">
        <f>'Group 29-30'!E27</f>
        <v>164.875</v>
      </c>
      <c r="H129" s="18" t="str">
        <f>'Group 29-30'!F27</f>
        <v>OST</v>
      </c>
      <c r="I129" s="19" t="str">
        <f>'Group 29-30'!G27</f>
        <v>H</v>
      </c>
      <c r="J129" s="19" t="str">
        <f>'Group 29-30'!H27</f>
        <v>N</v>
      </c>
      <c r="K129" s="24" t="str">
        <f>'Group 29-30'!I27</f>
        <v>Plumas National Fire Net (June)</v>
      </c>
    </row>
    <row r="130" spans="1:11" ht="15" x14ac:dyDescent="0.2">
      <c r="A130" s="13" t="e">
        <f>'Master Group'!#REF!</f>
        <v>#REF!</v>
      </c>
      <c r="B130" s="16">
        <v>8</v>
      </c>
      <c r="C130" s="47"/>
      <c r="D130" s="24" t="str">
        <f>'Group 29-30'!B28</f>
        <v>FS SNF F-Net</v>
      </c>
      <c r="E130" s="17">
        <f>'Group 29-30'!C28</f>
        <v>172.22499999999999</v>
      </c>
      <c r="F130" s="18" t="str">
        <f>'Group 29-30'!D28</f>
        <v>CSQ</v>
      </c>
      <c r="G130" s="17">
        <f>'Group 29-30'!E28</f>
        <v>164.78749999999999</v>
      </c>
      <c r="H130" s="18" t="str">
        <f>'Group 29-30'!F28</f>
        <v>OST</v>
      </c>
      <c r="I130" s="19" t="str">
        <f>'Group 29-30'!G28</f>
        <v>H</v>
      </c>
      <c r="J130" s="19" t="str">
        <f>'Group 29-30'!H28</f>
        <v>N</v>
      </c>
      <c r="K130" s="24" t="str">
        <f>'Group 29-30'!I28</f>
        <v>Sierra National Forest Net</v>
      </c>
    </row>
    <row r="131" spans="1:11" ht="15" x14ac:dyDescent="0.2">
      <c r="A131" s="13" t="e">
        <f>'Master Group'!#REF!</f>
        <v>#REF!</v>
      </c>
      <c r="B131" s="16">
        <v>9</v>
      </c>
      <c r="C131" s="47"/>
      <c r="D131" s="24" t="str">
        <f>'Group 29-30'!B29</f>
        <v>FS SNF Adm</v>
      </c>
      <c r="E131" s="17">
        <f>'Group 29-30'!C29</f>
        <v>171.47499999999999</v>
      </c>
      <c r="F131" s="18" t="str">
        <f>'Group 29-30'!D29</f>
        <v>CSQ</v>
      </c>
      <c r="G131" s="17">
        <f>'Group 29-30'!E29</f>
        <v>163.6875</v>
      </c>
      <c r="H131" s="18" t="str">
        <f>'Group 29-30'!F29</f>
        <v>OST</v>
      </c>
      <c r="I131" s="19" t="str">
        <f>'Group 29-30'!G29</f>
        <v>H</v>
      </c>
      <c r="J131" s="19" t="str">
        <f>'Group 29-30'!H29</f>
        <v>N</v>
      </c>
      <c r="K131" s="24" t="str">
        <f>'Group 29-30'!I29</f>
        <v>Sierra Forest Admin Net</v>
      </c>
    </row>
    <row r="132" spans="1:11" ht="15" x14ac:dyDescent="0.2">
      <c r="A132" s="13" t="e">
        <f>'Master Group'!#REF!</f>
        <v>#REF!</v>
      </c>
      <c r="B132" s="16">
        <v>10</v>
      </c>
      <c r="C132" s="47"/>
      <c r="D132" s="24" t="str">
        <f>'Group 29-30'!B30</f>
        <v>FS SNF Serv</v>
      </c>
      <c r="E132" s="17">
        <f>'Group 29-30'!C30</f>
        <v>173.76249999999999</v>
      </c>
      <c r="F132" s="18" t="str">
        <f>'Group 29-30'!D30</f>
        <v>CSQ</v>
      </c>
      <c r="G132" s="17">
        <f>'Group 29-30'!E30</f>
        <v>164.82499999999999</v>
      </c>
      <c r="H132" s="18" t="str">
        <f>'Group 29-30'!F30</f>
        <v>OST</v>
      </c>
      <c r="I132" s="19" t="str">
        <f>'Group 29-30'!G30</f>
        <v>H</v>
      </c>
      <c r="J132" s="19" t="str">
        <f>'Group 29-30'!H30</f>
        <v>N</v>
      </c>
      <c r="K132" s="24" t="str">
        <f>'Group 29-30'!I30</f>
        <v>Sierra Service Net</v>
      </c>
    </row>
    <row r="133" spans="1:11" ht="15" x14ac:dyDescent="0.2">
      <c r="A133" s="13" t="e">
        <f>'Master Group'!#REF!</f>
        <v>#REF!</v>
      </c>
      <c r="B133" s="16">
        <v>11</v>
      </c>
      <c r="C133" s="47"/>
      <c r="D133" s="24" t="str">
        <f>'Group 29-30'!B31</f>
        <v>FS KNF F-Net</v>
      </c>
      <c r="E133" s="17">
        <f>'Group 29-30'!C31</f>
        <v>171.52500000000001</v>
      </c>
      <c r="F133" s="18" t="str">
        <f>'Group 29-30'!D31</f>
        <v>CSQ</v>
      </c>
      <c r="G133" s="17">
        <f>'Group 29-30'!E31</f>
        <v>165.41249999999999</v>
      </c>
      <c r="H133" s="18" t="str">
        <f>'Group 29-30'!F31</f>
        <v>OST</v>
      </c>
      <c r="I133" s="19" t="str">
        <f>'Group 29-30'!G31</f>
        <v>H</v>
      </c>
      <c r="J133" s="19" t="str">
        <f>'Group 29-30'!H31</f>
        <v>N</v>
      </c>
      <c r="K133" s="24" t="str">
        <f>'Group 29-30'!I31</f>
        <v>Klamath Forest Net</v>
      </c>
    </row>
    <row r="134" spans="1:11" ht="15" x14ac:dyDescent="0.2">
      <c r="A134" s="13" t="e">
        <f>'Master Group'!#REF!</f>
        <v>#REF!</v>
      </c>
      <c r="B134" s="16">
        <v>12</v>
      </c>
      <c r="C134" s="47"/>
      <c r="D134" s="24" t="str">
        <f>'Group 29-30'!B32</f>
        <v>FS KNF Blk</v>
      </c>
      <c r="E134" s="17">
        <f>'Group 29-30'!C32</f>
        <v>169.63749999999999</v>
      </c>
      <c r="F134" s="18" t="str">
        <f>'Group 29-30'!D32</f>
        <v>CSQ</v>
      </c>
      <c r="G134" s="17">
        <f>'Group 29-30'!E32</f>
        <v>168.77500000000001</v>
      </c>
      <c r="H134" s="18" t="str">
        <f>'Group 29-30'!F32</f>
        <v>OST</v>
      </c>
      <c r="I134" s="19" t="str">
        <f>'Group 29-30'!G32</f>
        <v>H</v>
      </c>
      <c r="J134" s="19" t="str">
        <f>'Group 29-30'!H32</f>
        <v>N</v>
      </c>
      <c r="K134" s="24" t="str">
        <f>'Group 29-30'!I32</f>
        <v>Klamath Forest Black Net</v>
      </c>
    </row>
    <row r="135" spans="1:11" ht="15" x14ac:dyDescent="0.2">
      <c r="A135" s="13" t="e">
        <f>'Master Group'!#REF!</f>
        <v>#REF!</v>
      </c>
      <c r="B135" s="16">
        <v>13</v>
      </c>
      <c r="C135" s="47"/>
      <c r="D135" s="24" t="str">
        <f>'Group 29-30'!B33</f>
        <v>FS KNF Orng</v>
      </c>
      <c r="E135" s="17">
        <f>'Group 29-30'!C33</f>
        <v>172.27500000000001</v>
      </c>
      <c r="F135" s="18" t="str">
        <f>'Group 29-30'!D33</f>
        <v>CSQ</v>
      </c>
      <c r="G135" s="17">
        <f>'Group 29-30'!E33</f>
        <v>164.7</v>
      </c>
      <c r="H135" s="18" t="str">
        <f>'Group 29-30'!F33</f>
        <v>OST</v>
      </c>
      <c r="I135" s="19" t="str">
        <f>'Group 29-30'!G33</f>
        <v>H</v>
      </c>
      <c r="J135" s="19" t="str">
        <f>'Group 29-30'!H33</f>
        <v>N</v>
      </c>
      <c r="K135" s="24" t="str">
        <f>'Group 29-30'!I33</f>
        <v>Klamath Forest Orange</v>
      </c>
    </row>
    <row r="136" spans="1:11" ht="15" x14ac:dyDescent="0.2">
      <c r="A136" s="13" t="e">
        <f>'Master Group'!#REF!</f>
        <v>#REF!</v>
      </c>
      <c r="B136" s="16">
        <v>14</v>
      </c>
      <c r="C136" s="47"/>
      <c r="D136" s="24" t="str">
        <f>'Group 29-30'!B34</f>
        <v>FS KNF Salm</v>
      </c>
      <c r="E136" s="17">
        <f>'Group 29-30'!C34</f>
        <v>172.4</v>
      </c>
      <c r="F136" s="18" t="str">
        <f>'Group 29-30'!D34</f>
        <v>CSQ</v>
      </c>
      <c r="G136" s="17">
        <f>'Group 29-30'!E34</f>
        <v>164.125</v>
      </c>
      <c r="H136" s="18" t="str">
        <f>'Group 29-30'!F34</f>
        <v>OST</v>
      </c>
      <c r="I136" s="19" t="str">
        <f>'Group 29-30'!G34</f>
        <v>H</v>
      </c>
      <c r="J136" s="19" t="str">
        <f>'Group 29-30'!H34</f>
        <v>N</v>
      </c>
      <c r="K136" s="24" t="str">
        <f>'Group 29-30'!I34</f>
        <v>Klamath Forest Salamon Net</v>
      </c>
    </row>
    <row r="137" spans="1:11" ht="15" x14ac:dyDescent="0.2">
      <c r="A137" s="13" t="e">
        <f>'Master Group'!#REF!</f>
        <v>#REF!</v>
      </c>
      <c r="B137" s="16">
        <v>15</v>
      </c>
      <c r="C137" s="47"/>
      <c r="D137" s="24" t="str">
        <f>'Group 29-30'!B35</f>
        <v>FS KNF Sage</v>
      </c>
      <c r="E137" s="17">
        <f>'Group 29-30'!C35</f>
        <v>172.32499999999999</v>
      </c>
      <c r="F137" s="18" t="str">
        <f>'Group 29-30'!D35</f>
        <v>CSQ</v>
      </c>
      <c r="G137" s="17">
        <f>'Group 29-30'!E35</f>
        <v>162.22499999999999</v>
      </c>
      <c r="H137" s="18" t="str">
        <f>'Group 29-30'!F35</f>
        <v>OST</v>
      </c>
      <c r="I137" s="19" t="str">
        <f>'Group 29-30'!G35</f>
        <v>H</v>
      </c>
      <c r="J137" s="19" t="str">
        <f>'Group 29-30'!H35</f>
        <v>N</v>
      </c>
      <c r="K137" s="24" t="str">
        <f>'Group 29-30'!I35</f>
        <v>Klamath Forest Sage Net</v>
      </c>
    </row>
    <row r="138" spans="1:11" ht="15" x14ac:dyDescent="0.2">
      <c r="A138" s="13" t="e">
        <f>'Master Group'!#REF!</f>
        <v>#REF!</v>
      </c>
      <c r="B138" s="16">
        <v>16</v>
      </c>
      <c r="C138" s="47"/>
      <c r="D138" s="24" t="str">
        <f>'Group 29-30'!B36</f>
        <v>FS KNF Rvr</v>
      </c>
      <c r="E138" s="17">
        <f>'Group 29-30'!C36</f>
        <v>172.25</v>
      </c>
      <c r="F138" s="18" t="str">
        <f>'Group 29-30'!D36</f>
        <v>CSQ</v>
      </c>
      <c r="G138" s="17">
        <f>'Group 29-30'!E36</f>
        <v>165.07499999999999</v>
      </c>
      <c r="H138" s="18" t="str">
        <f>'Group 29-30'!F36</f>
        <v>OST</v>
      </c>
      <c r="I138" s="19" t="str">
        <f>'Group 29-30'!G36</f>
        <v>H</v>
      </c>
      <c r="J138" s="19" t="str">
        <f>'Group 29-30'!H36</f>
        <v>N</v>
      </c>
      <c r="K138" s="24" t="str">
        <f>'Group 29-30'!I36</f>
        <v>Klamath Forest River</v>
      </c>
    </row>
    <row r="139" spans="1:11" ht="15" x14ac:dyDescent="0.2">
      <c r="A139" s="13" t="str">
        <f>'Master Group'!$C$62</f>
        <v>Group 29</v>
      </c>
      <c r="B139" s="16">
        <v>1</v>
      </c>
      <c r="C139" s="47"/>
      <c r="D139" s="24" t="str">
        <f>'Group 15-16'!B3</f>
        <v>CDF A/G 1</v>
      </c>
      <c r="E139" s="17">
        <f>'Group 15-16'!C3</f>
        <v>151.22</v>
      </c>
      <c r="F139" s="18">
        <f>'Group 15-16'!D3</f>
        <v>192.8</v>
      </c>
      <c r="G139" s="17">
        <f>'Group 15-16'!E3</f>
        <v>151.22</v>
      </c>
      <c r="H139" s="18">
        <f>'Group 15-16'!F3</f>
        <v>192.8</v>
      </c>
      <c r="I139" s="19" t="str">
        <f>'Group 15-16'!G3</f>
        <v>L</v>
      </c>
      <c r="J139" s="19" t="str">
        <f>'Group 15-16'!H3</f>
        <v>N</v>
      </c>
      <c r="K139" s="24" t="str">
        <f>'Group 15-16'!I3</f>
        <v>CDF A/G 1</v>
      </c>
    </row>
    <row r="140" spans="1:11" ht="15" x14ac:dyDescent="0.2">
      <c r="A140" s="13" t="str">
        <f>'Master Group'!$C$62</f>
        <v>Group 29</v>
      </c>
      <c r="B140" s="16">
        <v>2</v>
      </c>
      <c r="C140" s="47"/>
      <c r="D140" s="24" t="str">
        <f>'Group 15-16'!B4</f>
        <v>CDF A/G 2</v>
      </c>
      <c r="E140" s="17">
        <f>'Group 15-16'!C4</f>
        <v>159.26249999999999</v>
      </c>
      <c r="F140" s="18">
        <f>'Group 15-16'!D4</f>
        <v>192.8</v>
      </c>
      <c r="G140" s="17">
        <f>'Group 15-16'!E4</f>
        <v>159.26249999999999</v>
      </c>
      <c r="H140" s="18">
        <f>'Group 15-16'!F4</f>
        <v>192.8</v>
      </c>
      <c r="I140" s="19" t="str">
        <f>'Group 15-16'!G4</f>
        <v>L</v>
      </c>
      <c r="J140" s="19" t="str">
        <f>'Group 15-16'!H4</f>
        <v>N</v>
      </c>
      <c r="K140" s="24" t="str">
        <f>'Group 15-16'!I4</f>
        <v>CDF A/G 2</v>
      </c>
    </row>
    <row r="141" spans="1:11" ht="15" x14ac:dyDescent="0.2">
      <c r="A141" s="13" t="str">
        <f>'Master Group'!$C$62</f>
        <v>Group 29</v>
      </c>
      <c r="B141" s="16">
        <v>3</v>
      </c>
      <c r="C141" s="47"/>
      <c r="D141" s="24" t="str">
        <f>'Group 15-16'!B5</f>
        <v>CDF A/G 3</v>
      </c>
      <c r="E141" s="17">
        <f>'Group 15-16'!C5</f>
        <v>159.36750000000001</v>
      </c>
      <c r="F141" s="18">
        <f>'Group 15-16'!D5</f>
        <v>192.8</v>
      </c>
      <c r="G141" s="17">
        <f>'Group 15-16'!E5</f>
        <v>159.36750000000001</v>
      </c>
      <c r="H141" s="18">
        <f>'Group 15-16'!F5</f>
        <v>192.8</v>
      </c>
      <c r="I141" s="19" t="str">
        <f>'Group 15-16'!G5</f>
        <v>L</v>
      </c>
      <c r="J141" s="19" t="str">
        <f>'Group 15-16'!H5</f>
        <v>N</v>
      </c>
      <c r="K141" s="24" t="str">
        <f>'Group 15-16'!I5</f>
        <v>CDF A/G 3</v>
      </c>
    </row>
    <row r="142" spans="1:11" ht="15" x14ac:dyDescent="0.2">
      <c r="A142" s="13" t="str">
        <f>'Master Group'!$C$62</f>
        <v>Group 29</v>
      </c>
      <c r="B142" s="16">
        <v>4</v>
      </c>
      <c r="C142" s="47"/>
      <c r="D142" s="24" t="str">
        <f>'Group 15-16'!B6</f>
        <v>CDF A/T-4</v>
      </c>
      <c r="E142" s="17">
        <f>'Group 15-16'!C6</f>
        <v>151.28</v>
      </c>
      <c r="F142" s="18">
        <f>'Group 15-16'!D6</f>
        <v>110.9</v>
      </c>
      <c r="G142" s="17" t="str">
        <f>'Group 15-16'!E6</f>
        <v>X</v>
      </c>
      <c r="H142" s="18" t="str">
        <f>'Group 15-16'!F6</f>
        <v>X</v>
      </c>
      <c r="I142" s="19" t="str">
        <f>'Group 15-16'!G6</f>
        <v>X</v>
      </c>
      <c r="J142" s="19" t="str">
        <f>'Group 15-16'!H6</f>
        <v>N</v>
      </c>
      <c r="K142" s="24" t="str">
        <f>'Group 15-16'!I6</f>
        <v>CDF Statewide Air to Air, No TX</v>
      </c>
    </row>
    <row r="143" spans="1:11" ht="15" x14ac:dyDescent="0.2">
      <c r="A143" s="13" t="str">
        <f>'Master Group'!$C$62</f>
        <v>Group 29</v>
      </c>
      <c r="B143" s="16">
        <v>5</v>
      </c>
      <c r="C143" s="47"/>
      <c r="D143" s="24" t="str">
        <f>'Group 15-16'!B7</f>
        <v>CDF A/T-5</v>
      </c>
      <c r="E143" s="17">
        <f>'Group 15-16'!C7</f>
        <v>151.29499999999999</v>
      </c>
      <c r="F143" s="18">
        <f>'Group 15-16'!D7</f>
        <v>110.9</v>
      </c>
      <c r="G143" s="17" t="str">
        <f>'Group 15-16'!E7</f>
        <v>X</v>
      </c>
      <c r="H143" s="18" t="str">
        <f>'Group 15-16'!F7</f>
        <v>X</v>
      </c>
      <c r="I143" s="19" t="str">
        <f>'Group 15-16'!G7</f>
        <v>X</v>
      </c>
      <c r="J143" s="19" t="str">
        <f>'Group 15-16'!H7</f>
        <v>N</v>
      </c>
      <c r="K143" s="24" t="str">
        <f>'Group 15-16'!I7</f>
        <v>CDF Statewide Air to Air, No TX</v>
      </c>
    </row>
    <row r="144" spans="1:11" ht="15" x14ac:dyDescent="0.2">
      <c r="A144" s="13" t="str">
        <f>'Master Group'!$C$62</f>
        <v>Group 29</v>
      </c>
      <c r="B144" s="16">
        <v>6</v>
      </c>
      <c r="C144" s="47"/>
      <c r="D144" s="24" t="str">
        <f>'Group 15-16'!B8</f>
        <v>CDF A/T-6</v>
      </c>
      <c r="E144" s="17">
        <f>'Group 15-16'!C8</f>
        <v>151.31</v>
      </c>
      <c r="F144" s="18">
        <f>'Group 15-16'!D8</f>
        <v>110.9</v>
      </c>
      <c r="G144" s="17" t="str">
        <f>'Group 15-16'!E8</f>
        <v>X</v>
      </c>
      <c r="H144" s="18" t="str">
        <f>'Group 15-16'!F8</f>
        <v>X</v>
      </c>
      <c r="I144" s="19" t="str">
        <f>'Group 15-16'!G8</f>
        <v>X</v>
      </c>
      <c r="J144" s="19" t="str">
        <f>'Group 15-16'!H8</f>
        <v>N</v>
      </c>
      <c r="K144" s="24" t="str">
        <f>'Group 15-16'!I8</f>
        <v>CDF Statewide Air to Air, No TX</v>
      </c>
    </row>
    <row r="145" spans="1:11" ht="15" x14ac:dyDescent="0.2">
      <c r="A145" s="13" t="str">
        <f>'Master Group'!$C$62</f>
        <v>Group 29</v>
      </c>
      <c r="B145" s="16">
        <v>7</v>
      </c>
      <c r="C145" s="47"/>
      <c r="D145" s="24" t="str">
        <f>'Group 15-16'!B9</f>
        <v>CDF A/T-21</v>
      </c>
      <c r="E145" s="17">
        <f>'Group 15-16'!C9</f>
        <v>151.27250000000001</v>
      </c>
      <c r="F145" s="18">
        <f>'Group 15-16'!D9</f>
        <v>110.9</v>
      </c>
      <c r="G145" s="17" t="str">
        <f>'Group 15-16'!E9</f>
        <v>X</v>
      </c>
      <c r="H145" s="18" t="str">
        <f>'Group 15-16'!F9</f>
        <v>X</v>
      </c>
      <c r="I145" s="19" t="str">
        <f>'Group 15-16'!G9</f>
        <v>X</v>
      </c>
      <c r="J145" s="19" t="str">
        <f>'Group 15-16'!H9</f>
        <v>N</v>
      </c>
      <c r="K145" s="24" t="str">
        <f>'Group 15-16'!I9</f>
        <v>CDF Statewide Air to Air, No TX</v>
      </c>
    </row>
    <row r="146" spans="1:11" ht="15" x14ac:dyDescent="0.2">
      <c r="A146" s="13" t="str">
        <f>'Master Group'!$C$62</f>
        <v>Group 29</v>
      </c>
      <c r="B146" s="16">
        <v>8</v>
      </c>
      <c r="C146" s="47"/>
      <c r="D146" s="24" t="str">
        <f>'Group 15-16'!B10</f>
        <v>CDF A/T-22</v>
      </c>
      <c r="E146" s="17">
        <f>'Group 15-16'!C10</f>
        <v>151.28749999999999</v>
      </c>
      <c r="F146" s="18">
        <f>'Group 15-16'!D10</f>
        <v>110.9</v>
      </c>
      <c r="G146" s="17" t="str">
        <f>'Group 15-16'!E10</f>
        <v>X</v>
      </c>
      <c r="H146" s="18" t="str">
        <f>'Group 15-16'!F10</f>
        <v>X</v>
      </c>
      <c r="I146" s="19" t="str">
        <f>'Group 15-16'!G10</f>
        <v>X</v>
      </c>
      <c r="J146" s="19" t="str">
        <f>'Group 15-16'!H10</f>
        <v>N</v>
      </c>
      <c r="K146" s="24" t="str">
        <f>'Group 15-16'!I10</f>
        <v>CDF Statewide Air to Air, No TX</v>
      </c>
    </row>
    <row r="147" spans="1:11" ht="15" x14ac:dyDescent="0.2">
      <c r="A147" s="13" t="str">
        <f>'Master Group'!$C$62</f>
        <v>Group 29</v>
      </c>
      <c r="B147" s="16">
        <v>9</v>
      </c>
      <c r="C147" s="47"/>
      <c r="D147" s="24" t="str">
        <f>'Group 15-16'!B11</f>
        <v>CDF A/T-23</v>
      </c>
      <c r="E147" s="17">
        <f>'Group 15-16'!C11</f>
        <v>151.30250000000001</v>
      </c>
      <c r="F147" s="18">
        <f>'Group 15-16'!D11</f>
        <v>110.9</v>
      </c>
      <c r="G147" s="17" t="str">
        <f>'Group 15-16'!E11</f>
        <v>X</v>
      </c>
      <c r="H147" s="18" t="str">
        <f>'Group 15-16'!F11</f>
        <v>X</v>
      </c>
      <c r="I147" s="19" t="str">
        <f>'Group 15-16'!G11</f>
        <v>X</v>
      </c>
      <c r="J147" s="19" t="str">
        <f>'Group 15-16'!H11</f>
        <v>N</v>
      </c>
      <c r="K147" s="24" t="str">
        <f>'Group 15-16'!I11</f>
        <v>CDF Statewide Air to Air, No TX</v>
      </c>
    </row>
    <row r="148" spans="1:11" ht="15" x14ac:dyDescent="0.2">
      <c r="A148" s="13" t="str">
        <f>'Master Group'!$C$62</f>
        <v>Group 29</v>
      </c>
      <c r="B148" s="16">
        <v>10</v>
      </c>
      <c r="C148" s="47"/>
      <c r="D148" s="24" t="str">
        <f>'Group 15-16'!B12</f>
        <v>CDF A/T-24</v>
      </c>
      <c r="E148" s="17">
        <f>'Group 15-16'!C12</f>
        <v>151.36250000000001</v>
      </c>
      <c r="F148" s="18">
        <f>'Group 15-16'!D12</f>
        <v>110.9</v>
      </c>
      <c r="G148" s="17" t="str">
        <f>'Group 15-16'!E12</f>
        <v>X</v>
      </c>
      <c r="H148" s="18" t="str">
        <f>'Group 15-16'!F12</f>
        <v>X</v>
      </c>
      <c r="I148" s="19" t="str">
        <f>'Group 15-16'!G12</f>
        <v>X</v>
      </c>
      <c r="J148" s="19" t="str">
        <f>'Group 15-16'!H12</f>
        <v>N</v>
      </c>
      <c r="K148" s="24" t="str">
        <f>'Group 15-16'!I12</f>
        <v>CDF Statewide Air to Air, No TX</v>
      </c>
    </row>
    <row r="149" spans="1:11" ht="15" x14ac:dyDescent="0.2">
      <c r="A149" s="13" t="str">
        <f>'Master Group'!$C$62</f>
        <v>Group 29</v>
      </c>
      <c r="B149" s="16">
        <v>11</v>
      </c>
      <c r="C149" s="47"/>
      <c r="D149" s="24" t="str">
        <f>'Group 15-16'!B13</f>
        <v>XSD A/G</v>
      </c>
      <c r="E149" s="17">
        <f>'Group 15-16'!C13</f>
        <v>156.16499999999999</v>
      </c>
      <c r="F149" s="18">
        <f>'Group 15-16'!D13</f>
        <v>107.2</v>
      </c>
      <c r="G149" s="17">
        <f>'Group 15-16'!E13</f>
        <v>156.16499999999999</v>
      </c>
      <c r="H149" s="18">
        <f>'Group 15-16'!F13</f>
        <v>107.2</v>
      </c>
      <c r="I149" s="19" t="str">
        <f>'Group 15-16'!G13</f>
        <v>L</v>
      </c>
      <c r="J149" s="19" t="str">
        <f>'Group 15-16'!H13</f>
        <v>N</v>
      </c>
      <c r="K149" s="24" t="str">
        <f>'Group 15-16'!I13</f>
        <v>San Diego Co. Air/Ground</v>
      </c>
    </row>
    <row r="150" spans="1:11" ht="15" x14ac:dyDescent="0.2">
      <c r="A150" s="13" t="str">
        <f>'Master Group'!$C$62</f>
        <v>Group 29</v>
      </c>
      <c r="B150" s="16">
        <v>12</v>
      </c>
      <c r="C150" s="47"/>
      <c r="D150" s="24" t="str">
        <f>'Group 15-16'!B14</f>
        <v>KRN A/G</v>
      </c>
      <c r="E150" s="17">
        <f>'Group 15-16'!C14</f>
        <v>154.88999999999999</v>
      </c>
      <c r="F150" s="18">
        <f>'Group 15-16'!D14</f>
        <v>167.9</v>
      </c>
      <c r="G150" s="17">
        <f>'Group 15-16'!E14</f>
        <v>154.88999999999999</v>
      </c>
      <c r="H150" s="18">
        <f>'Group 15-16'!F14</f>
        <v>167.9</v>
      </c>
      <c r="I150" s="19" t="str">
        <f>'Group 15-16'!G14</f>
        <v>L</v>
      </c>
      <c r="J150" s="19" t="str">
        <f>'Group 15-16'!H14</f>
        <v>N</v>
      </c>
      <c r="K150" s="24" t="str">
        <f>'Group 15-16'!I14</f>
        <v>Kern Co. Air/Ground</v>
      </c>
    </row>
    <row r="151" spans="1:11" ht="15" x14ac:dyDescent="0.2">
      <c r="A151" s="13" t="str">
        <f>'Master Group'!$C$62</f>
        <v>Group 29</v>
      </c>
      <c r="B151" s="16">
        <v>13</v>
      </c>
      <c r="C151" s="47"/>
      <c r="D151" s="24">
        <f>'Group 15-16'!B15</f>
        <v>0</v>
      </c>
      <c r="E151" s="17">
        <f>'Group 15-16'!C15</f>
        <v>0</v>
      </c>
      <c r="F151" s="18">
        <f>'Group 15-16'!D15</f>
        <v>0</v>
      </c>
      <c r="G151" s="17">
        <f>'Group 15-16'!E15</f>
        <v>0</v>
      </c>
      <c r="H151" s="18">
        <f>'Group 15-16'!F15</f>
        <v>0</v>
      </c>
      <c r="I151" s="19">
        <f>'Group 15-16'!G15</f>
        <v>0</v>
      </c>
      <c r="J151" s="19">
        <f>'Group 15-16'!H15</f>
        <v>0</v>
      </c>
      <c r="K151" s="24">
        <f>'Group 15-16'!I15</f>
        <v>0</v>
      </c>
    </row>
    <row r="152" spans="1:11" ht="15" x14ac:dyDescent="0.2">
      <c r="A152" s="13" t="str">
        <f>'Master Group'!$C$62</f>
        <v>Group 29</v>
      </c>
      <c r="B152" s="16">
        <v>14</v>
      </c>
      <c r="C152" s="47"/>
      <c r="D152" s="24">
        <f>'Group 15-16'!B16</f>
        <v>0</v>
      </c>
      <c r="E152" s="17">
        <f>'Group 15-16'!C16</f>
        <v>0</v>
      </c>
      <c r="F152" s="18">
        <f>'Group 15-16'!D16</f>
        <v>0</v>
      </c>
      <c r="G152" s="17">
        <f>'Group 15-16'!E16</f>
        <v>0</v>
      </c>
      <c r="H152" s="18">
        <f>'Group 15-16'!F16</f>
        <v>0</v>
      </c>
      <c r="I152" s="19">
        <f>'Group 15-16'!G16</f>
        <v>0</v>
      </c>
      <c r="J152" s="19">
        <f>'Group 15-16'!H16</f>
        <v>0</v>
      </c>
      <c r="K152" s="24">
        <f>'Group 15-16'!I16</f>
        <v>0</v>
      </c>
    </row>
    <row r="153" spans="1:11" ht="15" x14ac:dyDescent="0.2">
      <c r="A153" s="13" t="str">
        <f>'Master Group'!$C$62</f>
        <v>Group 29</v>
      </c>
      <c r="B153" s="16">
        <v>15</v>
      </c>
      <c r="C153" s="47"/>
      <c r="D153" s="24">
        <f>'Group 15-16'!B17</f>
        <v>0</v>
      </c>
      <c r="E153" s="17">
        <f>'Group 15-16'!C17</f>
        <v>0</v>
      </c>
      <c r="F153" s="18">
        <f>'Group 15-16'!D17</f>
        <v>0</v>
      </c>
      <c r="G153" s="17">
        <f>'Group 15-16'!E17</f>
        <v>0</v>
      </c>
      <c r="H153" s="18">
        <f>'Group 15-16'!F17</f>
        <v>0</v>
      </c>
      <c r="I153" s="19">
        <f>'Group 15-16'!G17</f>
        <v>0</v>
      </c>
      <c r="J153" s="19">
        <f>'Group 15-16'!H17</f>
        <v>0</v>
      </c>
      <c r="K153" s="24">
        <f>'Group 15-16'!I17</f>
        <v>0</v>
      </c>
    </row>
    <row r="154" spans="1:11" ht="15" x14ac:dyDescent="0.2">
      <c r="A154" s="13" t="str">
        <f>'Master Group'!$C$62</f>
        <v>Group 29</v>
      </c>
      <c r="B154" s="16">
        <v>16</v>
      </c>
      <c r="C154" s="47"/>
      <c r="D154" s="24" t="str">
        <f>'Group 15-16'!B18</f>
        <v xml:space="preserve"> </v>
      </c>
      <c r="E154" s="17" t="str">
        <f>'Group 15-16'!C18</f>
        <v xml:space="preserve"> </v>
      </c>
      <c r="F154" s="18" t="str">
        <f>'Group 15-16'!D18</f>
        <v xml:space="preserve"> </v>
      </c>
      <c r="G154" s="17" t="str">
        <f>'Group 15-16'!E18</f>
        <v xml:space="preserve"> </v>
      </c>
      <c r="H154" s="18" t="str">
        <f>'Group 15-16'!F18</f>
        <v xml:space="preserve"> </v>
      </c>
      <c r="I154" s="19" t="str">
        <f>'Group 15-16'!G18</f>
        <v xml:space="preserve"> </v>
      </c>
      <c r="J154" s="19" t="str">
        <f>'Group 15-16'!H18</f>
        <v xml:space="preserve"> </v>
      </c>
      <c r="K154" s="24" t="str">
        <f>'Group 15-16'!I18</f>
        <v xml:space="preserve"> </v>
      </c>
    </row>
    <row r="155" spans="1:11" ht="15" x14ac:dyDescent="0.2">
      <c r="A155" s="13" t="str">
        <f>'Master Group'!$E$62</f>
        <v>Group 30</v>
      </c>
      <c r="B155" s="16">
        <v>1</v>
      </c>
      <c r="C155" s="47"/>
      <c r="D155" s="24" t="str">
        <f>'Group 15-16'!B21</f>
        <v>CESR Travel</v>
      </c>
      <c r="E155" s="17">
        <f>'Group 15-16'!C21</f>
        <v>153.755</v>
      </c>
      <c r="F155" s="18" t="str">
        <f>'Group 15-16'!D21</f>
        <v>CSQ</v>
      </c>
      <c r="G155" s="17">
        <f>'Group 15-16'!E21</f>
        <v>153.755</v>
      </c>
      <c r="H155" s="18" t="str">
        <f>'Group 15-16'!F21</f>
        <v>OST</v>
      </c>
      <c r="I155" s="19" t="str">
        <f>'Group 15-16'!G21</f>
        <v>H</v>
      </c>
      <c r="J155" s="19" t="str">
        <f>'Group 15-16'!H21</f>
        <v>N</v>
      </c>
      <c r="K155" s="24" t="str">
        <f>'Group 15-16'!I21</f>
        <v>California Fire Travel Direct</v>
      </c>
    </row>
    <row r="156" spans="1:11" ht="15" x14ac:dyDescent="0.2">
      <c r="A156" s="13" t="str">
        <f>'Master Group'!$E$62</f>
        <v>Group 30</v>
      </c>
      <c r="B156" s="16">
        <v>2</v>
      </c>
      <c r="C156" s="47"/>
      <c r="D156" s="24" t="str">
        <f>'Group 15-16'!B22</f>
        <v>XMY Scramp</v>
      </c>
      <c r="E156" s="17">
        <f>'Group 15-16'!C22</f>
        <v>151.89500000000001</v>
      </c>
      <c r="F156" s="18">
        <f>'Group 15-16'!D22</f>
        <v>146.19999999999999</v>
      </c>
      <c r="G156" s="17">
        <f>'Group 15-16'!E22</f>
        <v>159.58500000000001</v>
      </c>
      <c r="H156" s="18">
        <f>'Group 15-16'!F22</f>
        <v>146.19999999999999</v>
      </c>
      <c r="I156" s="19" t="str">
        <f>'Group 15-16'!G22</f>
        <v>H</v>
      </c>
      <c r="J156" s="19" t="str">
        <f>'Group 15-16'!H22</f>
        <v>N</v>
      </c>
      <c r="K156" s="24" t="str">
        <f>'Group 15-16'!I22</f>
        <v>Scramp</v>
      </c>
    </row>
    <row r="157" spans="1:11" ht="15" x14ac:dyDescent="0.2">
      <c r="A157" s="13" t="str">
        <f>'Master Group'!$E$62</f>
        <v>Group 30</v>
      </c>
      <c r="B157" s="16">
        <v>3</v>
      </c>
      <c r="C157" s="47"/>
      <c r="D157" s="24" t="str">
        <f>'Group 15-16'!B23</f>
        <v>XMY L-Seca</v>
      </c>
      <c r="E157" s="17">
        <f>'Group 15-16'!C23</f>
        <v>153.97999999999999</v>
      </c>
      <c r="F157" s="18">
        <f>'Group 15-16'!D23</f>
        <v>162.19999999999999</v>
      </c>
      <c r="G157" s="17">
        <f>'Group 15-16'!E23</f>
        <v>153.97999999999999</v>
      </c>
      <c r="H157" s="18">
        <f>'Group 15-16'!F23</f>
        <v>162.19999999999999</v>
      </c>
      <c r="I157" s="19" t="str">
        <f>'Group 15-16'!G23</f>
        <v>H</v>
      </c>
      <c r="J157" s="19" t="str">
        <f>'Group 15-16'!H23</f>
        <v>N</v>
      </c>
      <c r="K157" s="24" t="str">
        <f>'Group 15-16'!I23</f>
        <v>Laguna Seca</v>
      </c>
    </row>
    <row r="158" spans="1:11" ht="15" x14ac:dyDescent="0.2">
      <c r="A158" s="13" t="str">
        <f>'Master Group'!$E$62</f>
        <v>Group 30</v>
      </c>
      <c r="B158" s="16">
        <v>4</v>
      </c>
      <c r="C158" s="47"/>
      <c r="D158" s="24" t="str">
        <f>'Group 15-16'!B24</f>
        <v>Cal Law 1</v>
      </c>
      <c r="E158" s="17" t="str">
        <f>'Group 15-16'!C24</f>
        <v>154.920</v>
      </c>
      <c r="F158" s="18" t="str">
        <f>'Group 15-16'!D24</f>
        <v>156.7</v>
      </c>
      <c r="G158" s="17" t="str">
        <f>'Group 15-16'!E24</f>
        <v>154.920</v>
      </c>
      <c r="H158" s="18" t="str">
        <f>'Group 15-16'!F24</f>
        <v>156.7</v>
      </c>
      <c r="I158" s="19" t="str">
        <f>'Group 15-16'!G24</f>
        <v>H</v>
      </c>
      <c r="J158" s="19" t="str">
        <f>'Group 15-16'!H24</f>
        <v>N</v>
      </c>
      <c r="K158" s="24" t="str">
        <f>'Group 15-16'!I24</f>
        <v>Cal Law 1</v>
      </c>
    </row>
    <row r="159" spans="1:11" ht="15" x14ac:dyDescent="0.2">
      <c r="A159" s="13" t="str">
        <f>'Master Group'!$E$62</f>
        <v>Group 30</v>
      </c>
      <c r="B159" s="16">
        <v>5</v>
      </c>
      <c r="C159" s="47"/>
      <c r="D159" s="24" t="str">
        <f>'Group 15-16'!B25</f>
        <v>Cal Law 2</v>
      </c>
      <c r="E159" s="17" t="str">
        <f>'Group 15-16'!C25</f>
        <v>154.935</v>
      </c>
      <c r="F159" s="18" t="str">
        <f>'Group 15-16'!D25</f>
        <v>156.7</v>
      </c>
      <c r="G159" s="17" t="str">
        <f>'Group 15-16'!E25</f>
        <v>154.935</v>
      </c>
      <c r="H159" s="18" t="str">
        <f>'Group 15-16'!F25</f>
        <v>156.7</v>
      </c>
      <c r="I159" s="19" t="str">
        <f>'Group 15-16'!G25</f>
        <v>H</v>
      </c>
      <c r="J159" s="19" t="str">
        <f>'Group 15-16'!H25</f>
        <v>N</v>
      </c>
      <c r="K159" s="24" t="str">
        <f>'Group 15-16'!I25</f>
        <v>Cal Law 2</v>
      </c>
    </row>
    <row r="160" spans="1:11" ht="15" x14ac:dyDescent="0.2">
      <c r="A160" s="13" t="str">
        <f>'Master Group'!$E$62</f>
        <v>Group 30</v>
      </c>
      <c r="B160" s="16">
        <v>6</v>
      </c>
      <c r="C160" s="47"/>
      <c r="D160" s="24" t="str">
        <f>'Group 15-16'!B26</f>
        <v>L Law</v>
      </c>
      <c r="E160" s="17" t="str">
        <f>'Group 15-16'!C26</f>
        <v>155.475</v>
      </c>
      <c r="F160" s="18" t="str">
        <f>'Group 15-16'!D26</f>
        <v>CSQ</v>
      </c>
      <c r="G160" s="17" t="str">
        <f>'Group 15-16'!E26</f>
        <v>155.475</v>
      </c>
      <c r="H160" s="18" t="str">
        <f>'Group 15-16'!F26</f>
        <v>156.7</v>
      </c>
      <c r="I160" s="19" t="str">
        <f>'Group 15-16'!G26</f>
        <v>H</v>
      </c>
      <c r="J160" s="19" t="str">
        <f>'Group 15-16'!H26</f>
        <v>N</v>
      </c>
      <c r="K160" s="24" t="str">
        <f>'Group 15-16'!I26</f>
        <v>L Law</v>
      </c>
    </row>
    <row r="161" spans="1:11" ht="15" x14ac:dyDescent="0.2">
      <c r="A161" s="13" t="str">
        <f>'Master Group'!$E$62</f>
        <v>Group 30</v>
      </c>
      <c r="B161" s="16">
        <v>7</v>
      </c>
      <c r="C161" s="47"/>
      <c r="D161" s="24" t="str">
        <f>'Group 15-16'!B27</f>
        <v>VSAR 16</v>
      </c>
      <c r="E161" s="17">
        <f>'Group 15-16'!C27</f>
        <v>155.16</v>
      </c>
      <c r="F161" s="18" t="str">
        <f>'Group 15-16'!D27</f>
        <v>CSQ</v>
      </c>
      <c r="G161" s="17">
        <f>'Group 15-16'!E27</f>
        <v>155.16</v>
      </c>
      <c r="H161" s="18">
        <f>'Group 15-16'!F27</f>
        <v>127.3</v>
      </c>
      <c r="I161" s="19" t="str">
        <f>'Group 15-16'!G27</f>
        <v>H</v>
      </c>
      <c r="J161" s="19" t="str">
        <f>'Group 15-16'!H27</f>
        <v>N</v>
      </c>
      <c r="K161" s="24" t="str">
        <f>'Group 15-16'!I27</f>
        <v>Search and Rescue Common</v>
      </c>
    </row>
    <row r="162" spans="1:11" ht="15" x14ac:dyDescent="0.2">
      <c r="A162" s="13" t="str">
        <f>'Master Group'!$E$62</f>
        <v>Group 30</v>
      </c>
      <c r="B162" s="16">
        <v>8</v>
      </c>
      <c r="C162" s="47"/>
      <c r="D162" s="24" t="str">
        <f>'Group 15-16'!B28</f>
        <v>Aquarium</v>
      </c>
      <c r="E162" s="17">
        <f>'Group 15-16'!C28</f>
        <v>464.88749999999999</v>
      </c>
      <c r="F162" s="18" t="str">
        <f>'Group 15-16'!D28</f>
        <v>CSQ</v>
      </c>
      <c r="G162" s="17">
        <f>'Group 15-16'!E28</f>
        <v>469.88749999999999</v>
      </c>
      <c r="H162" s="18" t="str">
        <f>'Group 15-16'!F28</f>
        <v>CSQ</v>
      </c>
      <c r="I162" s="19" t="str">
        <f>'Group 15-16'!G28</f>
        <v>H</v>
      </c>
      <c r="J162" s="19" t="str">
        <f>'Group 15-16'!H28</f>
        <v>N</v>
      </c>
      <c r="K162" s="24" t="str">
        <f>'Group 15-16'!I28</f>
        <v>Aquarium</v>
      </c>
    </row>
    <row r="163" spans="1:11" ht="15" x14ac:dyDescent="0.2">
      <c r="A163" s="13" t="str">
        <f>'Master Group'!$E$62</f>
        <v>Group 30</v>
      </c>
      <c r="B163" s="16">
        <v>9</v>
      </c>
      <c r="C163" s="47"/>
      <c r="D163" s="24" t="str">
        <f>'Group 15-16'!B29</f>
        <v>CHOMP</v>
      </c>
      <c r="E163" s="17">
        <f>'Group 15-16'!C29</f>
        <v>464.6</v>
      </c>
      <c r="F163" s="18" t="str">
        <f>'Group 15-16'!D29</f>
        <v>026</v>
      </c>
      <c r="G163" s="17">
        <f>'Group 15-16'!E29</f>
        <v>464.6</v>
      </c>
      <c r="H163" s="18" t="str">
        <f>'Group 15-16'!F29</f>
        <v>026</v>
      </c>
      <c r="I163" s="19" t="str">
        <f>'Group 15-16'!G29</f>
        <v>H</v>
      </c>
      <c r="J163" s="19" t="str">
        <f>'Group 15-16'!H29</f>
        <v>N</v>
      </c>
      <c r="K163" s="24" t="str">
        <f>'Group 15-16'!I29</f>
        <v>CHOMP</v>
      </c>
    </row>
    <row r="164" spans="1:11" ht="15" x14ac:dyDescent="0.2">
      <c r="A164" s="13" t="str">
        <f>'Master Group'!$E$62</f>
        <v>Group 30</v>
      </c>
      <c r="B164" s="16">
        <v>10</v>
      </c>
      <c r="C164" s="47"/>
      <c r="D164" s="24">
        <f>'Group 15-16'!B30</f>
        <v>0</v>
      </c>
      <c r="E164" s="17">
        <f>'Group 15-16'!C30</f>
        <v>0</v>
      </c>
      <c r="F164" s="18">
        <f>'Group 15-16'!D30</f>
        <v>0</v>
      </c>
      <c r="G164" s="17">
        <f>'Group 15-16'!E30</f>
        <v>0</v>
      </c>
      <c r="H164" s="18">
        <f>'Group 15-16'!F30</f>
        <v>0</v>
      </c>
      <c r="I164" s="19">
        <f>'Group 15-16'!G30</f>
        <v>0</v>
      </c>
      <c r="J164" s="19">
        <f>'Group 15-16'!H30</f>
        <v>0</v>
      </c>
      <c r="K164" s="24">
        <f>'Group 15-16'!I30</f>
        <v>0</v>
      </c>
    </row>
    <row r="165" spans="1:11" ht="15" x14ac:dyDescent="0.2">
      <c r="A165" s="13" t="str">
        <f>'Master Group'!$E$62</f>
        <v>Group 30</v>
      </c>
      <c r="B165" s="16">
        <v>11</v>
      </c>
      <c r="C165" s="47"/>
      <c r="D165" s="24">
        <f>'Group 15-16'!B31</f>
        <v>0</v>
      </c>
      <c r="E165" s="17">
        <f>'Group 15-16'!C31</f>
        <v>0</v>
      </c>
      <c r="F165" s="18">
        <f>'Group 15-16'!D31</f>
        <v>0</v>
      </c>
      <c r="G165" s="17">
        <f>'Group 15-16'!E31</f>
        <v>0</v>
      </c>
      <c r="H165" s="18">
        <f>'Group 15-16'!F31</f>
        <v>0</v>
      </c>
      <c r="I165" s="19">
        <f>'Group 15-16'!G31</f>
        <v>0</v>
      </c>
      <c r="J165" s="19">
        <f>'Group 15-16'!H31</f>
        <v>0</v>
      </c>
      <c r="K165" s="24">
        <f>'Group 15-16'!I31</f>
        <v>0</v>
      </c>
    </row>
    <row r="166" spans="1:11" ht="15" x14ac:dyDescent="0.2">
      <c r="A166" s="13" t="str">
        <f>'Master Group'!$E$62</f>
        <v>Group 30</v>
      </c>
      <c r="B166" s="16">
        <v>12</v>
      </c>
      <c r="C166" s="47"/>
      <c r="D166" s="24">
        <f>'Group 15-16'!B32</f>
        <v>0</v>
      </c>
      <c r="E166" s="17">
        <f>'Group 15-16'!C32</f>
        <v>0</v>
      </c>
      <c r="F166" s="18">
        <f>'Group 15-16'!D32</f>
        <v>0</v>
      </c>
      <c r="G166" s="17">
        <f>'Group 15-16'!E32</f>
        <v>0</v>
      </c>
      <c r="H166" s="18">
        <f>'Group 15-16'!F32</f>
        <v>0</v>
      </c>
      <c r="I166" s="19">
        <f>'Group 15-16'!G32</f>
        <v>0</v>
      </c>
      <c r="J166" s="19">
        <f>'Group 15-16'!H32</f>
        <v>0</v>
      </c>
      <c r="K166" s="24">
        <f>'Group 15-16'!I32</f>
        <v>0</v>
      </c>
    </row>
    <row r="167" spans="1:11" ht="15" x14ac:dyDescent="0.2">
      <c r="A167" s="13" t="str">
        <f>'Master Group'!$E$62</f>
        <v>Group 30</v>
      </c>
      <c r="B167" s="16">
        <v>13</v>
      </c>
      <c r="C167" s="47"/>
      <c r="D167" s="24">
        <f>'Group 15-16'!B33</f>
        <v>0</v>
      </c>
      <c r="E167" s="17">
        <f>'Group 15-16'!C33</f>
        <v>0</v>
      </c>
      <c r="F167" s="18">
        <f>'Group 15-16'!D33</f>
        <v>0</v>
      </c>
      <c r="G167" s="17">
        <f>'Group 15-16'!E33</f>
        <v>0</v>
      </c>
      <c r="H167" s="18">
        <f>'Group 15-16'!F33</f>
        <v>0</v>
      </c>
      <c r="I167" s="19">
        <f>'Group 15-16'!G33</f>
        <v>0</v>
      </c>
      <c r="J167" s="19">
        <f>'Group 15-16'!H33</f>
        <v>0</v>
      </c>
      <c r="K167" s="24">
        <f>'Group 15-16'!I33</f>
        <v>0</v>
      </c>
    </row>
    <row r="168" spans="1:11" ht="15" x14ac:dyDescent="0.2">
      <c r="A168" s="13" t="str">
        <f>'Master Group'!$E$62</f>
        <v>Group 30</v>
      </c>
      <c r="B168" s="16">
        <v>14</v>
      </c>
      <c r="C168" s="47"/>
      <c r="D168" s="24">
        <f>'Group 15-16'!B34</f>
        <v>0</v>
      </c>
      <c r="E168" s="17">
        <f>'Group 15-16'!C34</f>
        <v>0</v>
      </c>
      <c r="F168" s="18">
        <f>'Group 15-16'!D34</f>
        <v>0</v>
      </c>
      <c r="G168" s="17">
        <f>'Group 15-16'!E34</f>
        <v>0</v>
      </c>
      <c r="H168" s="18">
        <f>'Group 15-16'!F34</f>
        <v>0</v>
      </c>
      <c r="I168" s="19">
        <f>'Group 15-16'!G34</f>
        <v>0</v>
      </c>
      <c r="J168" s="19">
        <f>'Group 15-16'!H34</f>
        <v>0</v>
      </c>
      <c r="K168" s="24">
        <f>'Group 15-16'!I34</f>
        <v>0</v>
      </c>
    </row>
    <row r="169" spans="1:11" ht="15" x14ac:dyDescent="0.2">
      <c r="A169" s="13" t="str">
        <f>'Master Group'!$E$62</f>
        <v>Group 30</v>
      </c>
      <c r="B169" s="16">
        <v>15</v>
      </c>
      <c r="C169" s="47"/>
      <c r="D169" s="24">
        <f>'Group 15-16'!B35</f>
        <v>0</v>
      </c>
      <c r="E169" s="17">
        <f>'Group 15-16'!C35</f>
        <v>0</v>
      </c>
      <c r="F169" s="18">
        <f>'Group 15-16'!D35</f>
        <v>0</v>
      </c>
      <c r="G169" s="17">
        <f>'Group 15-16'!E35</f>
        <v>0</v>
      </c>
      <c r="H169" s="18">
        <f>'Group 15-16'!F35</f>
        <v>0</v>
      </c>
      <c r="I169" s="19">
        <f>'Group 15-16'!G35</f>
        <v>0</v>
      </c>
      <c r="J169" s="19">
        <f>'Group 15-16'!H35</f>
        <v>0</v>
      </c>
      <c r="K169" s="24">
        <f>'Group 15-16'!I35</f>
        <v>0</v>
      </c>
    </row>
    <row r="170" spans="1:11" ht="15" x14ac:dyDescent="0.2">
      <c r="A170" s="13" t="str">
        <f>'Master Group'!$E$62</f>
        <v>Group 30</v>
      </c>
      <c r="B170" s="16">
        <v>16</v>
      </c>
      <c r="D170" s="24">
        <f>'Group 15-16'!B36</f>
        <v>0</v>
      </c>
      <c r="E170" s="17">
        <f>'Group 15-16'!C36</f>
        <v>0</v>
      </c>
      <c r="F170" s="18">
        <f>'Group 15-16'!D36</f>
        <v>0</v>
      </c>
      <c r="G170" s="17">
        <f>'Group 15-16'!E36</f>
        <v>0</v>
      </c>
      <c r="H170" s="18">
        <f>'Group 15-16'!F36</f>
        <v>0</v>
      </c>
      <c r="I170" s="19">
        <f>'Group 15-16'!G36</f>
        <v>0</v>
      </c>
      <c r="J170" s="19">
        <f>'Group 15-16'!H36</f>
        <v>0</v>
      </c>
      <c r="K170" s="24">
        <f>'Group 15-16'!I36</f>
        <v>0</v>
      </c>
    </row>
    <row r="171" spans="1:11" ht="15" x14ac:dyDescent="0.2">
      <c r="A171" s="13" t="str">
        <f>'Master Group'!$G$62</f>
        <v>Group 31</v>
      </c>
      <c r="B171" s="16">
        <v>1</v>
      </c>
      <c r="C171" s="47"/>
      <c r="D171" s="24" t="str">
        <f>'Group 31-32'!B3</f>
        <v>MDF F-Net</v>
      </c>
      <c r="E171" s="17">
        <f>'Group 31-32'!C3</f>
        <v>170.73750000000001</v>
      </c>
      <c r="F171" s="18" t="str">
        <f>'Group 31-32'!D3</f>
        <v>CSQ</v>
      </c>
      <c r="G171" s="17">
        <f>'Group 31-32'!E3</f>
        <v>164.98750000000001</v>
      </c>
      <c r="H171" s="18" t="str">
        <f>'Group 31-32'!F3</f>
        <v>OST</v>
      </c>
      <c r="I171" s="19" t="str">
        <f>'Group 31-32'!G3</f>
        <v>H</v>
      </c>
      <c r="J171" s="19" t="str">
        <f>'Group 31-32'!H3</f>
        <v>N</v>
      </c>
      <c r="K171" s="24" t="str">
        <f>'Group 31-32'!I3</f>
        <v>USFS Modoc NF</v>
      </c>
    </row>
    <row r="172" spans="1:11" ht="15" x14ac:dyDescent="0.2">
      <c r="A172" s="13" t="str">
        <f>'Master Group'!$G$62</f>
        <v>Group 31</v>
      </c>
      <c r="B172" s="16">
        <v>2</v>
      </c>
      <c r="C172" s="47"/>
      <c r="D172" s="24" t="str">
        <f>'Group 31-32'!B4</f>
        <v>MDF Admin</v>
      </c>
      <c r="E172" s="17">
        <f>'Group 31-32'!C4</f>
        <v>173.785</v>
      </c>
      <c r="F172" s="18" t="str">
        <f>'Group 31-32'!D4</f>
        <v>CSQ</v>
      </c>
      <c r="G172" s="17">
        <f>'Group 31-32'!E4</f>
        <v>162.48750000000001</v>
      </c>
      <c r="H172" s="18" t="str">
        <f>'Group 31-32'!F4</f>
        <v>OST</v>
      </c>
      <c r="I172" s="19" t="str">
        <f>'Group 31-32'!G4</f>
        <v>H</v>
      </c>
      <c r="J172" s="19" t="str">
        <f>'Group 31-32'!H4</f>
        <v>N</v>
      </c>
      <c r="K172" s="24" t="str">
        <f>'Group 31-32'!I4</f>
        <v>Modoc Admin</v>
      </c>
    </row>
    <row r="173" spans="1:11" ht="15" x14ac:dyDescent="0.2">
      <c r="A173" s="13" t="str">
        <f>'Master Group'!$G$62</f>
        <v>Group 31</v>
      </c>
      <c r="B173" s="16">
        <v>3</v>
      </c>
      <c r="C173" s="47"/>
      <c r="D173" s="24" t="str">
        <f>'Group 31-32'!B5</f>
        <v>ENF Admin</v>
      </c>
      <c r="E173" s="17">
        <f>'Group 31-32'!C5</f>
        <v>172.32499999999999</v>
      </c>
      <c r="F173" s="18" t="str">
        <f>'Group 31-32'!D5</f>
        <v>CSQ</v>
      </c>
      <c r="G173" s="17">
        <f>'Group 31-32'!E5</f>
        <v>165.22499999999999</v>
      </c>
      <c r="H173" s="18" t="str">
        <f>'Group 31-32'!F5</f>
        <v>OST</v>
      </c>
      <c r="I173" s="19" t="str">
        <f>'Group 31-32'!G5</f>
        <v>H</v>
      </c>
      <c r="J173" s="19" t="str">
        <f>'Group 31-32'!H5</f>
        <v>N</v>
      </c>
      <c r="K173" s="24" t="str">
        <f>'Group 31-32'!I5</f>
        <v>El Dorado Admin</v>
      </c>
    </row>
    <row r="174" spans="1:11" ht="15" x14ac:dyDescent="0.2">
      <c r="A174" s="13" t="str">
        <f>'Master Group'!$G$62</f>
        <v>Group 31</v>
      </c>
      <c r="B174" s="16">
        <v>4</v>
      </c>
      <c r="C174" s="47"/>
      <c r="D174" s="24" t="str">
        <f>'Group 31-32'!B6</f>
        <v>LNF Admin</v>
      </c>
      <c r="E174" s="17">
        <f>'Group 31-32'!C6</f>
        <v>171.47499999999999</v>
      </c>
      <c r="F174" s="18" t="str">
        <f>'Group 31-32'!D6</f>
        <v>CSQ</v>
      </c>
      <c r="G174" s="17">
        <f>'Group 31-32'!E6</f>
        <v>164.91249999999999</v>
      </c>
      <c r="H174" s="18" t="str">
        <f>'Group 31-32'!F6</f>
        <v>OST</v>
      </c>
      <c r="I174" s="19" t="str">
        <f>'Group 31-32'!G6</f>
        <v>H</v>
      </c>
      <c r="J174" s="19" t="str">
        <f>'Group 31-32'!H6</f>
        <v>N</v>
      </c>
      <c r="K174" s="24" t="str">
        <f>'Group 31-32'!I6</f>
        <v>Lassen Admin</v>
      </c>
    </row>
    <row r="175" spans="1:11" ht="15" x14ac:dyDescent="0.2">
      <c r="A175" s="13" t="str">
        <f>'Master Group'!$G$62</f>
        <v>Group 31</v>
      </c>
      <c r="B175" s="16">
        <v>5</v>
      </c>
      <c r="C175" s="47"/>
      <c r="D175" s="24" t="str">
        <f>'Group 31-32'!B7</f>
        <v>PNF Admin</v>
      </c>
      <c r="E175" s="17">
        <f>'Group 31-32'!C7</f>
        <v>171.42500000000001</v>
      </c>
      <c r="F175" s="18" t="str">
        <f>'Group 31-32'!D7</f>
        <v>CSQ</v>
      </c>
      <c r="G175" s="17">
        <f>'Group 31-32'!E7</f>
        <v>163.16249999999999</v>
      </c>
      <c r="H175" s="18" t="str">
        <f>'Group 31-32'!F7</f>
        <v>OST</v>
      </c>
      <c r="I175" s="19" t="str">
        <f>'Group 31-32'!G7</f>
        <v>H</v>
      </c>
      <c r="J175" s="19" t="str">
        <f>'Group 31-32'!H7</f>
        <v>N</v>
      </c>
      <c r="K175" s="24" t="str">
        <f>'Group 31-32'!I7</f>
        <v>Plumas NF Admin</v>
      </c>
    </row>
    <row r="176" spans="1:11" ht="15" x14ac:dyDescent="0.2">
      <c r="A176" s="13" t="str">
        <f>'Master Group'!$G$62</f>
        <v>Group 31</v>
      </c>
      <c r="B176" s="16">
        <v>6</v>
      </c>
      <c r="C176" s="47"/>
      <c r="D176" s="24" t="str">
        <f>'Group 31-32'!B8</f>
        <v>TMU1 ADM</v>
      </c>
      <c r="E176" s="17">
        <f>'Group 31-32'!C8</f>
        <v>171.57499999999999</v>
      </c>
      <c r="F176" s="18" t="str">
        <f>'Group 31-32'!D8</f>
        <v>CSQ</v>
      </c>
      <c r="G176" s="17">
        <f>'Group 31-32'!E8</f>
        <v>165.41249999999999</v>
      </c>
      <c r="H176" s="18" t="str">
        <f>'Group 31-32'!F8</f>
        <v>OST</v>
      </c>
      <c r="I176" s="19" t="str">
        <f>'Group 31-32'!G8</f>
        <v>H</v>
      </c>
      <c r="J176" s="19" t="str">
        <f>'Group 31-32'!H8</f>
        <v>N</v>
      </c>
      <c r="K176" s="24" t="str">
        <f>'Group 31-32'!I8</f>
        <v>Lake Tahoe Basin Mgmt Unit</v>
      </c>
    </row>
    <row r="177" spans="1:11" ht="15" x14ac:dyDescent="0.2">
      <c r="A177" s="13" t="str">
        <f>'Master Group'!$G$62</f>
        <v>Group 31</v>
      </c>
      <c r="B177" s="16">
        <v>7</v>
      </c>
      <c r="C177" s="47"/>
      <c r="D177" s="24" t="str">
        <f>'Group 31-32'!B9</f>
        <v>INF SVC</v>
      </c>
      <c r="E177" s="17">
        <f>'Group 31-32'!C9</f>
        <v>172.4</v>
      </c>
      <c r="F177" s="18" t="str">
        <f>'Group 31-32'!D9</f>
        <v>CSQ</v>
      </c>
      <c r="G177" s="17">
        <f>'Group 31-32'!E9</f>
        <v>164.125</v>
      </c>
      <c r="H177" s="18" t="str">
        <f>'Group 31-32'!F9</f>
        <v>OST</v>
      </c>
      <c r="I177" s="19" t="str">
        <f>'Group 31-32'!G9</f>
        <v>H</v>
      </c>
      <c r="J177" s="19" t="str">
        <f>'Group 31-32'!H9</f>
        <v>N</v>
      </c>
      <c r="K177" s="24" t="str">
        <f>'Group 31-32'!I9</f>
        <v xml:space="preserve">USFS Inyo NF </v>
      </c>
    </row>
    <row r="178" spans="1:11" ht="15" x14ac:dyDescent="0.2">
      <c r="A178" s="13" t="str">
        <f>'Master Group'!$G$62</f>
        <v>Group 31</v>
      </c>
      <c r="B178" s="16">
        <v>8</v>
      </c>
      <c r="C178" s="47"/>
      <c r="D178" s="24" t="str">
        <f>'Group 31-32'!B10</f>
        <v>LNF SVC</v>
      </c>
      <c r="E178" s="17">
        <f>'Group 31-32'!C10</f>
        <v>169.95</v>
      </c>
      <c r="F178" s="18" t="str">
        <f>'Group 31-32'!D10</f>
        <v>CSQ</v>
      </c>
      <c r="G178" s="17">
        <f>'Group 31-32'!E10</f>
        <v>164.1</v>
      </c>
      <c r="H178" s="18" t="str">
        <f>'Group 31-32'!F10</f>
        <v>OST</v>
      </c>
      <c r="I178" s="19" t="str">
        <f>'Group 31-32'!G10</f>
        <v>H</v>
      </c>
      <c r="J178" s="19" t="str">
        <f>'Group 31-32'!H10</f>
        <v>N</v>
      </c>
      <c r="K178" s="24" t="str">
        <f>'Group 31-32'!I10</f>
        <v>USFS Lassen NF</v>
      </c>
    </row>
    <row r="179" spans="1:11" ht="15" x14ac:dyDescent="0.2">
      <c r="A179" s="13" t="str">
        <f>'Master Group'!$G$62</f>
        <v>Group 31</v>
      </c>
      <c r="B179" s="16">
        <v>9</v>
      </c>
      <c r="C179" s="47"/>
      <c r="D179" s="24" t="str">
        <f>'Group 31-32'!B11</f>
        <v>MDF SVC</v>
      </c>
      <c r="E179" s="17">
        <f>'Group 31-32'!C11</f>
        <v>169.95</v>
      </c>
      <c r="F179" s="18" t="str">
        <f>'Group 31-32'!D11</f>
        <v>CSQ</v>
      </c>
      <c r="G179" s="17">
        <f>'Group 31-32'!E11</f>
        <v>164.1</v>
      </c>
      <c r="H179" s="18" t="str">
        <f>'Group 31-32'!F11</f>
        <v>OST</v>
      </c>
      <c r="I179" s="19" t="str">
        <f>'Group 31-32'!G11</f>
        <v>H</v>
      </c>
      <c r="J179" s="19" t="str">
        <f>'Group 31-32'!H11</f>
        <v>N</v>
      </c>
      <c r="K179" s="24" t="str">
        <f>'Group 31-32'!I11</f>
        <v xml:space="preserve">Modoc Service </v>
      </c>
    </row>
    <row r="180" spans="1:11" ht="15" x14ac:dyDescent="0.2">
      <c r="A180" s="13" t="str">
        <f>'Master Group'!$G$62</f>
        <v>Group 31</v>
      </c>
      <c r="B180" s="16">
        <v>10</v>
      </c>
      <c r="C180" s="47"/>
      <c r="D180" s="24" t="str">
        <f>'Group 31-32'!B12</f>
        <v>SRF SVC</v>
      </c>
      <c r="E180" s="17">
        <f>'Group 31-32'!C12</f>
        <v>169.95</v>
      </c>
      <c r="F180" s="18" t="str">
        <f>'Group 31-32'!D12</f>
        <v>CSQ</v>
      </c>
      <c r="G180" s="17">
        <f>'Group 31-32'!E12</f>
        <v>164.78749999999999</v>
      </c>
      <c r="H180" s="18" t="str">
        <f>'Group 31-32'!F12</f>
        <v>OST</v>
      </c>
      <c r="I180" s="19" t="str">
        <f>'Group 31-32'!G12</f>
        <v>H</v>
      </c>
      <c r="J180" s="19" t="str">
        <f>'Group 31-32'!H12</f>
        <v>N</v>
      </c>
      <c r="K180" s="24" t="str">
        <f>'Group 31-32'!I12</f>
        <v>Six Rivers NF Service</v>
      </c>
    </row>
    <row r="181" spans="1:11" ht="15" x14ac:dyDescent="0.2">
      <c r="A181" s="13" t="str">
        <f>'Master Group'!$G$62</f>
        <v>Group 31</v>
      </c>
      <c r="B181" s="16">
        <v>11</v>
      </c>
      <c r="C181" s="47"/>
      <c r="D181" s="24" t="str">
        <f>'Group 31-32'!B13</f>
        <v>PNF SVC</v>
      </c>
      <c r="E181" s="17">
        <f>'Group 31-32'!C13</f>
        <v>171.5</v>
      </c>
      <c r="F181" s="18" t="str">
        <f>'Group 31-32'!D13</f>
        <v>CSQ</v>
      </c>
      <c r="G181" s="17">
        <f>'Group 31-32'!E13</f>
        <v>164.82499999999999</v>
      </c>
      <c r="H181" s="18" t="str">
        <f>'Group 31-32'!F13</f>
        <v>OST</v>
      </c>
      <c r="I181" s="19" t="str">
        <f>'Group 31-32'!G13</f>
        <v>H</v>
      </c>
      <c r="J181" s="19" t="str">
        <f>'Group 31-32'!H13</f>
        <v>N</v>
      </c>
      <c r="K181" s="24" t="str">
        <f>'Group 31-32'!I13</f>
        <v>Plumus Service Net</v>
      </c>
    </row>
    <row r="182" spans="1:11" ht="15" x14ac:dyDescent="0.2">
      <c r="A182" s="13" t="str">
        <f>'Master Group'!$G$62</f>
        <v>Group 31</v>
      </c>
      <c r="B182" s="16">
        <v>12</v>
      </c>
      <c r="C182" s="47"/>
      <c r="D182" s="24" t="str">
        <f>'Group 31-32'!B14</f>
        <v>Tac N/F3</v>
      </c>
      <c r="E182" s="17">
        <f>'Group 31-32'!C14</f>
        <v>168.26249999999999</v>
      </c>
      <c r="F182" s="18" t="str">
        <f>'Group 31-32'!D14</f>
        <v>CSQ</v>
      </c>
      <c r="G182" s="17">
        <f>'Group 31-32'!E14</f>
        <v>168.26249999999999</v>
      </c>
      <c r="H182" s="18" t="str">
        <f>'Group 31-32'!F14</f>
        <v>OST</v>
      </c>
      <c r="I182" s="19" t="str">
        <f>'Group 31-32'!G14</f>
        <v>H</v>
      </c>
      <c r="J182" s="19" t="str">
        <f>'Group 31-32'!H14</f>
        <v>N</v>
      </c>
      <c r="K182" s="24" t="str">
        <f>'Group 31-32'!I14</f>
        <v>LPF Tac Net F3</v>
      </c>
    </row>
    <row r="183" spans="1:11" ht="15" x14ac:dyDescent="0.2">
      <c r="A183" s="13" t="str">
        <f>'Master Group'!$G$62</f>
        <v>Group 31</v>
      </c>
      <c r="B183" s="16">
        <v>13</v>
      </c>
      <c r="D183" s="24">
        <f>'Group 31-32'!B15</f>
        <v>0</v>
      </c>
      <c r="E183" s="17">
        <f>'Group 31-32'!C15</f>
        <v>0</v>
      </c>
      <c r="F183" s="18">
        <f>'Group 31-32'!D15</f>
        <v>0</v>
      </c>
      <c r="G183" s="17">
        <f>'Group 31-32'!E15</f>
        <v>0</v>
      </c>
      <c r="H183" s="18">
        <f>'Group 31-32'!F15</f>
        <v>0</v>
      </c>
      <c r="I183" s="19">
        <f>'Group 31-32'!G15</f>
        <v>0</v>
      </c>
      <c r="J183" s="19">
        <f>'Group 31-32'!H15</f>
        <v>0</v>
      </c>
      <c r="K183" s="24">
        <f>'Group 31-32'!I15</f>
        <v>0</v>
      </c>
    </row>
    <row r="184" spans="1:11" ht="15" x14ac:dyDescent="0.2">
      <c r="A184" s="13" t="str">
        <f>'Master Group'!$G$62</f>
        <v>Group 31</v>
      </c>
      <c r="B184" s="16">
        <v>14</v>
      </c>
      <c r="D184" s="24">
        <f>'Group 31-32'!B16</f>
        <v>0</v>
      </c>
      <c r="E184" s="17">
        <f>'Group 31-32'!C16</f>
        <v>0</v>
      </c>
      <c r="F184" s="18">
        <f>'Group 31-32'!D16</f>
        <v>0</v>
      </c>
      <c r="G184" s="17">
        <f>'Group 31-32'!E16</f>
        <v>0</v>
      </c>
      <c r="H184" s="18">
        <f>'Group 31-32'!F16</f>
        <v>0</v>
      </c>
      <c r="I184" s="19">
        <f>'Group 31-32'!G16</f>
        <v>0</v>
      </c>
      <c r="J184" s="19">
        <f>'Group 31-32'!H16</f>
        <v>0</v>
      </c>
      <c r="K184" s="24">
        <f>'Group 31-32'!I16</f>
        <v>0</v>
      </c>
    </row>
    <row r="185" spans="1:11" ht="15" x14ac:dyDescent="0.2">
      <c r="A185" s="13" t="str">
        <f>'Master Group'!$G$62</f>
        <v>Group 31</v>
      </c>
      <c r="B185" s="16">
        <v>15</v>
      </c>
      <c r="D185" s="24">
        <f>'Group 31-32'!B17</f>
        <v>0</v>
      </c>
      <c r="E185" s="17">
        <f>'Group 31-32'!C17</f>
        <v>0</v>
      </c>
      <c r="F185" s="18">
        <f>'Group 31-32'!D17</f>
        <v>0</v>
      </c>
      <c r="G185" s="17">
        <f>'Group 31-32'!E17</f>
        <v>0</v>
      </c>
      <c r="H185" s="18">
        <f>'Group 31-32'!F17</f>
        <v>0</v>
      </c>
      <c r="I185" s="19">
        <f>'Group 31-32'!G17</f>
        <v>0</v>
      </c>
      <c r="J185" s="19">
        <f>'Group 31-32'!H17</f>
        <v>0</v>
      </c>
      <c r="K185" s="24">
        <f>'Group 31-32'!I17</f>
        <v>0</v>
      </c>
    </row>
    <row r="186" spans="1:11" ht="15" x14ac:dyDescent="0.2">
      <c r="A186" s="13" t="str">
        <f>'Master Group'!$G$62</f>
        <v>Group 31</v>
      </c>
      <c r="B186" s="16">
        <v>16</v>
      </c>
      <c r="D186" s="24">
        <f>'Group 31-32'!B18</f>
        <v>0</v>
      </c>
      <c r="E186" s="17">
        <f>'Group 31-32'!C18</f>
        <v>0</v>
      </c>
      <c r="F186" s="18">
        <f>'Group 31-32'!D18</f>
        <v>0</v>
      </c>
      <c r="G186" s="17">
        <f>'Group 31-32'!E18</f>
        <v>0</v>
      </c>
      <c r="H186" s="18">
        <f>'Group 31-32'!F18</f>
        <v>0</v>
      </c>
      <c r="I186" s="19">
        <f>'Group 31-32'!G18</f>
        <v>0</v>
      </c>
      <c r="J186" s="19">
        <f>'Group 31-32'!H18</f>
        <v>0</v>
      </c>
      <c r="K186" s="24">
        <f>'Group 31-32'!I18</f>
        <v>0</v>
      </c>
    </row>
    <row r="187" spans="1:11" ht="15" x14ac:dyDescent="0.2">
      <c r="A187" s="13" t="str">
        <f>'Master Group'!$I$62</f>
        <v>Group 32</v>
      </c>
      <c r="B187" s="16">
        <v>1</v>
      </c>
      <c r="C187" s="47"/>
      <c r="D187" s="24" t="str">
        <f>'Group 31-32'!B21</f>
        <v>KRN Cmd-1</v>
      </c>
      <c r="E187" s="17">
        <f>'Group 31-32'!C21</f>
        <v>153.785</v>
      </c>
      <c r="F187" s="18">
        <f>'Group 31-32'!D21</f>
        <v>167.9</v>
      </c>
      <c r="G187" s="17">
        <f>'Group 31-32'!E21</f>
        <v>158.89500000000001</v>
      </c>
      <c r="H187" s="18">
        <f>'Group 31-32'!F21</f>
        <v>167.9</v>
      </c>
      <c r="I187" s="19" t="str">
        <f>'Group 31-32'!G21</f>
        <v>H</v>
      </c>
      <c r="J187" s="19" t="str">
        <f>'Group 31-32'!H21</f>
        <v>N</v>
      </c>
      <c r="K187" s="24" t="str">
        <f>'Group 31-32'!I21</f>
        <v>Kern County Fire</v>
      </c>
    </row>
    <row r="188" spans="1:11" ht="15" x14ac:dyDescent="0.2">
      <c r="A188" s="13" t="str">
        <f>'Master Group'!$I$62</f>
        <v>Group 32</v>
      </c>
      <c r="B188" s="16">
        <v>2</v>
      </c>
      <c r="C188" s="47"/>
      <c r="D188" s="24" t="str">
        <f>'Group 31-32'!B22</f>
        <v>KRN Cmd-2</v>
      </c>
      <c r="E188" s="17">
        <f>'Group 31-32'!C22</f>
        <v>155.88</v>
      </c>
      <c r="F188" s="18">
        <f>'Group 31-32'!D22</f>
        <v>167.9</v>
      </c>
      <c r="G188" s="17">
        <f>'Group 31-32'!E22</f>
        <v>158.94</v>
      </c>
      <c r="H188" s="18">
        <f>'Group 31-32'!F22</f>
        <v>131.80000000000001</v>
      </c>
      <c r="I188" s="19" t="str">
        <f>'Group 31-32'!G22</f>
        <v>H</v>
      </c>
      <c r="J188" s="19" t="str">
        <f>'Group 31-32'!H22</f>
        <v>N</v>
      </c>
      <c r="K188" s="24" t="str">
        <f>'Group 31-32'!I22</f>
        <v>Kern County Fire</v>
      </c>
    </row>
    <row r="189" spans="1:11" ht="15" x14ac:dyDescent="0.2">
      <c r="A189" s="13" t="str">
        <f>'Master Group'!$I$62</f>
        <v>Group 32</v>
      </c>
      <c r="B189" s="16">
        <v>3</v>
      </c>
      <c r="C189" s="47"/>
      <c r="D189" s="24" t="str">
        <f>'Group 31-32'!B23</f>
        <v>KRN Cmd-3</v>
      </c>
      <c r="E189" s="17">
        <f>'Group 31-32'!C23</f>
        <v>155.625</v>
      </c>
      <c r="F189" s="18">
        <f>'Group 31-32'!D23</f>
        <v>167.9</v>
      </c>
      <c r="G189" s="17">
        <f>'Group 31-32'!E23</f>
        <v>158.85</v>
      </c>
      <c r="H189" s="18">
        <f>'Group 31-32'!F23</f>
        <v>167.9</v>
      </c>
      <c r="I189" s="19" t="str">
        <f>'Group 31-32'!G23</f>
        <v>H</v>
      </c>
      <c r="J189" s="19" t="str">
        <f>'Group 31-32'!H23</f>
        <v>N</v>
      </c>
      <c r="K189" s="24" t="str">
        <f>'Group 31-32'!I23</f>
        <v>Kern County Fire</v>
      </c>
    </row>
    <row r="190" spans="1:11" ht="15" x14ac:dyDescent="0.2">
      <c r="A190" s="13" t="str">
        <f>'Master Group'!$I$62</f>
        <v>Group 32</v>
      </c>
      <c r="B190" s="16">
        <v>4</v>
      </c>
      <c r="C190" s="47"/>
      <c r="D190" s="24" t="str">
        <f>'Group 31-32'!B24</f>
        <v>KRN Cmd-4</v>
      </c>
      <c r="E190" s="17">
        <f>'Group 31-32'!C24</f>
        <v>154.86000000000001</v>
      </c>
      <c r="F190" s="18">
        <f>'Group 31-32'!D24</f>
        <v>167.9</v>
      </c>
      <c r="G190" s="17">
        <f>'Group 31-32'!E24</f>
        <v>158.82</v>
      </c>
      <c r="H190" s="18">
        <f>'Group 31-32'!F24</f>
        <v>167.9</v>
      </c>
      <c r="I190" s="19" t="str">
        <f>'Group 31-32'!G24</f>
        <v>H</v>
      </c>
      <c r="J190" s="19" t="str">
        <f>'Group 31-32'!H24</f>
        <v>N</v>
      </c>
      <c r="K190" s="24" t="str">
        <f>'Group 31-32'!I24</f>
        <v>Kern County Fire</v>
      </c>
    </row>
    <row r="191" spans="1:11" ht="15" x14ac:dyDescent="0.2">
      <c r="A191" s="13" t="str">
        <f>'Master Group'!$I$62</f>
        <v>Group 32</v>
      </c>
      <c r="B191" s="16">
        <v>5</v>
      </c>
      <c r="C191" s="47"/>
      <c r="D191" s="24" t="str">
        <f>'Group 31-32'!B25</f>
        <v>KRN Cmd-5</v>
      </c>
      <c r="E191" s="17">
        <f>'Group 31-32'!C25</f>
        <v>151.1</v>
      </c>
      <c r="F191" s="18">
        <f>'Group 31-32'!D25</f>
        <v>167.9</v>
      </c>
      <c r="G191" s="17">
        <f>'Group 31-32'!E25</f>
        <v>156.99</v>
      </c>
      <c r="H191" s="18">
        <f>'Group 31-32'!F25</f>
        <v>167.9</v>
      </c>
      <c r="I191" s="19" t="str">
        <f>'Group 31-32'!G25</f>
        <v>H</v>
      </c>
      <c r="J191" s="19" t="str">
        <f>'Group 31-32'!H25</f>
        <v>N</v>
      </c>
      <c r="K191" s="24" t="str">
        <f>'Group 31-32'!I25</f>
        <v>Kern County Fire</v>
      </c>
    </row>
    <row r="192" spans="1:11" ht="15" x14ac:dyDescent="0.2">
      <c r="A192" s="13" t="str">
        <f>'Master Group'!$I$62</f>
        <v>Group 32</v>
      </c>
      <c r="B192" s="16">
        <v>6</v>
      </c>
      <c r="C192" s="47"/>
      <c r="D192" s="24" t="str">
        <f>'Group 31-32'!B26</f>
        <v>KRN Tac-1</v>
      </c>
      <c r="E192" s="17">
        <f>'Group 31-32'!C26</f>
        <v>153.785</v>
      </c>
      <c r="F192" s="18">
        <f>'Group 31-32'!D26</f>
        <v>167.9</v>
      </c>
      <c r="G192" s="17">
        <f>'Group 31-32'!E26</f>
        <v>158.89500000000001</v>
      </c>
      <c r="H192" s="18">
        <f>'Group 31-32'!F26</f>
        <v>167.9</v>
      </c>
      <c r="I192" s="19" t="str">
        <f>'Group 31-32'!G26</f>
        <v>H</v>
      </c>
      <c r="J192" s="19" t="str">
        <f>'Group 31-32'!H26</f>
        <v>N</v>
      </c>
      <c r="K192" s="24" t="str">
        <f>'Group 31-32'!I26</f>
        <v>Kern County Fire</v>
      </c>
    </row>
    <row r="193" spans="1:11" ht="15" x14ac:dyDescent="0.2">
      <c r="A193" s="13" t="str">
        <f>'Master Group'!$I$62</f>
        <v>Group 32</v>
      </c>
      <c r="B193" s="16">
        <v>7</v>
      </c>
      <c r="C193" s="47"/>
      <c r="D193" s="24" t="str">
        <f>'Group 31-32'!B27</f>
        <v>KRN Tac-2C</v>
      </c>
      <c r="E193" s="17">
        <f>'Group 31-32'!C27</f>
        <v>151.47499999999999</v>
      </c>
      <c r="F193" s="18">
        <f>'Group 31-32'!D27</f>
        <v>167.9</v>
      </c>
      <c r="G193" s="17">
        <f>'Group 31-32'!E27</f>
        <v>151.47499999999999</v>
      </c>
      <c r="H193" s="18">
        <f>'Group 31-32'!F27</f>
        <v>167.9</v>
      </c>
      <c r="I193" s="19" t="str">
        <f>'Group 31-32'!G27</f>
        <v>H</v>
      </c>
      <c r="J193" s="19" t="str">
        <f>'Group 31-32'!H27</f>
        <v>N</v>
      </c>
      <c r="K193" s="24" t="str">
        <f>'Group 31-32'!I27</f>
        <v>Kern County Fire</v>
      </c>
    </row>
    <row r="194" spans="1:11" ht="15" x14ac:dyDescent="0.2">
      <c r="A194" s="13" t="str">
        <f>'Master Group'!$I$62</f>
        <v>Group 32</v>
      </c>
      <c r="B194" s="16">
        <v>8</v>
      </c>
      <c r="C194" s="47"/>
      <c r="D194" s="24" t="str">
        <f>'Group 31-32'!B28</f>
        <v>KRN Tac-3C</v>
      </c>
      <c r="E194" s="17">
        <f>'Group 31-32'!C28</f>
        <v>158.73750000000001</v>
      </c>
      <c r="F194" s="18">
        <f>'Group 31-32'!D28</f>
        <v>167.9</v>
      </c>
      <c r="G194" s="17">
        <f>'Group 31-32'!E28</f>
        <v>158.73750000000001</v>
      </c>
      <c r="H194" s="18">
        <f>'Group 31-32'!F28</f>
        <v>167.9</v>
      </c>
      <c r="I194" s="19" t="str">
        <f>'Group 31-32'!G28</f>
        <v>H</v>
      </c>
      <c r="J194" s="19" t="str">
        <f>'Group 31-32'!H28</f>
        <v>N</v>
      </c>
      <c r="K194" s="24" t="str">
        <f>'Group 31-32'!I28</f>
        <v>Kern County Fire</v>
      </c>
    </row>
    <row r="195" spans="1:11" ht="15" x14ac:dyDescent="0.2">
      <c r="A195" s="13" t="str">
        <f>'Master Group'!$I$62</f>
        <v>Group 32</v>
      </c>
      <c r="B195" s="16">
        <v>9</v>
      </c>
      <c r="C195" s="47"/>
      <c r="D195" s="24" t="str">
        <f>'Group 31-32'!B29</f>
        <v>KRN Tac-4C</v>
      </c>
      <c r="E195" s="17">
        <f>'Group 31-32'!C29</f>
        <v>159.4725</v>
      </c>
      <c r="F195" s="18">
        <f>'Group 31-32'!D29</f>
        <v>167.9</v>
      </c>
      <c r="G195" s="17">
        <f>'Group 31-32'!E29</f>
        <v>159.4725</v>
      </c>
      <c r="H195" s="18">
        <f>'Group 31-32'!F29</f>
        <v>167.9</v>
      </c>
      <c r="I195" s="19" t="str">
        <f>'Group 31-32'!G29</f>
        <v>H</v>
      </c>
      <c r="J195" s="19" t="str">
        <f>'Group 31-32'!H29</f>
        <v>N</v>
      </c>
      <c r="K195" s="24" t="str">
        <f>'Group 31-32'!I29</f>
        <v>Kern County Fire</v>
      </c>
    </row>
    <row r="196" spans="1:11" ht="15" x14ac:dyDescent="0.2">
      <c r="A196" s="13" t="str">
        <f>'Master Group'!$I$62</f>
        <v>Group 32</v>
      </c>
      <c r="B196" s="16">
        <v>10</v>
      </c>
      <c r="C196" s="47"/>
      <c r="D196" s="24" t="str">
        <f>'Group 31-32'!B30</f>
        <v>KRN Tac-5C</v>
      </c>
      <c r="E196" s="17">
        <f>'Group 31-32'!C30</f>
        <v>151.13749999999999</v>
      </c>
      <c r="F196" s="18">
        <f>'Group 31-32'!D30</f>
        <v>167.9</v>
      </c>
      <c r="G196" s="17">
        <f>'Group 31-32'!E30</f>
        <v>151.13749999999999</v>
      </c>
      <c r="H196" s="18">
        <f>'Group 31-32'!F30</f>
        <v>167.9</v>
      </c>
      <c r="I196" s="19" t="str">
        <f>'Group 31-32'!G30</f>
        <v>H</v>
      </c>
      <c r="J196" s="19" t="str">
        <f>'Group 31-32'!H30</f>
        <v>N</v>
      </c>
      <c r="K196" s="24" t="str">
        <f>'Group 31-32'!I30</f>
        <v>Kern County Fire</v>
      </c>
    </row>
    <row r="197" spans="1:11" ht="15" x14ac:dyDescent="0.2">
      <c r="A197" s="13" t="str">
        <f>'Master Group'!$I$62</f>
        <v>Group 32</v>
      </c>
      <c r="B197" s="16">
        <v>11</v>
      </c>
      <c r="C197" s="47"/>
      <c r="D197" s="24" t="str">
        <f>'Group 31-32'!B31</f>
        <v>KRN Tac-16</v>
      </c>
      <c r="E197" s="17">
        <f>'Group 31-32'!C31</f>
        <v>159.15</v>
      </c>
      <c r="F197" s="18">
        <f>'Group 31-32'!D31</f>
        <v>167.9</v>
      </c>
      <c r="G197" s="17">
        <f>'Group 31-32'!E31</f>
        <v>159.15</v>
      </c>
      <c r="H197" s="18">
        <f>'Group 31-32'!F31</f>
        <v>167.9</v>
      </c>
      <c r="I197" s="19" t="str">
        <f>'Group 31-32'!G31</f>
        <v>H</v>
      </c>
      <c r="J197" s="19" t="str">
        <f>'Group 31-32'!H31</f>
        <v>N</v>
      </c>
      <c r="K197" s="24" t="str">
        <f>'Group 31-32'!I31</f>
        <v>Kern County Fire</v>
      </c>
    </row>
    <row r="198" spans="1:11" ht="15" x14ac:dyDescent="0.2">
      <c r="A198" s="13" t="str">
        <f>'Master Group'!$I$62</f>
        <v>Group 32</v>
      </c>
      <c r="B198" s="16">
        <v>12</v>
      </c>
      <c r="C198" s="47"/>
      <c r="D198" s="24" t="str">
        <f>'Group 31-32'!B32</f>
        <v>KRN A/G</v>
      </c>
      <c r="E198" s="17">
        <f>'Group 31-32'!C32</f>
        <v>154.88999999999999</v>
      </c>
      <c r="F198" s="18">
        <f>'Group 31-32'!D32</f>
        <v>167.9</v>
      </c>
      <c r="G198" s="17">
        <f>'Group 31-32'!E32</f>
        <v>154.88999999999999</v>
      </c>
      <c r="H198" s="18">
        <f>'Group 31-32'!F32</f>
        <v>167.9</v>
      </c>
      <c r="I198" s="19" t="str">
        <f>'Group 31-32'!G32</f>
        <v>L</v>
      </c>
      <c r="J198" s="19" t="str">
        <f>'Group 31-32'!H32</f>
        <v>N</v>
      </c>
      <c r="K198" s="24" t="str">
        <f>'Group 31-32'!I32</f>
        <v>Kern Co. Air/Ground</v>
      </c>
    </row>
    <row r="199" spans="1:11" ht="15" x14ac:dyDescent="0.2">
      <c r="A199" s="13" t="str">
        <f>'Master Group'!$I$62</f>
        <v>Group 32</v>
      </c>
      <c r="B199" s="16">
        <v>13</v>
      </c>
      <c r="C199" s="47"/>
      <c r="D199" s="24">
        <f>'Group 31-32'!B33</f>
        <v>0</v>
      </c>
      <c r="E199" s="17">
        <f>'Group 31-32'!C33</f>
        <v>0</v>
      </c>
      <c r="F199" s="18">
        <f>'Group 31-32'!D33</f>
        <v>0</v>
      </c>
      <c r="G199" s="17">
        <f>'Group 31-32'!E33</f>
        <v>0</v>
      </c>
      <c r="H199" s="18">
        <f>'Group 31-32'!F33</f>
        <v>0</v>
      </c>
      <c r="I199" s="19">
        <f>'Group 31-32'!G33</f>
        <v>0</v>
      </c>
      <c r="J199" s="19">
        <f>'Group 31-32'!H33</f>
        <v>0</v>
      </c>
      <c r="K199" s="24">
        <f>'Group 31-32'!I33</f>
        <v>0</v>
      </c>
    </row>
    <row r="200" spans="1:11" ht="15" x14ac:dyDescent="0.2">
      <c r="A200" s="13" t="str">
        <f>'Master Group'!$I$62</f>
        <v>Group 32</v>
      </c>
      <c r="B200" s="16">
        <v>14</v>
      </c>
      <c r="C200" s="47"/>
      <c r="D200" s="24">
        <f>'Group 31-32'!B34</f>
        <v>0</v>
      </c>
      <c r="E200" s="17">
        <f>'Group 31-32'!C34</f>
        <v>0</v>
      </c>
      <c r="F200" s="18">
        <f>'Group 31-32'!D34</f>
        <v>0</v>
      </c>
      <c r="G200" s="17">
        <f>'Group 31-32'!E34</f>
        <v>0</v>
      </c>
      <c r="H200" s="18">
        <f>'Group 31-32'!F34</f>
        <v>0</v>
      </c>
      <c r="I200" s="19">
        <f>'Group 31-32'!G34</f>
        <v>0</v>
      </c>
      <c r="J200" s="19">
        <f>'Group 31-32'!H34</f>
        <v>0</v>
      </c>
      <c r="K200" s="24">
        <f>'Group 31-32'!I34</f>
        <v>0</v>
      </c>
    </row>
    <row r="201" spans="1:11" ht="15" x14ac:dyDescent="0.2">
      <c r="A201" s="13" t="str">
        <f>'Master Group'!$I$62</f>
        <v>Group 32</v>
      </c>
      <c r="B201" s="16">
        <v>15</v>
      </c>
      <c r="C201" s="47"/>
      <c r="D201" s="24">
        <f>'Group 31-32'!B35</f>
        <v>0</v>
      </c>
      <c r="E201" s="17">
        <f>'Group 31-32'!C35</f>
        <v>0</v>
      </c>
      <c r="F201" s="18">
        <f>'Group 31-32'!D35</f>
        <v>0</v>
      </c>
      <c r="G201" s="17">
        <f>'Group 31-32'!E35</f>
        <v>0</v>
      </c>
      <c r="H201" s="18">
        <f>'Group 31-32'!F35</f>
        <v>0</v>
      </c>
      <c r="I201" s="19">
        <f>'Group 31-32'!G35</f>
        <v>0</v>
      </c>
      <c r="J201" s="19">
        <f>'Group 31-32'!H35</f>
        <v>0</v>
      </c>
      <c r="K201" s="24">
        <f>'Group 31-32'!I35</f>
        <v>0</v>
      </c>
    </row>
    <row r="202" spans="1:11" ht="15" x14ac:dyDescent="0.2">
      <c r="A202" s="13" t="str">
        <f>'Master Group'!$I$62</f>
        <v>Group 32</v>
      </c>
      <c r="B202" s="16">
        <v>16</v>
      </c>
      <c r="C202" s="47"/>
      <c r="D202" s="24">
        <f>'Group 31-32'!B36</f>
        <v>0</v>
      </c>
      <c r="E202" s="17">
        <f>'Group 31-32'!C36</f>
        <v>0</v>
      </c>
      <c r="F202" s="18">
        <f>'Group 31-32'!D36</f>
        <v>0</v>
      </c>
      <c r="G202" s="17">
        <f>'Group 31-32'!E36</f>
        <v>0</v>
      </c>
      <c r="H202" s="18">
        <f>'Group 31-32'!F36</f>
        <v>0</v>
      </c>
      <c r="I202" s="19">
        <f>'Group 31-32'!G36</f>
        <v>0</v>
      </c>
      <c r="J202" s="19">
        <f>'Group 31-32'!H36</f>
        <v>0</v>
      </c>
      <c r="K202" s="24">
        <f>'Group 31-32'!I36</f>
        <v>0</v>
      </c>
    </row>
    <row r="203" spans="1:11" ht="15" x14ac:dyDescent="0.2">
      <c r="A203" s="13" t="s">
        <v>587</v>
      </c>
      <c r="B203" s="16">
        <v>1</v>
      </c>
      <c r="C203" s="47"/>
      <c r="D203" s="24" t="str">
        <f>'Group 33-34'!B3</f>
        <v>Fld 1 Ch. 1</v>
      </c>
      <c r="E203" s="17">
        <f>'Group 33-34'!C3</f>
        <v>155</v>
      </c>
      <c r="F203" s="18" t="str">
        <f>'Group 33-34'!D3</f>
        <v>CSQ</v>
      </c>
      <c r="G203" s="17">
        <f>'Group 33-34'!E3</f>
        <v>155</v>
      </c>
      <c r="H203" s="18" t="str">
        <f>'Group 33-34'!F3</f>
        <v>CSQ</v>
      </c>
      <c r="I203" s="19" t="str">
        <f>'Group 33-34'!G3</f>
        <v>H</v>
      </c>
      <c r="J203" s="19" t="str">
        <f>'Group 33-34'!H3</f>
        <v>N</v>
      </c>
      <c r="K203" s="24" t="str">
        <f>'Group 33-34'!I3</f>
        <v>Field Program Bank 1</v>
      </c>
    </row>
    <row r="204" spans="1:11" ht="15" x14ac:dyDescent="0.2">
      <c r="A204" s="13" t="s">
        <v>587</v>
      </c>
      <c r="B204" s="16">
        <v>2</v>
      </c>
      <c r="C204" s="47"/>
      <c r="D204" s="24" t="str">
        <f>'Group 33-34'!B4</f>
        <v>Fld 1 Ch. 2</v>
      </c>
      <c r="E204" s="17">
        <f>'Group 33-34'!C4</f>
        <v>155</v>
      </c>
      <c r="F204" s="18" t="str">
        <f>'Group 33-34'!D4</f>
        <v>CSQ</v>
      </c>
      <c r="G204" s="17">
        <f>'Group 33-34'!E4</f>
        <v>155</v>
      </c>
      <c r="H204" s="18" t="str">
        <f>'Group 33-34'!F4</f>
        <v>CSQ</v>
      </c>
      <c r="I204" s="19" t="str">
        <f>'Group 33-34'!G4</f>
        <v>H</v>
      </c>
      <c r="J204" s="19" t="str">
        <f>'Group 33-34'!H4</f>
        <v>N</v>
      </c>
      <c r="K204" s="24" t="str">
        <f>'Group 33-34'!I4</f>
        <v>Field Program Bank 1</v>
      </c>
    </row>
    <row r="205" spans="1:11" ht="15" x14ac:dyDescent="0.2">
      <c r="A205" s="13" t="s">
        <v>587</v>
      </c>
      <c r="B205" s="16">
        <v>3</v>
      </c>
      <c r="C205" s="47"/>
      <c r="D205" s="24" t="str">
        <f>'Group 33-34'!B5</f>
        <v>Fld 1 Ch. 3</v>
      </c>
      <c r="E205" s="17">
        <f>'Group 33-34'!C5</f>
        <v>155</v>
      </c>
      <c r="F205" s="18" t="str">
        <f>'Group 33-34'!D5</f>
        <v>CSQ</v>
      </c>
      <c r="G205" s="17">
        <f>'Group 33-34'!E5</f>
        <v>155</v>
      </c>
      <c r="H205" s="18" t="str">
        <f>'Group 33-34'!F5</f>
        <v>CSQ</v>
      </c>
      <c r="I205" s="19" t="str">
        <f>'Group 33-34'!G5</f>
        <v>H</v>
      </c>
      <c r="J205" s="19" t="str">
        <f>'Group 33-34'!H5</f>
        <v>N</v>
      </c>
      <c r="K205" s="24" t="str">
        <f>'Group 33-34'!I5</f>
        <v>Field Program Bank 1</v>
      </c>
    </row>
    <row r="206" spans="1:11" ht="15" x14ac:dyDescent="0.2">
      <c r="A206" s="13" t="s">
        <v>587</v>
      </c>
      <c r="B206" s="16">
        <v>4</v>
      </c>
      <c r="C206" s="47"/>
      <c r="D206" s="24" t="str">
        <f>'Group 33-34'!B6</f>
        <v>Fld 1 Ch. 4</v>
      </c>
      <c r="E206" s="17">
        <f>'Group 33-34'!C6</f>
        <v>155</v>
      </c>
      <c r="F206" s="18" t="str">
        <f>'Group 33-34'!D6</f>
        <v>CSQ</v>
      </c>
      <c r="G206" s="17">
        <f>'Group 33-34'!E6</f>
        <v>155</v>
      </c>
      <c r="H206" s="18" t="str">
        <f>'Group 33-34'!F6</f>
        <v>CSQ</v>
      </c>
      <c r="I206" s="19" t="str">
        <f>'Group 33-34'!G6</f>
        <v>H</v>
      </c>
      <c r="J206" s="19" t="str">
        <f>'Group 33-34'!H6</f>
        <v>N</v>
      </c>
      <c r="K206" s="24" t="str">
        <f>'Group 33-34'!I6</f>
        <v>Field Program Bank 1</v>
      </c>
    </row>
    <row r="207" spans="1:11" ht="15" x14ac:dyDescent="0.2">
      <c r="A207" s="13" t="s">
        <v>587</v>
      </c>
      <c r="B207" s="16">
        <v>5</v>
      </c>
      <c r="C207" s="47"/>
      <c r="D207" s="24" t="str">
        <f>'Group 33-34'!B7</f>
        <v>Fld 1 Ch. 5</v>
      </c>
      <c r="E207" s="17">
        <f>'Group 33-34'!C7</f>
        <v>155</v>
      </c>
      <c r="F207" s="18" t="str">
        <f>'Group 33-34'!D7</f>
        <v>CSQ</v>
      </c>
      <c r="G207" s="17">
        <f>'Group 33-34'!E7</f>
        <v>155</v>
      </c>
      <c r="H207" s="18" t="str">
        <f>'Group 33-34'!F7</f>
        <v>CSQ</v>
      </c>
      <c r="I207" s="19" t="str">
        <f>'Group 33-34'!G7</f>
        <v>H</v>
      </c>
      <c r="J207" s="19" t="str">
        <f>'Group 33-34'!H7</f>
        <v>N</v>
      </c>
      <c r="K207" s="24" t="str">
        <f>'Group 33-34'!I7</f>
        <v>Field Program Bank 1</v>
      </c>
    </row>
    <row r="208" spans="1:11" ht="15" x14ac:dyDescent="0.2">
      <c r="A208" s="13" t="s">
        <v>587</v>
      </c>
      <c r="B208" s="16">
        <v>6</v>
      </c>
      <c r="C208" s="47"/>
      <c r="D208" s="24" t="str">
        <f>'Group 33-34'!B8</f>
        <v>Fld 1 Ch. 6</v>
      </c>
      <c r="E208" s="17">
        <f>'Group 33-34'!C8</f>
        <v>155</v>
      </c>
      <c r="F208" s="18" t="str">
        <f>'Group 33-34'!D8</f>
        <v>CSQ</v>
      </c>
      <c r="G208" s="17">
        <f>'Group 33-34'!E8</f>
        <v>155</v>
      </c>
      <c r="H208" s="18" t="str">
        <f>'Group 33-34'!F8</f>
        <v>CSQ</v>
      </c>
      <c r="I208" s="19" t="str">
        <f>'Group 33-34'!G8</f>
        <v>H</v>
      </c>
      <c r="J208" s="19" t="str">
        <f>'Group 33-34'!H8</f>
        <v>N</v>
      </c>
      <c r="K208" s="24" t="str">
        <f>'Group 33-34'!I8</f>
        <v>Field Program Bank 1</v>
      </c>
    </row>
    <row r="209" spans="1:11" ht="15" x14ac:dyDescent="0.2">
      <c r="A209" s="13" t="s">
        <v>587</v>
      </c>
      <c r="B209" s="16">
        <v>7</v>
      </c>
      <c r="C209" s="47"/>
      <c r="D209" s="24" t="str">
        <f>'Group 33-34'!B9</f>
        <v>Fld 1 Ch. 7</v>
      </c>
      <c r="E209" s="17">
        <f>'Group 33-34'!C9</f>
        <v>155</v>
      </c>
      <c r="F209" s="18" t="str">
        <f>'Group 33-34'!D9</f>
        <v>CSQ</v>
      </c>
      <c r="G209" s="17">
        <f>'Group 33-34'!E9</f>
        <v>155</v>
      </c>
      <c r="H209" s="18" t="str">
        <f>'Group 33-34'!F9</f>
        <v>CSQ</v>
      </c>
      <c r="I209" s="19" t="str">
        <f>'Group 33-34'!G9</f>
        <v>H</v>
      </c>
      <c r="J209" s="19" t="str">
        <f>'Group 33-34'!H9</f>
        <v>N</v>
      </c>
      <c r="K209" s="24" t="str">
        <f>'Group 33-34'!I9</f>
        <v>Field Program Bank 1</v>
      </c>
    </row>
    <row r="210" spans="1:11" ht="15" x14ac:dyDescent="0.2">
      <c r="A210" s="13" t="s">
        <v>587</v>
      </c>
      <c r="B210" s="16">
        <v>8</v>
      </c>
      <c r="C210" s="47"/>
      <c r="D210" s="24" t="str">
        <f>'Group 33-34'!B10</f>
        <v>Fld 1 Ch. 8</v>
      </c>
      <c r="E210" s="17">
        <f>'Group 33-34'!C10</f>
        <v>155</v>
      </c>
      <c r="F210" s="18" t="str">
        <f>'Group 33-34'!D10</f>
        <v>CSQ</v>
      </c>
      <c r="G210" s="17">
        <f>'Group 33-34'!E10</f>
        <v>155</v>
      </c>
      <c r="H210" s="18" t="str">
        <f>'Group 33-34'!F10</f>
        <v>CSQ</v>
      </c>
      <c r="I210" s="19" t="str">
        <f>'Group 33-34'!G10</f>
        <v>H</v>
      </c>
      <c r="J210" s="19" t="str">
        <f>'Group 33-34'!H10</f>
        <v>N</v>
      </c>
      <c r="K210" s="24" t="str">
        <f>'Group 33-34'!I10</f>
        <v>Field Program Bank 1</v>
      </c>
    </row>
    <row r="211" spans="1:11" ht="15" x14ac:dyDescent="0.2">
      <c r="A211" s="13" t="s">
        <v>587</v>
      </c>
      <c r="B211" s="16">
        <v>9</v>
      </c>
      <c r="C211" s="47"/>
      <c r="D211" s="24" t="str">
        <f>'Group 33-34'!B11</f>
        <v>Fld 1 Ch. 9</v>
      </c>
      <c r="E211" s="17">
        <f>'Group 33-34'!C11</f>
        <v>155</v>
      </c>
      <c r="F211" s="18" t="str">
        <f>'Group 33-34'!D11</f>
        <v>CSQ</v>
      </c>
      <c r="G211" s="17">
        <f>'Group 33-34'!E11</f>
        <v>155</v>
      </c>
      <c r="H211" s="18" t="str">
        <f>'Group 33-34'!F11</f>
        <v>CSQ</v>
      </c>
      <c r="I211" s="19" t="str">
        <f>'Group 33-34'!G11</f>
        <v>H</v>
      </c>
      <c r="J211" s="19" t="str">
        <f>'Group 33-34'!H11</f>
        <v>N</v>
      </c>
      <c r="K211" s="24" t="str">
        <f>'Group 33-34'!I11</f>
        <v>Field Program Bank 1</v>
      </c>
    </row>
    <row r="212" spans="1:11" ht="15" x14ac:dyDescent="0.2">
      <c r="A212" s="13" t="s">
        <v>587</v>
      </c>
      <c r="B212" s="16">
        <v>10</v>
      </c>
      <c r="C212" s="47"/>
      <c r="D212" s="24" t="str">
        <f>'Group 33-34'!B12</f>
        <v>Fld 1 Ch. 10</v>
      </c>
      <c r="E212" s="17">
        <f>'Group 33-34'!C12</f>
        <v>155</v>
      </c>
      <c r="F212" s="18" t="str">
        <f>'Group 33-34'!D12</f>
        <v>CSQ</v>
      </c>
      <c r="G212" s="17">
        <f>'Group 33-34'!E12</f>
        <v>155</v>
      </c>
      <c r="H212" s="18" t="str">
        <f>'Group 33-34'!F12</f>
        <v>CSQ</v>
      </c>
      <c r="I212" s="19" t="str">
        <f>'Group 33-34'!G12</f>
        <v>H</v>
      </c>
      <c r="J212" s="19" t="str">
        <f>'Group 33-34'!H12</f>
        <v>N</v>
      </c>
      <c r="K212" s="24" t="str">
        <f>'Group 33-34'!I12</f>
        <v>Field Program Bank 1</v>
      </c>
    </row>
    <row r="213" spans="1:11" ht="15" x14ac:dyDescent="0.2">
      <c r="A213" s="13" t="s">
        <v>587</v>
      </c>
      <c r="B213" s="16">
        <v>11</v>
      </c>
      <c r="C213" s="47"/>
      <c r="D213" s="24" t="str">
        <f>'Group 33-34'!B13</f>
        <v>Fld 1 Ch. 11</v>
      </c>
      <c r="E213" s="17">
        <f>'Group 33-34'!C13</f>
        <v>155</v>
      </c>
      <c r="F213" s="18" t="str">
        <f>'Group 33-34'!D13</f>
        <v>CSQ</v>
      </c>
      <c r="G213" s="17">
        <f>'Group 33-34'!E13</f>
        <v>155</v>
      </c>
      <c r="H213" s="18" t="str">
        <f>'Group 33-34'!F13</f>
        <v>CSQ</v>
      </c>
      <c r="I213" s="19" t="str">
        <f>'Group 33-34'!G13</f>
        <v>H</v>
      </c>
      <c r="J213" s="19" t="str">
        <f>'Group 33-34'!H13</f>
        <v>N</v>
      </c>
      <c r="K213" s="24" t="str">
        <f>'Group 33-34'!I13</f>
        <v>Field Program Bank 1</v>
      </c>
    </row>
    <row r="214" spans="1:11" ht="15" x14ac:dyDescent="0.2">
      <c r="A214" s="13" t="s">
        <v>587</v>
      </c>
      <c r="B214" s="16">
        <v>12</v>
      </c>
      <c r="C214" s="47"/>
      <c r="D214" s="24" t="str">
        <f>'Group 33-34'!B14</f>
        <v>Fld 1 Ch. 12</v>
      </c>
      <c r="E214" s="17">
        <f>'Group 33-34'!C14</f>
        <v>155</v>
      </c>
      <c r="F214" s="18" t="str">
        <f>'Group 33-34'!D14</f>
        <v>CSQ</v>
      </c>
      <c r="G214" s="17">
        <f>'Group 33-34'!E14</f>
        <v>155</v>
      </c>
      <c r="H214" s="18" t="str">
        <f>'Group 33-34'!F14</f>
        <v>CSQ</v>
      </c>
      <c r="I214" s="19" t="str">
        <f>'Group 33-34'!G14</f>
        <v>H</v>
      </c>
      <c r="J214" s="19" t="str">
        <f>'Group 33-34'!H14</f>
        <v>N</v>
      </c>
      <c r="K214" s="24" t="str">
        <f>'Group 33-34'!I14</f>
        <v>Field Program Bank 1</v>
      </c>
    </row>
    <row r="215" spans="1:11" ht="15" x14ac:dyDescent="0.2">
      <c r="A215" s="13" t="s">
        <v>587</v>
      </c>
      <c r="B215" s="16">
        <v>13</v>
      </c>
      <c r="C215" s="47"/>
      <c r="D215" s="24" t="str">
        <f>'Group 33-34'!B15</f>
        <v>Fld 1 Ch. 13</v>
      </c>
      <c r="E215" s="17">
        <f>'Group 33-34'!C15</f>
        <v>155</v>
      </c>
      <c r="F215" s="18" t="str">
        <f>'Group 33-34'!D15</f>
        <v>CSQ</v>
      </c>
      <c r="G215" s="17">
        <f>'Group 33-34'!E15</f>
        <v>155</v>
      </c>
      <c r="H215" s="18" t="str">
        <f>'Group 33-34'!F15</f>
        <v>CSQ</v>
      </c>
      <c r="I215" s="19" t="str">
        <f>'Group 33-34'!G15</f>
        <v>H</v>
      </c>
      <c r="J215" s="19" t="str">
        <f>'Group 33-34'!H15</f>
        <v>N</v>
      </c>
      <c r="K215" s="24" t="str">
        <f>'Group 33-34'!I15</f>
        <v>Field Program Bank 1</v>
      </c>
    </row>
    <row r="216" spans="1:11" ht="15" x14ac:dyDescent="0.2">
      <c r="A216" s="13" t="s">
        <v>587</v>
      </c>
      <c r="B216" s="16">
        <v>14</v>
      </c>
      <c r="C216" s="47"/>
      <c r="D216" s="24" t="str">
        <f>'Group 33-34'!B16</f>
        <v>Fld 1 Ch. 14</v>
      </c>
      <c r="E216" s="17">
        <f>'Group 33-34'!C16</f>
        <v>155</v>
      </c>
      <c r="F216" s="18" t="str">
        <f>'Group 33-34'!D16</f>
        <v>CSQ</v>
      </c>
      <c r="G216" s="17">
        <f>'Group 33-34'!E16</f>
        <v>155</v>
      </c>
      <c r="H216" s="18" t="str">
        <f>'Group 33-34'!F16</f>
        <v>CSQ</v>
      </c>
      <c r="I216" s="19" t="str">
        <f>'Group 33-34'!G16</f>
        <v>H</v>
      </c>
      <c r="J216" s="19" t="str">
        <f>'Group 33-34'!H16</f>
        <v>N</v>
      </c>
      <c r="K216" s="24" t="str">
        <f>'Group 33-34'!I16</f>
        <v>Field Program Bank 1</v>
      </c>
    </row>
    <row r="217" spans="1:11" ht="15" x14ac:dyDescent="0.2">
      <c r="A217" s="13" t="s">
        <v>587</v>
      </c>
      <c r="B217" s="16">
        <v>15</v>
      </c>
      <c r="C217" s="47"/>
      <c r="D217" s="24" t="str">
        <f>'Group 33-34'!B17</f>
        <v>Fld 1 Ch. 15</v>
      </c>
      <c r="E217" s="17">
        <f>'Group 33-34'!C17</f>
        <v>155</v>
      </c>
      <c r="F217" s="18" t="str">
        <f>'Group 33-34'!D17</f>
        <v>CSQ</v>
      </c>
      <c r="G217" s="17">
        <f>'Group 33-34'!E17</f>
        <v>155</v>
      </c>
      <c r="H217" s="18" t="str">
        <f>'Group 33-34'!F17</f>
        <v>CSQ</v>
      </c>
      <c r="I217" s="19" t="str">
        <f>'Group 33-34'!G17</f>
        <v>H</v>
      </c>
      <c r="J217" s="19" t="str">
        <f>'Group 33-34'!H17</f>
        <v>N</v>
      </c>
      <c r="K217" s="24" t="str">
        <f>'Group 33-34'!I17</f>
        <v>Field Program Bank 1</v>
      </c>
    </row>
    <row r="218" spans="1:11" ht="15" x14ac:dyDescent="0.2">
      <c r="A218" s="13" t="s">
        <v>587</v>
      </c>
      <c r="B218" s="16">
        <v>16</v>
      </c>
      <c r="C218" s="47"/>
      <c r="D218" s="24" t="str">
        <f>'Group 33-34'!B18</f>
        <v>Fld 1 Ch. 16</v>
      </c>
      <c r="E218" s="17">
        <f>'Group 33-34'!C18</f>
        <v>155</v>
      </c>
      <c r="F218" s="18" t="str">
        <f>'Group 33-34'!D18</f>
        <v>CSQ</v>
      </c>
      <c r="G218" s="17">
        <f>'Group 33-34'!E18</f>
        <v>155</v>
      </c>
      <c r="H218" s="18" t="str">
        <f>'Group 33-34'!F18</f>
        <v>CSQ</v>
      </c>
      <c r="I218" s="19" t="str">
        <f>'Group 33-34'!G18</f>
        <v>H</v>
      </c>
      <c r="J218" s="19" t="str">
        <f>'Group 33-34'!H18</f>
        <v>N</v>
      </c>
      <c r="K218" s="24" t="str">
        <f>'Group 33-34'!I18</f>
        <v>Field Program Bank 1</v>
      </c>
    </row>
    <row r="219" spans="1:11" ht="15" x14ac:dyDescent="0.2">
      <c r="A219" s="13" t="s">
        <v>97</v>
      </c>
      <c r="B219" s="16">
        <v>1</v>
      </c>
      <c r="C219" s="47"/>
      <c r="D219" s="24" t="str">
        <f>'Group 33-34'!B21</f>
        <v>SBC Dispatch</v>
      </c>
      <c r="E219" s="17">
        <f>'Group 33-34'!C21</f>
        <v>153.77000000000001</v>
      </c>
      <c r="F219" s="18" t="str">
        <f>'Group 33-34'!D21</f>
        <v>110.9</v>
      </c>
      <c r="G219" s="17">
        <f>'Group 33-34'!E21</f>
        <v>154.25</v>
      </c>
      <c r="H219" s="18">
        <f>'Group 33-34'!F21</f>
        <v>136.5</v>
      </c>
      <c r="I219" s="19" t="str">
        <f>'Group 33-34'!G21</f>
        <v>H</v>
      </c>
      <c r="J219" s="19" t="str">
        <f>'Group 33-34'!H21</f>
        <v>N</v>
      </c>
      <c r="K219" s="24" t="str">
        <f>'Group 33-34'!I21</f>
        <v>Santa Barbara County Fire Dispatch</v>
      </c>
    </row>
    <row r="220" spans="1:11" ht="15" x14ac:dyDescent="0.2">
      <c r="A220" s="13" t="s">
        <v>97</v>
      </c>
      <c r="B220" s="16">
        <v>2</v>
      </c>
      <c r="C220" s="47"/>
      <c r="D220" s="24" t="str">
        <f>'Group 33-34'!B22</f>
        <v>SBC Cmd-2</v>
      </c>
      <c r="E220" s="17">
        <f>'Group 33-34'!C22</f>
        <v>153.905</v>
      </c>
      <c r="F220" s="18" t="str">
        <f>'Group 33-34'!D22</f>
        <v>110.9</v>
      </c>
      <c r="G220" s="17">
        <f>'Group 33-34'!E22</f>
        <v>154.995</v>
      </c>
      <c r="H220" s="18">
        <f>'Group 33-34'!F22</f>
        <v>127.3</v>
      </c>
      <c r="I220" s="19" t="str">
        <f>'Group 33-34'!G22</f>
        <v>H</v>
      </c>
      <c r="J220" s="19" t="str">
        <f>'Group 33-34'!H22</f>
        <v>N</v>
      </c>
      <c r="K220" s="24" t="str">
        <f>'Group 33-34'!I22</f>
        <v>Santa Barbara County Fire Command 2</v>
      </c>
    </row>
    <row r="221" spans="1:11" ht="15" x14ac:dyDescent="0.2">
      <c r="A221" s="13" t="s">
        <v>97</v>
      </c>
      <c r="B221" s="16">
        <v>3</v>
      </c>
      <c r="C221" s="47"/>
      <c r="D221" s="24" t="str">
        <f>'Group 33-34'!B23</f>
        <v>SBC Cmd-3</v>
      </c>
      <c r="E221" s="17">
        <f>'Group 33-34'!C23</f>
        <v>153.97999999999999</v>
      </c>
      <c r="F221" s="18" t="str">
        <f>'Group 33-34'!D23</f>
        <v>110.9</v>
      </c>
      <c r="G221" s="17">
        <f>'Group 33-34'!E23</f>
        <v>155.715</v>
      </c>
      <c r="H221" s="18">
        <f>'Group 33-34'!F23</f>
        <v>127.3</v>
      </c>
      <c r="I221" s="19" t="str">
        <f>'Group 33-34'!G23</f>
        <v>H</v>
      </c>
      <c r="J221" s="19" t="str">
        <f>'Group 33-34'!H23</f>
        <v>N</v>
      </c>
      <c r="K221" s="24" t="str">
        <f>'Group 33-34'!I23</f>
        <v>Santa Barbara County Fire Command 3</v>
      </c>
    </row>
    <row r="222" spans="1:11" ht="15" x14ac:dyDescent="0.2">
      <c r="A222" s="13" t="s">
        <v>97</v>
      </c>
      <c r="B222" s="16">
        <v>4</v>
      </c>
      <c r="C222" s="47"/>
      <c r="D222" s="24" t="str">
        <f>'Group 33-34'!B24</f>
        <v>SBC Cmd-4</v>
      </c>
      <c r="E222" s="17">
        <f>'Group 33-34'!C24</f>
        <v>156.13499999999999</v>
      </c>
      <c r="F222" s="18" t="str">
        <f>'Group 33-34'!D24</f>
        <v>100.0</v>
      </c>
      <c r="G222" s="17">
        <f>'Group 33-34'!E24</f>
        <v>154.94999999999999</v>
      </c>
      <c r="H222" s="18">
        <f>'Group 33-34'!F24</f>
        <v>114.8</v>
      </c>
      <c r="I222" s="19" t="str">
        <f>'Group 33-34'!G24</f>
        <v>H</v>
      </c>
      <c r="J222" s="19" t="str">
        <f>'Group 33-34'!H24</f>
        <v>N</v>
      </c>
      <c r="K222" s="24" t="str">
        <f>'Group 33-34'!I24</f>
        <v>Santa Barbara County Fire Command 4</v>
      </c>
    </row>
    <row r="223" spans="1:11" ht="15" x14ac:dyDescent="0.2">
      <c r="A223" s="13" t="s">
        <v>97</v>
      </c>
      <c r="B223" s="16">
        <v>5</v>
      </c>
      <c r="C223" s="47"/>
      <c r="D223" s="24" t="str">
        <f>'Group 33-34'!B25</f>
        <v>SBC Cmd-5</v>
      </c>
      <c r="E223" s="17">
        <f>'Group 33-34'!C25</f>
        <v>154.875</v>
      </c>
      <c r="F223" s="18" t="str">
        <f>'Group 33-34'!D25</f>
        <v>100.0</v>
      </c>
      <c r="G223" s="17">
        <f>'Group 33-34'!E25</f>
        <v>155.13</v>
      </c>
      <c r="H223" s="18">
        <f>'Group 33-34'!F25</f>
        <v>114.8</v>
      </c>
      <c r="I223" s="19" t="str">
        <f>'Group 33-34'!G25</f>
        <v>H</v>
      </c>
      <c r="J223" s="19" t="str">
        <f>'Group 33-34'!H25</f>
        <v>N</v>
      </c>
      <c r="K223" s="24" t="str">
        <f>'Group 33-34'!I25</f>
        <v>Santa Barbara County Fire  Command 5</v>
      </c>
    </row>
    <row r="224" spans="1:11" ht="15" x14ac:dyDescent="0.2">
      <c r="A224" s="13" t="s">
        <v>97</v>
      </c>
      <c r="B224" s="16">
        <v>6</v>
      </c>
      <c r="C224" s="47"/>
      <c r="D224" s="24" t="str">
        <f>'Group 33-34'!B26</f>
        <v>SBC Cmd-6</v>
      </c>
      <c r="E224" s="17">
        <f>'Group 33-34'!C26</f>
        <v>150.995</v>
      </c>
      <c r="F224" s="18">
        <f>'Group 33-34'!D26</f>
        <v>100</v>
      </c>
      <c r="G224" s="17">
        <f>'Group 33-34'!E26</f>
        <v>154.80000000000001</v>
      </c>
      <c r="H224" s="18">
        <f>'Group 33-34'!F26</f>
        <v>114.8</v>
      </c>
      <c r="I224" s="19" t="str">
        <f>'Group 33-34'!G26</f>
        <v>H</v>
      </c>
      <c r="J224" s="19" t="str">
        <f>'Group 33-34'!H26</f>
        <v>N</v>
      </c>
      <c r="K224" s="24" t="str">
        <f>'Group 33-34'!I26</f>
        <v>Santa Barbara County Fire Command 6</v>
      </c>
    </row>
    <row r="225" spans="1:11" ht="15" x14ac:dyDescent="0.2">
      <c r="A225" s="13" t="s">
        <v>97</v>
      </c>
      <c r="B225" s="16">
        <v>7</v>
      </c>
      <c r="C225" s="47"/>
      <c r="D225" s="24" t="str">
        <f>'Group 33-34'!B27</f>
        <v>SBC Tac-7</v>
      </c>
      <c r="E225" s="17">
        <f>'Group 33-34'!C27</f>
        <v>155.595</v>
      </c>
      <c r="F225" s="18">
        <f>'Group 33-34'!D27</f>
        <v>100</v>
      </c>
      <c r="G225" s="17">
        <f>'Group 33-34'!E27</f>
        <v>155.595</v>
      </c>
      <c r="H225" s="18" t="str">
        <f>'Group 33-34'!F27</f>
        <v>100.0</v>
      </c>
      <c r="I225" s="19" t="str">
        <f>'Group 33-34'!G27</f>
        <v>H</v>
      </c>
      <c r="J225" s="19" t="str">
        <f>'Group 33-34'!H27</f>
        <v>N</v>
      </c>
      <c r="K225" s="24" t="str">
        <f>'Group 33-34'!I27</f>
        <v>Santa Barbara County Tactical Channel 7</v>
      </c>
    </row>
    <row r="226" spans="1:11" ht="15" x14ac:dyDescent="0.2">
      <c r="A226" s="13" t="s">
        <v>97</v>
      </c>
      <c r="B226" s="16">
        <v>8</v>
      </c>
      <c r="C226" s="47"/>
      <c r="D226" s="24" t="str">
        <f>'Group 33-34'!B28</f>
        <v>SBC Tac-8</v>
      </c>
      <c r="E226" s="17">
        <f>'Group 33-34'!C28</f>
        <v>154.845</v>
      </c>
      <c r="F226" s="18">
        <f>'Group 33-34'!D28</f>
        <v>100</v>
      </c>
      <c r="G226" s="17">
        <f>'Group 33-34'!E28</f>
        <v>154.845</v>
      </c>
      <c r="H226" s="18" t="str">
        <f>'Group 33-34'!F28</f>
        <v>100.0</v>
      </c>
      <c r="I226" s="19" t="str">
        <f>'Group 33-34'!G28</f>
        <v>H</v>
      </c>
      <c r="J226" s="19" t="str">
        <f>'Group 33-34'!H28</f>
        <v>N</v>
      </c>
      <c r="K226" s="24" t="str">
        <f>'Group 33-34'!I28</f>
        <v>Santa Barbara County Tactical Channel 8</v>
      </c>
    </row>
    <row r="227" spans="1:11" ht="15" x14ac:dyDescent="0.2">
      <c r="A227" s="13" t="s">
        <v>97</v>
      </c>
      <c r="B227" s="16">
        <v>9</v>
      </c>
      <c r="C227" s="47"/>
      <c r="D227" s="24" t="str">
        <f>'Group 33-34'!B29</f>
        <v>SBC Tac-9</v>
      </c>
      <c r="E227" s="17">
        <f>'Group 33-34'!C29</f>
        <v>154.65</v>
      </c>
      <c r="F227" s="18">
        <f>'Group 33-34'!D29</f>
        <v>100</v>
      </c>
      <c r="G227" s="17">
        <f>'Group 33-34'!E29</f>
        <v>154.65</v>
      </c>
      <c r="H227" s="18" t="str">
        <f>'Group 33-34'!F29</f>
        <v>100.0</v>
      </c>
      <c r="I227" s="19" t="str">
        <f>'Group 33-34'!G29</f>
        <v>H</v>
      </c>
      <c r="J227" s="19" t="str">
        <f>'Group 33-34'!H29</f>
        <v>N</v>
      </c>
      <c r="K227" s="24" t="str">
        <f>'Group 33-34'!I29</f>
        <v>Santa Barbara County Tactical Channel 9</v>
      </c>
    </row>
    <row r="228" spans="1:11" ht="15" x14ac:dyDescent="0.2">
      <c r="A228" s="13" t="s">
        <v>97</v>
      </c>
      <c r="B228" s="16">
        <v>10</v>
      </c>
      <c r="C228" s="47"/>
      <c r="D228" s="24" t="str">
        <f>'Group 33-34'!B30</f>
        <v>SBC A/G</v>
      </c>
      <c r="E228" s="17">
        <f>'Group 33-34'!C30</f>
        <v>155.63999999999999</v>
      </c>
      <c r="F228" s="18">
        <f>'Group 33-34'!D30</f>
        <v>100</v>
      </c>
      <c r="G228" s="17">
        <f>'Group 33-34'!E30</f>
        <v>155.63999999999999</v>
      </c>
      <c r="H228" s="18" t="str">
        <f>'Group 33-34'!F30</f>
        <v>100.0</v>
      </c>
      <c r="I228" s="19" t="str">
        <f>'Group 33-34'!G30</f>
        <v>H</v>
      </c>
      <c r="J228" s="19" t="str">
        <f>'Group 33-34'!H30</f>
        <v>N</v>
      </c>
      <c r="K228" s="24" t="str">
        <f>'Group 33-34'!I30</f>
        <v>SBC Air to Ground</v>
      </c>
    </row>
    <row r="229" spans="1:11" ht="15" x14ac:dyDescent="0.2">
      <c r="A229" s="13" t="s">
        <v>97</v>
      </c>
      <c r="B229" s="16">
        <v>11</v>
      </c>
      <c r="C229" s="47"/>
      <c r="D229" s="24" t="str">
        <f>'Group 33-34'!B31</f>
        <v>SBC Tac-12</v>
      </c>
      <c r="E229" s="17">
        <f>'Group 33-34'!C31</f>
        <v>159.07499999999999</v>
      </c>
      <c r="F229" s="18">
        <f>'Group 33-34'!D31</f>
        <v>100</v>
      </c>
      <c r="G229" s="17">
        <f>'Group 33-34'!E31</f>
        <v>159.07499999999999</v>
      </c>
      <c r="H229" s="18">
        <f>'Group 33-34'!F31</f>
        <v>100</v>
      </c>
      <c r="I229" s="19" t="str">
        <f>'Group 33-34'!G31</f>
        <v>H</v>
      </c>
      <c r="J229" s="19" t="str">
        <f>'Group 33-34'!H31</f>
        <v>N</v>
      </c>
      <c r="K229" s="24" t="str">
        <f>'Group 33-34'!I31</f>
        <v>Santa Barbara County Tactical Channel 12</v>
      </c>
    </row>
    <row r="230" spans="1:11" ht="15" x14ac:dyDescent="0.2">
      <c r="A230" s="13" t="s">
        <v>97</v>
      </c>
      <c r="B230" s="16">
        <v>12</v>
      </c>
      <c r="C230" s="47"/>
      <c r="D230" s="24" t="str">
        <f>'Group 33-34'!B32</f>
        <v>SBC Tac-13</v>
      </c>
      <c r="E230" s="17">
        <f>'Group 33-34'!C32</f>
        <v>154.19</v>
      </c>
      <c r="F230" s="18">
        <f>'Group 33-34'!D32</f>
        <v>100</v>
      </c>
      <c r="G230" s="17">
        <f>'Group 33-34'!E32</f>
        <v>154.19</v>
      </c>
      <c r="H230" s="18">
        <f>'Group 33-34'!F32</f>
        <v>100</v>
      </c>
      <c r="I230" s="19" t="str">
        <f>'Group 33-34'!G32</f>
        <v>H</v>
      </c>
      <c r="J230" s="19" t="str">
        <f>'Group 33-34'!H32</f>
        <v>N</v>
      </c>
      <c r="K230" s="24" t="str">
        <f>'Group 33-34'!I32</f>
        <v>Santa Barbara County Tactical Channel 13</v>
      </c>
    </row>
    <row r="231" spans="1:11" ht="15" x14ac:dyDescent="0.2">
      <c r="A231" s="13" t="s">
        <v>97</v>
      </c>
      <c r="B231" s="16">
        <v>13</v>
      </c>
      <c r="C231" s="47"/>
      <c r="D231" s="24" t="str">
        <f>'Group 33-34'!B33</f>
        <v>SBC Tac-15</v>
      </c>
      <c r="E231" s="17">
        <f>'Group 33-34'!C33</f>
        <v>155.97</v>
      </c>
      <c r="F231" s="18">
        <f>'Group 33-34'!D33</f>
        <v>100</v>
      </c>
      <c r="G231" s="17">
        <f>'Group 33-34'!E33</f>
        <v>155.97</v>
      </c>
      <c r="H231" s="18">
        <f>'Group 33-34'!F33</f>
        <v>100</v>
      </c>
      <c r="I231" s="19" t="str">
        <f>'Group 33-34'!G33</f>
        <v>H</v>
      </c>
      <c r="J231" s="19" t="str">
        <f>'Group 33-34'!H33</f>
        <v>N</v>
      </c>
      <c r="K231" s="24" t="str">
        <f>'Group 33-34'!I33</f>
        <v>Santa Barbara County Tactical Channel 15</v>
      </c>
    </row>
    <row r="232" spans="1:11" ht="15" x14ac:dyDescent="0.2">
      <c r="A232" s="13" t="s">
        <v>97</v>
      </c>
      <c r="B232" s="16">
        <v>14</v>
      </c>
      <c r="C232" s="47"/>
      <c r="D232" s="24" t="str">
        <f>'Group 33-34'!B34</f>
        <v>SB City DSP</v>
      </c>
      <c r="E232" s="17">
        <f>'Group 33-34'!C34</f>
        <v>154.44499999999999</v>
      </c>
      <c r="F232" s="18" t="str">
        <f>'Group 33-34'!D34</f>
        <v>CSQ</v>
      </c>
      <c r="G232" s="17">
        <f>'Group 33-34'!E34</f>
        <v>155.77500000000001</v>
      </c>
      <c r="H232" s="18">
        <f>'Group 33-34'!F34</f>
        <v>82.5</v>
      </c>
      <c r="I232" s="19" t="str">
        <f>'Group 33-34'!G34</f>
        <v>H</v>
      </c>
      <c r="J232" s="19" t="str">
        <f>'Group 33-34'!H34</f>
        <v>N</v>
      </c>
      <c r="K232" s="24" t="str">
        <f>'Group 33-34'!I34</f>
        <v>Santa Barbara City Dispatch</v>
      </c>
    </row>
    <row r="233" spans="1:11" ht="15" x14ac:dyDescent="0.2">
      <c r="A233" s="13" t="s">
        <v>97</v>
      </c>
      <c r="B233" s="16">
        <v>15</v>
      </c>
      <c r="C233" s="47"/>
      <c r="D233" s="24" t="str">
        <f>'Group 33-34'!B35</f>
        <v>SB City Tac</v>
      </c>
      <c r="E233" s="17">
        <f>'Group 33-34'!C35</f>
        <v>154.31</v>
      </c>
      <c r="F233" s="18" t="str">
        <f>'Group 33-34'!D35</f>
        <v>CSQ</v>
      </c>
      <c r="G233" s="17">
        <f>'Group 33-34'!E35</f>
        <v>159.04499999999999</v>
      </c>
      <c r="H233" s="18">
        <f>'Group 33-34'!F35</f>
        <v>82.5</v>
      </c>
      <c r="I233" s="19" t="str">
        <f>'Group 33-34'!G35</f>
        <v>H</v>
      </c>
      <c r="J233" s="19" t="str">
        <f>'Group 33-34'!H35</f>
        <v>N</v>
      </c>
      <c r="K233" s="24" t="str">
        <f>'Group 33-34'!I35</f>
        <v>Santa Barbara City Tactical</v>
      </c>
    </row>
    <row r="234" spans="1:11" ht="15" x14ac:dyDescent="0.2">
      <c r="A234" s="13" t="s">
        <v>97</v>
      </c>
      <c r="B234" s="16">
        <v>16</v>
      </c>
      <c r="C234" s="47"/>
      <c r="D234" s="24">
        <f>'Group 33-34'!B36</f>
        <v>0</v>
      </c>
      <c r="E234" s="17">
        <f>'Group 33-34'!C36</f>
        <v>0</v>
      </c>
      <c r="F234" s="18">
        <f>'Group 33-34'!D36</f>
        <v>0</v>
      </c>
      <c r="G234" s="17">
        <f>'Group 33-34'!E36</f>
        <v>0</v>
      </c>
      <c r="H234" s="18">
        <f>'Group 33-34'!F36</f>
        <v>0</v>
      </c>
      <c r="I234" s="19">
        <f>'Group 33-34'!G36</f>
        <v>0</v>
      </c>
      <c r="J234" s="19">
        <f>'Group 33-34'!H36</f>
        <v>0</v>
      </c>
      <c r="K234" s="24">
        <f>'Group 33-34'!I36</f>
        <v>0</v>
      </c>
    </row>
    <row r="235" spans="1:11" ht="15" x14ac:dyDescent="0.2">
      <c r="A235" s="13" t="str">
        <f>'Master Group'!$M$62</f>
        <v>Group 34</v>
      </c>
      <c r="B235" s="16">
        <v>1</v>
      </c>
      <c r="C235" s="47"/>
      <c r="D235" s="24" t="str">
        <f>'Group 35-36'!B3</f>
        <v>Marine 5</v>
      </c>
      <c r="E235" s="17">
        <f>'Group 35-36'!C3</f>
        <v>156.25</v>
      </c>
      <c r="F235" s="18" t="str">
        <f>'Group 35-36'!D3</f>
        <v>CSQ</v>
      </c>
      <c r="G235" s="17">
        <f>'Group 35-36'!E3</f>
        <v>156.25</v>
      </c>
      <c r="H235" s="18" t="str">
        <f>'Group 35-36'!F3</f>
        <v>CSQ</v>
      </c>
      <c r="I235" s="19" t="str">
        <f>'Group 35-36'!G3</f>
        <v>H</v>
      </c>
      <c r="J235" s="19" t="str">
        <f>'Group 35-36'!H3</f>
        <v>W</v>
      </c>
      <c r="K235" s="24" t="str">
        <f>'Group 35-36'!I3</f>
        <v>US Coast Guard Marine Channel</v>
      </c>
    </row>
    <row r="236" spans="1:11" ht="15" x14ac:dyDescent="0.2">
      <c r="A236" s="13" t="str">
        <f>'Master Group'!$M$62</f>
        <v>Group 34</v>
      </c>
      <c r="B236" s="16">
        <v>2</v>
      </c>
      <c r="C236" s="47"/>
      <c r="D236" s="24" t="str">
        <f>'Group 35-36'!B4</f>
        <v>Marine 6</v>
      </c>
      <c r="E236" s="17">
        <f>'Group 35-36'!C4</f>
        <v>156.30000000000001</v>
      </c>
      <c r="F236" s="18" t="str">
        <f>'Group 35-36'!D4</f>
        <v>CSQ</v>
      </c>
      <c r="G236" s="17">
        <f>'Group 35-36'!E4</f>
        <v>156.30000000000001</v>
      </c>
      <c r="H236" s="18" t="str">
        <f>'Group 35-36'!F4</f>
        <v>CSQ</v>
      </c>
      <c r="I236" s="19" t="str">
        <f>'Group 35-36'!G4</f>
        <v>H</v>
      </c>
      <c r="J236" s="19" t="str">
        <f>'Group 35-36'!H4</f>
        <v>W</v>
      </c>
      <c r="K236" s="24" t="str">
        <f>'Group 35-36'!I4</f>
        <v>US Coast Guard Marine Channel</v>
      </c>
    </row>
    <row r="237" spans="1:11" ht="15" x14ac:dyDescent="0.2">
      <c r="A237" s="13" t="str">
        <f>'Master Group'!$M$62</f>
        <v>Group 34</v>
      </c>
      <c r="B237" s="16">
        <v>3</v>
      </c>
      <c r="C237" s="47"/>
      <c r="D237" s="24" t="str">
        <f>'Group 35-36'!B5</f>
        <v>Marine 9</v>
      </c>
      <c r="E237" s="17">
        <f>'Group 35-36'!C5</f>
        <v>156.44999999999999</v>
      </c>
      <c r="F237" s="18" t="str">
        <f>'Group 35-36'!D5</f>
        <v>CSQ</v>
      </c>
      <c r="G237" s="17">
        <f>'Group 35-36'!E5</f>
        <v>156.44999999999999</v>
      </c>
      <c r="H237" s="18" t="str">
        <f>'Group 35-36'!F5</f>
        <v>CSQ</v>
      </c>
      <c r="I237" s="19" t="str">
        <f>'Group 35-36'!G5</f>
        <v>H</v>
      </c>
      <c r="J237" s="19" t="str">
        <f>'Group 35-36'!H5</f>
        <v>W</v>
      </c>
      <c r="K237" s="24" t="str">
        <f>'Group 35-36'!I5</f>
        <v>US Coast Guard Marine Channel</v>
      </c>
    </row>
    <row r="238" spans="1:11" ht="15" x14ac:dyDescent="0.2">
      <c r="A238" s="13" t="str">
        <f>'Master Group'!$M$62</f>
        <v>Group 34</v>
      </c>
      <c r="B238" s="16">
        <v>4</v>
      </c>
      <c r="C238" s="47"/>
      <c r="D238" s="24" t="str">
        <f>'Group 35-36'!B6</f>
        <v>Marine 16</v>
      </c>
      <c r="E238" s="17">
        <f>'Group 35-36'!C6</f>
        <v>156.80000000000001</v>
      </c>
      <c r="F238" s="18" t="str">
        <f>'Group 35-36'!D6</f>
        <v>CSQ</v>
      </c>
      <c r="G238" s="17">
        <f>'Group 35-36'!E6</f>
        <v>156.80000000000001</v>
      </c>
      <c r="H238" s="18" t="str">
        <f>'Group 35-36'!F6</f>
        <v>CSQ</v>
      </c>
      <c r="I238" s="19" t="str">
        <f>'Group 35-36'!G6</f>
        <v>H</v>
      </c>
      <c r="J238" s="19" t="str">
        <f>'Group 35-36'!H6</f>
        <v>W</v>
      </c>
      <c r="K238" s="24" t="str">
        <f>'Group 35-36'!I6</f>
        <v>US Coast Guard Marine Channel</v>
      </c>
    </row>
    <row r="239" spans="1:11" ht="15" x14ac:dyDescent="0.2">
      <c r="A239" s="13" t="str">
        <f>'Master Group'!$M$62</f>
        <v>Group 34</v>
      </c>
      <c r="B239" s="16">
        <v>5</v>
      </c>
      <c r="C239" s="47"/>
      <c r="D239" s="24" t="str">
        <f>'Group 35-36'!B7</f>
        <v>Marine 20A</v>
      </c>
      <c r="E239" s="17">
        <f>'Group 35-36'!C7</f>
        <v>157</v>
      </c>
      <c r="F239" s="18" t="str">
        <f>'Group 35-36'!D7</f>
        <v>CSQ</v>
      </c>
      <c r="G239" s="17">
        <f>'Group 35-36'!E7</f>
        <v>157</v>
      </c>
      <c r="H239" s="18" t="str">
        <f>'Group 35-36'!F7</f>
        <v>CSQ</v>
      </c>
      <c r="I239" s="19" t="str">
        <f>'Group 35-36'!G7</f>
        <v>H</v>
      </c>
      <c r="J239" s="19" t="str">
        <f>'Group 35-36'!H7</f>
        <v>W</v>
      </c>
      <c r="K239" s="24" t="str">
        <f>'Group 35-36'!I7</f>
        <v>US Coast Guard Marine Channel</v>
      </c>
    </row>
    <row r="240" spans="1:11" ht="15" x14ac:dyDescent="0.2">
      <c r="A240" s="13" t="str">
        <f>'Master Group'!$M$62</f>
        <v>Group 34</v>
      </c>
      <c r="B240" s="16">
        <v>6</v>
      </c>
      <c r="C240" s="47"/>
      <c r="D240" s="24" t="str">
        <f>'Group 35-36'!B8</f>
        <v>Marine 21A</v>
      </c>
      <c r="E240" s="17">
        <f>'Group 35-36'!C8</f>
        <v>157.05000000000001</v>
      </c>
      <c r="F240" s="18" t="str">
        <f>'Group 35-36'!D8</f>
        <v>CSQ</v>
      </c>
      <c r="G240" s="17">
        <f>'Group 35-36'!E8</f>
        <v>157.05000000000001</v>
      </c>
      <c r="H240" s="18" t="str">
        <f>'Group 35-36'!F8</f>
        <v>CSQ</v>
      </c>
      <c r="I240" s="19" t="str">
        <f>'Group 35-36'!G8</f>
        <v>H</v>
      </c>
      <c r="J240" s="19" t="str">
        <f>'Group 35-36'!H8</f>
        <v>W</v>
      </c>
      <c r="K240" s="24" t="str">
        <f>'Group 35-36'!I8</f>
        <v>US Coast Guard Marine Channel</v>
      </c>
    </row>
    <row r="241" spans="1:11" ht="15" x14ac:dyDescent="0.2">
      <c r="A241" s="13" t="str">
        <f>'Master Group'!$M$62</f>
        <v>Group 34</v>
      </c>
      <c r="B241" s="16">
        <v>7</v>
      </c>
      <c r="C241" s="47"/>
      <c r="D241" s="24" t="str">
        <f>'Group 35-36'!B9</f>
        <v>Marine 22A</v>
      </c>
      <c r="E241" s="17">
        <f>'Group 35-36'!C9</f>
        <v>157.1</v>
      </c>
      <c r="F241" s="18" t="str">
        <f>'Group 35-36'!D9</f>
        <v>CSQ</v>
      </c>
      <c r="G241" s="17">
        <f>'Group 35-36'!E9</f>
        <v>157.1</v>
      </c>
      <c r="H241" s="18" t="str">
        <f>'Group 35-36'!F9</f>
        <v>CSQ</v>
      </c>
      <c r="I241" s="19" t="str">
        <f>'Group 35-36'!G9</f>
        <v>H</v>
      </c>
      <c r="J241" s="19" t="str">
        <f>'Group 35-36'!H9</f>
        <v>W</v>
      </c>
      <c r="K241" s="24" t="str">
        <f>'Group 35-36'!I9</f>
        <v>US Coast Guard Marine Channel</v>
      </c>
    </row>
    <row r="242" spans="1:11" ht="15" x14ac:dyDescent="0.2">
      <c r="A242" s="13" t="str">
        <f>'Master Group'!$M$62</f>
        <v>Group 34</v>
      </c>
      <c r="B242" s="16">
        <v>8</v>
      </c>
      <c r="C242" s="47"/>
      <c r="D242" s="24" t="str">
        <f>'Group 35-36'!B10</f>
        <v>Marine 23A</v>
      </c>
      <c r="E242" s="17">
        <f>'Group 35-36'!C10</f>
        <v>157.15</v>
      </c>
      <c r="F242" s="18" t="str">
        <f>'Group 35-36'!D10</f>
        <v>CSQ</v>
      </c>
      <c r="G242" s="17">
        <f>'Group 35-36'!E10</f>
        <v>157.15</v>
      </c>
      <c r="H242" s="18" t="str">
        <f>'Group 35-36'!F10</f>
        <v>CSQ</v>
      </c>
      <c r="I242" s="19" t="str">
        <f>'Group 35-36'!G10</f>
        <v>H</v>
      </c>
      <c r="J242" s="19" t="str">
        <f>'Group 35-36'!H10</f>
        <v>W</v>
      </c>
      <c r="K242" s="24" t="str">
        <f>'Group 35-36'!I10</f>
        <v>US Coast Guard Marine Channel</v>
      </c>
    </row>
    <row r="243" spans="1:11" ht="15" x14ac:dyDescent="0.2">
      <c r="A243" s="13" t="str">
        <f>'Master Group'!$M$62</f>
        <v>Group 34</v>
      </c>
      <c r="B243" s="16">
        <v>9</v>
      </c>
      <c r="C243" s="47"/>
      <c r="D243" s="24" t="str">
        <f>'Group 35-36'!B11</f>
        <v>CERT Cmd</v>
      </c>
      <c r="E243" s="17">
        <f>'Group 35-36'!C11</f>
        <v>155.16</v>
      </c>
      <c r="F243" s="18">
        <f>'Group 35-36'!D11</f>
        <v>146.19999999999999</v>
      </c>
      <c r="G243" s="17">
        <f>'Group 35-36'!E11</f>
        <v>155.16</v>
      </c>
      <c r="H243" s="18">
        <f>'Group 35-36'!F11</f>
        <v>146.19999999999999</v>
      </c>
      <c r="I243" s="19" t="str">
        <f>'Group 35-36'!G11</f>
        <v>H</v>
      </c>
      <c r="J243" s="19" t="str">
        <f>'Group 35-36'!H11</f>
        <v>N</v>
      </c>
      <c r="K243" s="24" t="str">
        <f>'Group 35-36'!I11</f>
        <v>Monterey City CERT</v>
      </c>
    </row>
    <row r="244" spans="1:11" ht="15" x14ac:dyDescent="0.2">
      <c r="A244" s="13" t="str">
        <f>'Master Group'!$M$62</f>
        <v>Group 34</v>
      </c>
      <c r="B244" s="16">
        <v>10</v>
      </c>
      <c r="C244" s="47"/>
      <c r="D244" s="24" t="str">
        <f>'Group 35-36'!B12</f>
        <v>CERT Tac-1</v>
      </c>
      <c r="E244" s="17">
        <f>'Group 35-36'!C12</f>
        <v>155.23500000000001</v>
      </c>
      <c r="F244" s="18">
        <f>'Group 35-36'!D12</f>
        <v>146.19999999999999</v>
      </c>
      <c r="G244" s="17">
        <f>'Group 35-36'!E12</f>
        <v>155.23500000000001</v>
      </c>
      <c r="H244" s="18">
        <f>'Group 35-36'!F12</f>
        <v>146.19999999999999</v>
      </c>
      <c r="I244" s="19" t="str">
        <f>'Group 35-36'!G12</f>
        <v>H</v>
      </c>
      <c r="J244" s="19" t="str">
        <f>'Group 35-36'!H12</f>
        <v>N</v>
      </c>
      <c r="K244" s="24" t="str">
        <f>'Group 35-36'!I12</f>
        <v>Monterey City CERT</v>
      </c>
    </row>
    <row r="245" spans="1:11" ht="15" x14ac:dyDescent="0.2">
      <c r="A245" s="13" t="str">
        <f>'Master Group'!$M$62</f>
        <v>Group 34</v>
      </c>
      <c r="B245" s="16">
        <v>11</v>
      </c>
      <c r="C245" s="47"/>
      <c r="D245" s="24" t="str">
        <f>'Group 35-36'!B13</f>
        <v>CERT Tac-2</v>
      </c>
      <c r="E245" s="17">
        <f>'Group 35-36'!C13</f>
        <v>155.28</v>
      </c>
      <c r="F245" s="18">
        <f>'Group 35-36'!D13</f>
        <v>146.19999999999999</v>
      </c>
      <c r="G245" s="17">
        <f>'Group 35-36'!E13</f>
        <v>155.28</v>
      </c>
      <c r="H245" s="18">
        <f>'Group 35-36'!F13</f>
        <v>146.19999999999999</v>
      </c>
      <c r="I245" s="19" t="str">
        <f>'Group 35-36'!G13</f>
        <v>H</v>
      </c>
      <c r="J245" s="19" t="str">
        <f>'Group 35-36'!H13</f>
        <v>N</v>
      </c>
      <c r="K245" s="24" t="str">
        <f>'Group 35-36'!I13</f>
        <v>Monterey City CERT</v>
      </c>
    </row>
    <row r="246" spans="1:11" ht="15" x14ac:dyDescent="0.2">
      <c r="A246" s="13" t="str">
        <f>'Master Group'!$M$62</f>
        <v>Group 34</v>
      </c>
      <c r="B246" s="16">
        <v>12</v>
      </c>
      <c r="C246" s="47"/>
      <c r="D246" s="24">
        <f>'Group 35-36'!B14</f>
        <v>0</v>
      </c>
      <c r="E246" s="17">
        <f>'Group 35-36'!C14</f>
        <v>0</v>
      </c>
      <c r="F246" s="18">
        <f>'Group 35-36'!D14</f>
        <v>0</v>
      </c>
      <c r="G246" s="17">
        <f>'Group 35-36'!E14</f>
        <v>0</v>
      </c>
      <c r="H246" s="18">
        <f>'Group 35-36'!F14</f>
        <v>0</v>
      </c>
      <c r="I246" s="19">
        <f>'Group 35-36'!G14</f>
        <v>0</v>
      </c>
      <c r="J246" s="19">
        <f>'Group 35-36'!H14</f>
        <v>0</v>
      </c>
      <c r="K246" s="24">
        <f>'Group 35-36'!I14</f>
        <v>0</v>
      </c>
    </row>
    <row r="247" spans="1:11" ht="15" x14ac:dyDescent="0.2">
      <c r="A247" s="13" t="str">
        <f>'Master Group'!$M$62</f>
        <v>Group 34</v>
      </c>
      <c r="B247" s="16">
        <v>13</v>
      </c>
      <c r="C247" s="47"/>
      <c r="D247" s="24">
        <f>'Group 35-36'!B15</f>
        <v>0</v>
      </c>
      <c r="E247" s="17">
        <f>'Group 35-36'!C15</f>
        <v>0</v>
      </c>
      <c r="F247" s="18">
        <f>'Group 35-36'!D15</f>
        <v>0</v>
      </c>
      <c r="G247" s="17">
        <f>'Group 35-36'!E15</f>
        <v>0</v>
      </c>
      <c r="H247" s="18">
        <f>'Group 35-36'!F15</f>
        <v>0</v>
      </c>
      <c r="I247" s="19">
        <f>'Group 35-36'!G15</f>
        <v>0</v>
      </c>
      <c r="J247" s="19">
        <f>'Group 35-36'!H15</f>
        <v>0</v>
      </c>
      <c r="K247" s="24">
        <f>'Group 35-36'!I15</f>
        <v>0</v>
      </c>
    </row>
    <row r="248" spans="1:11" ht="15" x14ac:dyDescent="0.2">
      <c r="A248" s="13" t="str">
        <f>'Master Group'!$M$62</f>
        <v>Group 34</v>
      </c>
      <c r="B248" s="16">
        <v>14</v>
      </c>
      <c r="C248" s="47"/>
      <c r="D248" s="24">
        <f>'Group 35-36'!B16</f>
        <v>0</v>
      </c>
      <c r="E248" s="17">
        <f>'Group 35-36'!C16</f>
        <v>0</v>
      </c>
      <c r="F248" s="18">
        <f>'Group 35-36'!D16</f>
        <v>0</v>
      </c>
      <c r="G248" s="17">
        <f>'Group 35-36'!E16</f>
        <v>0</v>
      </c>
      <c r="H248" s="18">
        <f>'Group 35-36'!F16</f>
        <v>0</v>
      </c>
      <c r="I248" s="19">
        <f>'Group 35-36'!G16</f>
        <v>0</v>
      </c>
      <c r="J248" s="19">
        <f>'Group 35-36'!H16</f>
        <v>0</v>
      </c>
      <c r="K248" s="24">
        <f>'Group 35-36'!I16</f>
        <v>0</v>
      </c>
    </row>
    <row r="249" spans="1:11" ht="15" x14ac:dyDescent="0.2">
      <c r="A249" s="13" t="str">
        <f>'Master Group'!$M$62</f>
        <v>Group 34</v>
      </c>
      <c r="B249" s="16">
        <v>15</v>
      </c>
      <c r="C249" s="47"/>
      <c r="D249" s="24">
        <f>'Group 35-36'!B17</f>
        <v>0</v>
      </c>
      <c r="E249" s="17">
        <f>'Group 35-36'!C17</f>
        <v>0</v>
      </c>
      <c r="F249" s="18">
        <f>'Group 35-36'!D17</f>
        <v>0</v>
      </c>
      <c r="G249" s="17">
        <f>'Group 35-36'!E17</f>
        <v>0</v>
      </c>
      <c r="H249" s="18">
        <f>'Group 35-36'!F17</f>
        <v>0</v>
      </c>
      <c r="I249" s="19">
        <f>'Group 35-36'!G17</f>
        <v>0</v>
      </c>
      <c r="J249" s="19">
        <f>'Group 35-36'!H17</f>
        <v>0</v>
      </c>
      <c r="K249" s="24">
        <f>'Group 35-36'!I17</f>
        <v>0</v>
      </c>
    </row>
    <row r="250" spans="1:11" ht="15" x14ac:dyDescent="0.2">
      <c r="A250" s="13" t="str">
        <f>'Master Group'!$M$62</f>
        <v>Group 34</v>
      </c>
      <c r="B250" s="16">
        <v>16</v>
      </c>
      <c r="C250" s="47"/>
      <c r="D250" s="24">
        <f>'Group 35-36'!B18</f>
        <v>0</v>
      </c>
      <c r="E250" s="17">
        <f>'Group 35-36'!C18</f>
        <v>0</v>
      </c>
      <c r="F250" s="18">
        <f>'Group 35-36'!D18</f>
        <v>0</v>
      </c>
      <c r="G250" s="17">
        <f>'Group 35-36'!E18</f>
        <v>0</v>
      </c>
      <c r="H250" s="18">
        <f>'Group 35-36'!F18</f>
        <v>0</v>
      </c>
      <c r="I250" s="19">
        <f>'Group 35-36'!G18</f>
        <v>0</v>
      </c>
      <c r="J250" s="19">
        <f>'Group 35-36'!H18</f>
        <v>0</v>
      </c>
      <c r="K250" s="24">
        <f>'Group 35-36'!I18</f>
        <v>0</v>
      </c>
    </row>
    <row r="251" spans="1:11" ht="15" x14ac:dyDescent="0.2">
      <c r="A251" s="13" t="s">
        <v>170</v>
      </c>
      <c r="B251" s="16">
        <v>1</v>
      </c>
      <c r="C251" s="47"/>
      <c r="D251" s="56" t="str">
        <f>'Group 35-36'!B21</f>
        <v>XCZ Red Cmd</v>
      </c>
      <c r="E251" s="17">
        <f>'Group 35-36'!C21</f>
        <v>154.32499999999999</v>
      </c>
      <c r="F251" s="13" t="str">
        <f>'Group 35-36'!D21</f>
        <v>CSQ</v>
      </c>
      <c r="G251" s="17">
        <f>'Group 35-36'!E21</f>
        <v>153.77000000000001</v>
      </c>
      <c r="H251" s="13">
        <f>'Group 35-36'!F21</f>
        <v>162.19999999999999</v>
      </c>
      <c r="I251" s="13" t="str">
        <f>'Group 35-36'!G21</f>
        <v>H</v>
      </c>
      <c r="J251" s="13" t="str">
        <f>'Group 35-36'!H21</f>
        <v>N</v>
      </c>
      <c r="K251" s="13" t="str">
        <f>'Group 35-36'!I21</f>
        <v>Santa Cruz County Fire Red</v>
      </c>
    </row>
    <row r="252" spans="1:11" ht="15" x14ac:dyDescent="0.2">
      <c r="A252" s="13" t="s">
        <v>170</v>
      </c>
      <c r="B252" s="16">
        <v>2</v>
      </c>
      <c r="C252" s="47"/>
      <c r="D252" s="56" t="str">
        <f>'Group 35-36'!B22</f>
        <v>XCZ Blue Tac</v>
      </c>
      <c r="E252" s="17">
        <f>'Group 35-36'!C22</f>
        <v>154.41499999999999</v>
      </c>
      <c r="F252" s="13">
        <f>'Group 35-36'!D22</f>
        <v>151.4</v>
      </c>
      <c r="G252" s="17">
        <f>'Group 35-36'!E22</f>
        <v>154.41499999999999</v>
      </c>
      <c r="H252" s="13">
        <f>'Group 35-36'!F22</f>
        <v>151.4</v>
      </c>
      <c r="I252" s="13" t="str">
        <f>'Group 35-36'!G22</f>
        <v>H</v>
      </c>
      <c r="J252" s="13" t="str">
        <f>'Group 35-36'!H22</f>
        <v>N</v>
      </c>
      <c r="K252" s="13" t="str">
        <f>'Group 35-36'!I22</f>
        <v>Santa Cruz County Fire Blue</v>
      </c>
    </row>
    <row r="253" spans="1:11" ht="15" x14ac:dyDescent="0.2">
      <c r="A253" s="13" t="s">
        <v>170</v>
      </c>
      <c r="B253" s="16">
        <v>3</v>
      </c>
      <c r="C253" s="47"/>
      <c r="D253" s="56" t="str">
        <f>'Group 35-36'!B23</f>
        <v>XCZ Black Tac</v>
      </c>
      <c r="E253" s="17">
        <f>'Group 35-36'!C23</f>
        <v>154.05500000000001</v>
      </c>
      <c r="F253" s="13">
        <f>'Group 35-36'!D23</f>
        <v>192.8</v>
      </c>
      <c r="G253" s="17">
        <f>'Group 35-36'!E23</f>
        <v>154.05500000000001</v>
      </c>
      <c r="H253" s="13">
        <f>'Group 35-36'!F23</f>
        <v>192.8</v>
      </c>
      <c r="I253" s="13" t="str">
        <f>'Group 35-36'!G23</f>
        <v>H</v>
      </c>
      <c r="J253" s="13" t="str">
        <f>'Group 35-36'!H23</f>
        <v>N</v>
      </c>
      <c r="K253" s="13" t="str">
        <f>'Group 35-36'!I23</f>
        <v>Santa Cruz County Fire Black</v>
      </c>
    </row>
    <row r="254" spans="1:11" ht="15" x14ac:dyDescent="0.2">
      <c r="A254" s="13" t="s">
        <v>170</v>
      </c>
      <c r="B254" s="16">
        <v>4</v>
      </c>
      <c r="C254" s="47"/>
      <c r="D254" s="56" t="str">
        <f>'Group 35-36'!B24</f>
        <v>XCZ Yell Cmd</v>
      </c>
      <c r="E254" s="17">
        <f>'Group 35-36'!C24</f>
        <v>154.19</v>
      </c>
      <c r="F254" s="13">
        <f>'Group 35-36'!D24</f>
        <v>103.5</v>
      </c>
      <c r="G254" s="17">
        <f>'Group 35-36'!E24</f>
        <v>156</v>
      </c>
      <c r="H254" s="13">
        <f>'Group 35-36'!F24</f>
        <v>162.19999999999999</v>
      </c>
      <c r="I254" s="13" t="str">
        <f>'Group 35-36'!G24</f>
        <v>H</v>
      </c>
      <c r="J254" s="13" t="str">
        <f>'Group 35-36'!H24</f>
        <v>N</v>
      </c>
      <c r="K254" s="13" t="str">
        <f>'Group 35-36'!I24</f>
        <v>Santa Cruz County Fire Yellow</v>
      </c>
    </row>
    <row r="255" spans="1:11" ht="15" x14ac:dyDescent="0.2">
      <c r="A255" s="13" t="s">
        <v>170</v>
      </c>
      <c r="B255" s="16">
        <v>5</v>
      </c>
      <c r="C255" s="47"/>
      <c r="D255" s="56" t="str">
        <f>'Group 35-36'!B25</f>
        <v>XCZ Green Tac</v>
      </c>
      <c r="E255" s="17">
        <f>'Group 35-36'!C25</f>
        <v>154.44499999999999</v>
      </c>
      <c r="F255" s="13" t="str">
        <f>'Group 35-36'!D25</f>
        <v>162.2 5B</v>
      </c>
      <c r="G255" s="17">
        <f>'Group 35-36'!E25</f>
        <v>154.44499999999999</v>
      </c>
      <c r="H255" s="13">
        <f>'Group 35-36'!F25</f>
        <v>162.19999999999999</v>
      </c>
      <c r="I255" s="13" t="str">
        <f>'Group 35-36'!G25</f>
        <v>L</v>
      </c>
      <c r="J255" s="13" t="str">
        <f>'Group 35-36'!H25</f>
        <v>N</v>
      </c>
      <c r="K255" s="13" t="str">
        <f>'Group 35-36'!I25</f>
        <v>Santa Cruz County Fire Green</v>
      </c>
    </row>
    <row r="256" spans="1:11" ht="15" x14ac:dyDescent="0.2">
      <c r="A256" s="13" t="s">
        <v>170</v>
      </c>
      <c r="B256" s="16">
        <v>6</v>
      </c>
      <c r="C256" s="47"/>
      <c r="D256" s="56" t="str">
        <f>'Group 35-36'!B26</f>
        <v>XCZ Silver Tac</v>
      </c>
      <c r="E256" s="17">
        <f>'Group 35-36'!C26</f>
        <v>150.77500000000001</v>
      </c>
      <c r="F256" s="13">
        <f>'Group 35-36'!D26</f>
        <v>192.8</v>
      </c>
      <c r="G256" s="17">
        <f>'Group 35-36'!E26</f>
        <v>150.77500000000001</v>
      </c>
      <c r="H256" s="13">
        <f>'Group 35-36'!F26</f>
        <v>192.8</v>
      </c>
      <c r="I256" s="13" t="str">
        <f>'Group 35-36'!G26</f>
        <v>L</v>
      </c>
      <c r="J256" s="13" t="str">
        <f>'Group 35-36'!H26</f>
        <v>N</v>
      </c>
      <c r="K256" s="13" t="str">
        <f>'Group 35-36'!I26</f>
        <v>Santa Cruz Tactical Channel</v>
      </c>
    </row>
    <row r="257" spans="1:11" ht="15" x14ac:dyDescent="0.2">
      <c r="A257" s="13" t="s">
        <v>170</v>
      </c>
      <c r="B257" s="16">
        <v>7</v>
      </c>
      <c r="C257" s="47"/>
      <c r="D257" s="56" t="str">
        <f>'Group 35-36'!B27</f>
        <v>XCZ Orange Tac</v>
      </c>
      <c r="E257" s="17">
        <f>'Group 35-36'!C27</f>
        <v>151.04</v>
      </c>
      <c r="F257" s="13">
        <f>'Group 35-36'!D27</f>
        <v>151.4</v>
      </c>
      <c r="G257" s="17">
        <f>'Group 35-36'!E27</f>
        <v>151.04</v>
      </c>
      <c r="H257" s="13">
        <f>'Group 35-36'!F27</f>
        <v>151.4</v>
      </c>
      <c r="I257" s="13" t="str">
        <f>'Group 35-36'!G27</f>
        <v>L</v>
      </c>
      <c r="J257" s="13" t="str">
        <f>'Group 35-36'!H27</f>
        <v>N</v>
      </c>
      <c r="K257" s="13" t="str">
        <f>'Group 35-36'!I27</f>
        <v>Santa Cruz Tactical Channel</v>
      </c>
    </row>
    <row r="258" spans="1:11" ht="15" x14ac:dyDescent="0.2">
      <c r="A258" s="13" t="s">
        <v>170</v>
      </c>
      <c r="B258" s="16">
        <v>8</v>
      </c>
      <c r="C258" s="47"/>
      <c r="D258" s="56" t="str">
        <f>'Group 35-36'!B28</f>
        <v>CDF CZU L</v>
      </c>
      <c r="E258" s="17">
        <f>'Group 35-36'!C28</f>
        <v>151.37</v>
      </c>
      <c r="F258" s="13">
        <f>'Group 35-36'!D28</f>
        <v>167.9</v>
      </c>
      <c r="G258" s="17">
        <f>'Group 35-36'!E28</f>
        <v>159.285</v>
      </c>
      <c r="H258" s="13" t="str">
        <f>'Group 35-36'!F28</f>
        <v>OST</v>
      </c>
      <c r="I258" s="13" t="str">
        <f>'Group 35-36'!G28</f>
        <v>H</v>
      </c>
      <c r="J258" s="13" t="str">
        <f>'Group 35-36'!H28</f>
        <v>N</v>
      </c>
      <c r="K258" s="13" t="str">
        <f>'Group 35-36'!I28</f>
        <v>CAL FIRE Santa Cruz Local</v>
      </c>
    </row>
    <row r="259" spans="1:11" ht="15" x14ac:dyDescent="0.2">
      <c r="A259" s="13" t="s">
        <v>170</v>
      </c>
      <c r="B259" s="16">
        <v>9</v>
      </c>
      <c r="C259" s="47"/>
      <c r="D259" s="56" t="str">
        <f>'Group 35-36'!B29</f>
        <v>CRZ TAC</v>
      </c>
      <c r="E259" s="17">
        <f>'Group 35-36'!C29</f>
        <v>153.83750000000001</v>
      </c>
      <c r="F259" s="13">
        <f>'Group 35-36'!D29</f>
        <v>167.9</v>
      </c>
      <c r="G259" s="17">
        <f>'Group 35-36'!E29</f>
        <v>153.83750000000001</v>
      </c>
      <c r="H259" s="13">
        <f>'Group 35-36'!F29</f>
        <v>167.9</v>
      </c>
      <c r="I259" s="13" t="str">
        <f>'Group 35-36'!G29</f>
        <v>H</v>
      </c>
      <c r="J259" s="13" t="str">
        <f>'Group 35-36'!H29</f>
        <v>N</v>
      </c>
      <c r="K259" s="13" t="str">
        <f>'Group 35-36'!I29</f>
        <v>Santa Cruz County Fire Tac</v>
      </c>
    </row>
    <row r="260" spans="1:11" ht="15" x14ac:dyDescent="0.2">
      <c r="A260" s="13" t="s">
        <v>170</v>
      </c>
      <c r="B260" s="16">
        <v>10</v>
      </c>
      <c r="C260" s="47"/>
      <c r="D260" s="56">
        <f>'Group 35-36'!B30</f>
        <v>0</v>
      </c>
      <c r="E260" s="17">
        <f>'Group 35-36'!C30</f>
        <v>0</v>
      </c>
      <c r="F260" s="13">
        <f>'Group 35-36'!D30</f>
        <v>0</v>
      </c>
      <c r="G260" s="17">
        <f>'Group 35-36'!E30</f>
        <v>0</v>
      </c>
      <c r="H260" s="13">
        <f>'Group 35-36'!F30</f>
        <v>0</v>
      </c>
      <c r="I260" s="13">
        <f>'Group 35-36'!G30</f>
        <v>0</v>
      </c>
      <c r="J260" s="13">
        <f>'Group 35-36'!H30</f>
        <v>0</v>
      </c>
      <c r="K260" s="13">
        <f>'Group 35-36'!I30</f>
        <v>0</v>
      </c>
    </row>
    <row r="261" spans="1:11" ht="15" x14ac:dyDescent="0.2">
      <c r="A261" s="13" t="s">
        <v>170</v>
      </c>
      <c r="B261" s="16">
        <v>11</v>
      </c>
      <c r="C261" s="47"/>
      <c r="D261" s="56">
        <f>'Group 35-36'!B31</f>
        <v>0</v>
      </c>
      <c r="E261" s="17">
        <f>'Group 35-36'!C31</f>
        <v>0</v>
      </c>
      <c r="F261" s="13">
        <f>'Group 35-36'!D31</f>
        <v>0</v>
      </c>
      <c r="G261" s="17">
        <f>'Group 35-36'!E31</f>
        <v>0</v>
      </c>
      <c r="H261" s="13">
        <f>'Group 35-36'!F31</f>
        <v>0</v>
      </c>
      <c r="I261" s="13">
        <f>'Group 35-36'!G31</f>
        <v>0</v>
      </c>
      <c r="J261" s="13">
        <f>'Group 35-36'!H31</f>
        <v>0</v>
      </c>
      <c r="K261" s="13">
        <f>'Group 35-36'!I31</f>
        <v>0</v>
      </c>
    </row>
    <row r="262" spans="1:11" ht="15" x14ac:dyDescent="0.2">
      <c r="A262" s="13" t="s">
        <v>170</v>
      </c>
      <c r="B262" s="16">
        <v>12</v>
      </c>
      <c r="C262" s="47"/>
      <c r="D262" s="56">
        <f>'Group 35-36'!B32</f>
        <v>0</v>
      </c>
      <c r="E262" s="17">
        <f>'Group 35-36'!C32</f>
        <v>0</v>
      </c>
      <c r="F262" s="13">
        <f>'Group 35-36'!D32</f>
        <v>0</v>
      </c>
      <c r="G262" s="17">
        <f>'Group 35-36'!E32</f>
        <v>0</v>
      </c>
      <c r="H262" s="13">
        <f>'Group 35-36'!F32</f>
        <v>0</v>
      </c>
      <c r="I262" s="13">
        <f>'Group 35-36'!G32</f>
        <v>0</v>
      </c>
      <c r="J262" s="13">
        <f>'Group 35-36'!H32</f>
        <v>0</v>
      </c>
      <c r="K262" s="13">
        <f>'Group 35-36'!I32</f>
        <v>0</v>
      </c>
    </row>
    <row r="263" spans="1:11" ht="15" x14ac:dyDescent="0.2">
      <c r="A263" s="13" t="s">
        <v>170</v>
      </c>
      <c r="B263" s="16">
        <v>13</v>
      </c>
      <c r="C263" s="47"/>
      <c r="D263" s="56">
        <f>'Group 35-36'!B33</f>
        <v>0</v>
      </c>
      <c r="E263" s="17">
        <f>'Group 35-36'!C33</f>
        <v>0</v>
      </c>
      <c r="F263" s="13">
        <f>'Group 35-36'!D33</f>
        <v>0</v>
      </c>
      <c r="G263" s="17">
        <f>'Group 35-36'!E33</f>
        <v>0</v>
      </c>
      <c r="H263" s="13">
        <f>'Group 35-36'!F33</f>
        <v>0</v>
      </c>
      <c r="I263" s="13">
        <f>'Group 35-36'!G33</f>
        <v>0</v>
      </c>
      <c r="J263" s="13">
        <f>'Group 35-36'!H33</f>
        <v>0</v>
      </c>
      <c r="K263" s="13">
        <f>'Group 35-36'!I33</f>
        <v>0</v>
      </c>
    </row>
    <row r="264" spans="1:11" ht="15" x14ac:dyDescent="0.2">
      <c r="A264" s="13" t="s">
        <v>170</v>
      </c>
      <c r="B264" s="16">
        <v>14</v>
      </c>
      <c r="C264" s="47"/>
      <c r="D264" s="56">
        <f>'Group 35-36'!B34</f>
        <v>0</v>
      </c>
      <c r="E264" s="17">
        <f>'Group 35-36'!C34</f>
        <v>0</v>
      </c>
      <c r="F264" s="13">
        <f>'Group 35-36'!D34</f>
        <v>0</v>
      </c>
      <c r="G264" s="17">
        <f>'Group 35-36'!E34</f>
        <v>0</v>
      </c>
      <c r="H264" s="13">
        <f>'Group 35-36'!F34</f>
        <v>0</v>
      </c>
      <c r="I264" s="13">
        <f>'Group 35-36'!G34</f>
        <v>0</v>
      </c>
      <c r="J264" s="13">
        <f>'Group 35-36'!H34</f>
        <v>0</v>
      </c>
      <c r="K264" s="13">
        <f>'Group 35-36'!I34</f>
        <v>0</v>
      </c>
    </row>
    <row r="265" spans="1:11" ht="15" x14ac:dyDescent="0.2">
      <c r="A265" s="13" t="s">
        <v>170</v>
      </c>
      <c r="B265" s="16">
        <v>15</v>
      </c>
      <c r="C265" s="47"/>
      <c r="D265" s="56">
        <f>'Group 35-36'!B35</f>
        <v>0</v>
      </c>
      <c r="E265" s="17">
        <f>'Group 35-36'!C35</f>
        <v>0</v>
      </c>
      <c r="F265" s="13">
        <f>'Group 35-36'!D35</f>
        <v>0</v>
      </c>
      <c r="G265" s="17">
        <f>'Group 35-36'!E35</f>
        <v>0</v>
      </c>
      <c r="H265" s="13">
        <f>'Group 35-36'!F35</f>
        <v>0</v>
      </c>
      <c r="I265" s="13">
        <f>'Group 35-36'!G35</f>
        <v>0</v>
      </c>
      <c r="J265" s="13">
        <f>'Group 35-36'!H35</f>
        <v>0</v>
      </c>
      <c r="K265" s="13">
        <f>'Group 35-36'!I35</f>
        <v>0</v>
      </c>
    </row>
    <row r="266" spans="1:11" ht="15" x14ac:dyDescent="0.2">
      <c r="A266" s="13" t="s">
        <v>170</v>
      </c>
      <c r="B266" s="16">
        <v>16</v>
      </c>
      <c r="C266" s="47"/>
      <c r="D266" s="56">
        <f>'Group 35-36'!B36</f>
        <v>0</v>
      </c>
      <c r="E266" s="17">
        <f>'Group 35-36'!C36</f>
        <v>0</v>
      </c>
      <c r="F266" s="13">
        <f>'Group 35-36'!D36</f>
        <v>0</v>
      </c>
      <c r="G266" s="17">
        <f>'Group 35-36'!E36</f>
        <v>0</v>
      </c>
      <c r="H266" s="13">
        <f>'Group 35-36'!F36</f>
        <v>0</v>
      </c>
      <c r="I266" s="13">
        <f>'Group 35-36'!G36</f>
        <v>0</v>
      </c>
      <c r="J266" s="13">
        <f>'Group 35-36'!H36</f>
        <v>0</v>
      </c>
      <c r="K266" s="13">
        <f>'Group 35-36'!I36</f>
        <v>0</v>
      </c>
    </row>
  </sheetData>
  <mergeCells count="34">
    <mergeCell ref="A9:K9"/>
    <mergeCell ref="A1:K1"/>
    <mergeCell ref="A2:B2"/>
    <mergeCell ref="C2:D2"/>
    <mergeCell ref="E2:F2"/>
    <mergeCell ref="G2:H2"/>
    <mergeCell ref="I2:J2"/>
    <mergeCell ref="A3:B3"/>
    <mergeCell ref="C3:D3"/>
    <mergeCell ref="E3:F3"/>
    <mergeCell ref="A6:B6"/>
    <mergeCell ref="C6:D6"/>
    <mergeCell ref="E6:F6"/>
    <mergeCell ref="I6:J6"/>
    <mergeCell ref="G3:H3"/>
    <mergeCell ref="I3:J3"/>
    <mergeCell ref="A4:B4"/>
    <mergeCell ref="C4:D4"/>
    <mergeCell ref="E4:F4"/>
    <mergeCell ref="G4:H4"/>
    <mergeCell ref="I4:J4"/>
    <mergeCell ref="A5:B5"/>
    <mergeCell ref="C5:D5"/>
    <mergeCell ref="E5:F5"/>
    <mergeCell ref="G5:H5"/>
    <mergeCell ref="I5:J5"/>
    <mergeCell ref="A7:B7"/>
    <mergeCell ref="C7:D7"/>
    <mergeCell ref="E7:F7"/>
    <mergeCell ref="I7:J7"/>
    <mergeCell ref="A8:B8"/>
    <mergeCell ref="C8:D8"/>
    <mergeCell ref="E8:F8"/>
    <mergeCell ref="I8:J8"/>
  </mergeCells>
  <pageMargins left="0.7" right="0.7" top="0.75" bottom="0.75" header="0.3" footer="0.3"/>
  <pageSetup scale="1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6"/>
  <sheetViews>
    <sheetView workbookViewId="0">
      <selection activeCell="D8" sqref="D8"/>
    </sheetView>
  </sheetViews>
  <sheetFormatPr defaultRowHeight="12.75" x14ac:dyDescent="0.2"/>
  <cols>
    <col min="2" max="2" width="14.7109375" bestFit="1" customWidth="1"/>
    <col min="3" max="3" width="10.85546875" bestFit="1" customWidth="1"/>
    <col min="4" max="4" width="12" bestFit="1" customWidth="1"/>
    <col min="5" max="5" width="11.42578125" bestFit="1" customWidth="1"/>
    <col min="6" max="6" width="11.85546875" bestFit="1" customWidth="1"/>
    <col min="9" max="9" width="43.42578125" bestFit="1" customWidth="1"/>
  </cols>
  <sheetData>
    <row r="1" spans="1:9" ht="18" x14ac:dyDescent="0.2">
      <c r="A1" s="559" t="s">
        <v>1570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48" t="s">
        <v>190</v>
      </c>
      <c r="B2" s="48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48" t="s">
        <v>111</v>
      </c>
      <c r="I2" s="48" t="s">
        <v>183</v>
      </c>
    </row>
    <row r="3" spans="1:9" ht="15.75" x14ac:dyDescent="0.25">
      <c r="A3" s="219">
        <v>1</v>
      </c>
      <c r="B3" s="453" t="s">
        <v>1572</v>
      </c>
      <c r="C3" s="454">
        <v>170.73750000000001</v>
      </c>
      <c r="D3" s="455" t="s">
        <v>98</v>
      </c>
      <c r="E3" s="299">
        <v>164.98750000000001</v>
      </c>
      <c r="F3" s="455" t="s">
        <v>102</v>
      </c>
      <c r="G3" s="299" t="s">
        <v>112</v>
      </c>
      <c r="H3" s="299" t="s">
        <v>177</v>
      </c>
      <c r="I3" s="456" t="s">
        <v>1571</v>
      </c>
    </row>
    <row r="4" spans="1:9" ht="15.75" x14ac:dyDescent="0.25">
      <c r="A4" s="220">
        <v>2</v>
      </c>
      <c r="B4" s="447" t="s">
        <v>1575</v>
      </c>
      <c r="C4" s="457">
        <v>173.785</v>
      </c>
      <c r="D4" s="455" t="s">
        <v>98</v>
      </c>
      <c r="E4" s="296">
        <v>162.48750000000001</v>
      </c>
      <c r="F4" s="455" t="s">
        <v>102</v>
      </c>
      <c r="G4" s="299" t="s">
        <v>112</v>
      </c>
      <c r="H4" s="299" t="s">
        <v>177</v>
      </c>
      <c r="I4" s="300" t="s">
        <v>1576</v>
      </c>
    </row>
    <row r="5" spans="1:9" ht="15.75" x14ac:dyDescent="0.25">
      <c r="A5" s="220">
        <v>3</v>
      </c>
      <c r="B5" s="295" t="s">
        <v>1573</v>
      </c>
      <c r="C5" s="457">
        <v>172.32499999999999</v>
      </c>
      <c r="D5" s="455" t="s">
        <v>98</v>
      </c>
      <c r="E5" s="296">
        <v>165.22499999999999</v>
      </c>
      <c r="F5" s="455" t="s">
        <v>102</v>
      </c>
      <c r="G5" s="299" t="s">
        <v>112</v>
      </c>
      <c r="H5" s="299" t="s">
        <v>177</v>
      </c>
      <c r="I5" s="300" t="s">
        <v>1577</v>
      </c>
    </row>
    <row r="6" spans="1:9" ht="15.75" x14ac:dyDescent="0.25">
      <c r="A6" s="220">
        <v>4</v>
      </c>
      <c r="B6" s="295" t="s">
        <v>1574</v>
      </c>
      <c r="C6" s="457">
        <v>171.47499999999999</v>
      </c>
      <c r="D6" s="455" t="s">
        <v>98</v>
      </c>
      <c r="E6" s="296">
        <v>164.91249999999999</v>
      </c>
      <c r="F6" s="455" t="s">
        <v>102</v>
      </c>
      <c r="G6" s="299" t="s">
        <v>112</v>
      </c>
      <c r="H6" s="299" t="s">
        <v>177</v>
      </c>
      <c r="I6" s="300" t="s">
        <v>1578</v>
      </c>
    </row>
    <row r="7" spans="1:9" ht="15.75" x14ac:dyDescent="0.25">
      <c r="A7" s="220">
        <v>5</v>
      </c>
      <c r="B7" s="295" t="s">
        <v>1579</v>
      </c>
      <c r="C7" s="457">
        <v>171.42500000000001</v>
      </c>
      <c r="D7" s="455" t="s">
        <v>98</v>
      </c>
      <c r="E7" s="296">
        <v>163.16249999999999</v>
      </c>
      <c r="F7" s="455" t="s">
        <v>102</v>
      </c>
      <c r="G7" s="299" t="s">
        <v>112</v>
      </c>
      <c r="H7" s="299" t="s">
        <v>177</v>
      </c>
      <c r="I7" s="300" t="s">
        <v>1580</v>
      </c>
    </row>
    <row r="8" spans="1:9" ht="15.75" x14ac:dyDescent="0.25">
      <c r="A8" s="220">
        <v>6</v>
      </c>
      <c r="B8" s="458" t="s">
        <v>1581</v>
      </c>
      <c r="C8" s="459">
        <v>171.57499999999999</v>
      </c>
      <c r="D8" s="461" t="s">
        <v>98</v>
      </c>
      <c r="E8" s="459">
        <v>165.41249999999999</v>
      </c>
      <c r="F8" s="455" t="s">
        <v>102</v>
      </c>
      <c r="G8" s="299" t="s">
        <v>112</v>
      </c>
      <c r="H8" s="299" t="s">
        <v>177</v>
      </c>
      <c r="I8" s="460" t="s">
        <v>1582</v>
      </c>
    </row>
    <row r="9" spans="1:9" ht="15.75" x14ac:dyDescent="0.25">
      <c r="A9" s="220">
        <v>7</v>
      </c>
      <c r="B9" s="465" t="s">
        <v>1585</v>
      </c>
      <c r="C9" s="466">
        <v>172.4</v>
      </c>
      <c r="D9" s="467" t="s">
        <v>98</v>
      </c>
      <c r="E9" s="466">
        <v>164.125</v>
      </c>
      <c r="F9" s="455" t="s">
        <v>102</v>
      </c>
      <c r="G9" s="299" t="s">
        <v>112</v>
      </c>
      <c r="H9" s="299" t="s">
        <v>177</v>
      </c>
      <c r="I9" s="468" t="s">
        <v>1583</v>
      </c>
    </row>
    <row r="10" spans="1:9" ht="15.75" x14ac:dyDescent="0.25">
      <c r="A10" s="220">
        <v>8</v>
      </c>
      <c r="B10" s="465" t="s">
        <v>1586</v>
      </c>
      <c r="C10" s="469">
        <v>169.95</v>
      </c>
      <c r="D10" s="470" t="s">
        <v>98</v>
      </c>
      <c r="E10" s="469">
        <v>164.1</v>
      </c>
      <c r="F10" s="455" t="s">
        <v>102</v>
      </c>
      <c r="G10" s="299" t="s">
        <v>112</v>
      </c>
      <c r="H10" s="299" t="s">
        <v>177</v>
      </c>
      <c r="I10" s="468" t="s">
        <v>1584</v>
      </c>
    </row>
    <row r="11" spans="1:9" ht="15.75" x14ac:dyDescent="0.25">
      <c r="A11" s="220">
        <v>9</v>
      </c>
      <c r="B11" s="300" t="s">
        <v>1587</v>
      </c>
      <c r="C11" s="469">
        <v>169.95</v>
      </c>
      <c r="D11" s="470" t="s">
        <v>98</v>
      </c>
      <c r="E11" s="469">
        <v>164.1</v>
      </c>
      <c r="F11" s="455" t="s">
        <v>102</v>
      </c>
      <c r="G11" s="299" t="s">
        <v>112</v>
      </c>
      <c r="H11" s="299" t="s">
        <v>177</v>
      </c>
      <c r="I11" s="300" t="s">
        <v>1588</v>
      </c>
    </row>
    <row r="12" spans="1:9" ht="15.75" x14ac:dyDescent="0.25">
      <c r="A12" s="220">
        <v>10</v>
      </c>
      <c r="B12" s="447" t="s">
        <v>1589</v>
      </c>
      <c r="C12" s="457">
        <v>169.95</v>
      </c>
      <c r="D12" s="470" t="s">
        <v>98</v>
      </c>
      <c r="E12" s="296">
        <v>164.78749999999999</v>
      </c>
      <c r="F12" s="455" t="s">
        <v>102</v>
      </c>
      <c r="G12" s="299" t="s">
        <v>112</v>
      </c>
      <c r="H12" s="299" t="s">
        <v>177</v>
      </c>
      <c r="I12" s="300" t="s">
        <v>1590</v>
      </c>
    </row>
    <row r="13" spans="1:9" ht="15.75" x14ac:dyDescent="0.25">
      <c r="A13" s="220">
        <v>11</v>
      </c>
      <c r="B13" s="447" t="s">
        <v>1591</v>
      </c>
      <c r="C13" s="457">
        <v>171.5</v>
      </c>
      <c r="D13" s="470" t="s">
        <v>98</v>
      </c>
      <c r="E13" s="296">
        <v>164.82499999999999</v>
      </c>
      <c r="F13" s="455" t="s">
        <v>102</v>
      </c>
      <c r="G13" s="299" t="s">
        <v>112</v>
      </c>
      <c r="H13" s="299" t="s">
        <v>177</v>
      </c>
      <c r="I13" s="300" t="s">
        <v>1594</v>
      </c>
    </row>
    <row r="14" spans="1:9" ht="15.75" x14ac:dyDescent="0.25">
      <c r="A14" s="220">
        <v>12</v>
      </c>
      <c r="B14" s="443" t="s">
        <v>1592</v>
      </c>
      <c r="C14" s="471">
        <v>168.26249999999999</v>
      </c>
      <c r="D14" s="470" t="s">
        <v>98</v>
      </c>
      <c r="E14" s="444">
        <v>168.26249999999999</v>
      </c>
      <c r="F14" s="455" t="s">
        <v>102</v>
      </c>
      <c r="G14" s="299" t="s">
        <v>112</v>
      </c>
      <c r="H14" s="299" t="s">
        <v>177</v>
      </c>
      <c r="I14" s="300" t="s">
        <v>1593</v>
      </c>
    </row>
    <row r="15" spans="1:9" ht="15.75" x14ac:dyDescent="0.25">
      <c r="A15" s="220">
        <v>13</v>
      </c>
      <c r="B15" s="275"/>
      <c r="C15" s="233"/>
      <c r="D15" s="277"/>
      <c r="E15" s="276"/>
      <c r="F15" s="265"/>
      <c r="G15" s="222"/>
      <c r="H15" s="222"/>
      <c r="I15" s="229"/>
    </row>
    <row r="16" spans="1:9" ht="15.75" x14ac:dyDescent="0.25">
      <c r="A16" s="220">
        <v>14</v>
      </c>
      <c r="B16" s="275"/>
      <c r="C16" s="233"/>
      <c r="D16" s="277"/>
      <c r="E16" s="276"/>
      <c r="F16" s="265"/>
      <c r="G16" s="222"/>
      <c r="H16" s="222"/>
      <c r="I16" s="229"/>
    </row>
    <row r="17" spans="1:9" ht="15.75" x14ac:dyDescent="0.25">
      <c r="A17" s="220">
        <v>15</v>
      </c>
      <c r="B17" s="275"/>
      <c r="C17" s="233"/>
      <c r="D17" s="277"/>
      <c r="E17" s="276"/>
      <c r="F17" s="249"/>
      <c r="G17" s="222"/>
      <c r="H17" s="222"/>
      <c r="I17" s="229"/>
    </row>
    <row r="18" spans="1:9" ht="15.75" x14ac:dyDescent="0.25">
      <c r="A18" s="220">
        <v>16</v>
      </c>
      <c r="B18" s="275"/>
      <c r="C18" s="276"/>
      <c r="D18" s="277"/>
      <c r="E18" s="276"/>
      <c r="F18" s="279"/>
      <c r="G18" s="222"/>
      <c r="H18" s="222"/>
      <c r="I18" s="229"/>
    </row>
    <row r="19" spans="1:9" ht="18" x14ac:dyDescent="0.2">
      <c r="A19" s="559" t="s">
        <v>1569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48" t="s">
        <v>190</v>
      </c>
      <c r="B20" s="48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48" t="s">
        <v>111</v>
      </c>
      <c r="I20" s="48" t="s">
        <v>183</v>
      </c>
    </row>
    <row r="21" spans="1:9" ht="15.75" x14ac:dyDescent="0.25">
      <c r="A21" s="219">
        <v>1</v>
      </c>
      <c r="B21" s="304" t="s">
        <v>270</v>
      </c>
      <c r="C21" s="291">
        <v>153.785</v>
      </c>
      <c r="D21" s="258">
        <v>167.9</v>
      </c>
      <c r="E21" s="234">
        <v>158.89500000000001</v>
      </c>
      <c r="F21" s="258">
        <v>167.9</v>
      </c>
      <c r="G21" s="234" t="s">
        <v>112</v>
      </c>
      <c r="H21" s="234" t="s">
        <v>177</v>
      </c>
      <c r="I21" s="259" t="s">
        <v>78</v>
      </c>
    </row>
    <row r="22" spans="1:9" ht="15.75" x14ac:dyDescent="0.25">
      <c r="A22" s="220">
        <v>2</v>
      </c>
      <c r="B22" s="275" t="s">
        <v>299</v>
      </c>
      <c r="C22" s="276">
        <v>155.88</v>
      </c>
      <c r="D22" s="249">
        <v>167.9</v>
      </c>
      <c r="E22" s="276">
        <v>158.94</v>
      </c>
      <c r="F22" s="249">
        <v>131.80000000000001</v>
      </c>
      <c r="G22" s="249" t="s">
        <v>112</v>
      </c>
      <c r="H22" s="222" t="s">
        <v>177</v>
      </c>
      <c r="I22" s="229" t="s">
        <v>78</v>
      </c>
    </row>
    <row r="23" spans="1:9" ht="15.75" x14ac:dyDescent="0.25">
      <c r="A23" s="220">
        <v>3</v>
      </c>
      <c r="B23" s="275" t="s">
        <v>271</v>
      </c>
      <c r="C23" s="276">
        <v>155.625</v>
      </c>
      <c r="D23" s="249">
        <v>167.9</v>
      </c>
      <c r="E23" s="276">
        <v>158.85</v>
      </c>
      <c r="F23" s="249">
        <v>167.9</v>
      </c>
      <c r="G23" s="249" t="s">
        <v>112</v>
      </c>
      <c r="H23" s="222" t="s">
        <v>177</v>
      </c>
      <c r="I23" s="229" t="s">
        <v>78</v>
      </c>
    </row>
    <row r="24" spans="1:9" ht="15.75" x14ac:dyDescent="0.25">
      <c r="A24" s="220">
        <v>4</v>
      </c>
      <c r="B24" s="278" t="s">
        <v>272</v>
      </c>
      <c r="C24" s="276">
        <v>154.86000000000001</v>
      </c>
      <c r="D24" s="249">
        <v>167.9</v>
      </c>
      <c r="E24" s="276">
        <v>158.82</v>
      </c>
      <c r="F24" s="249">
        <v>167.9</v>
      </c>
      <c r="G24" s="249" t="s">
        <v>112</v>
      </c>
      <c r="H24" s="222" t="s">
        <v>177</v>
      </c>
      <c r="I24" s="229" t="s">
        <v>78</v>
      </c>
    </row>
    <row r="25" spans="1:9" ht="15.75" x14ac:dyDescent="0.25">
      <c r="A25" s="220">
        <v>5</v>
      </c>
      <c r="B25" s="278" t="s">
        <v>273</v>
      </c>
      <c r="C25" s="276">
        <v>151.1</v>
      </c>
      <c r="D25" s="249">
        <v>167.9</v>
      </c>
      <c r="E25" s="276">
        <v>156.99</v>
      </c>
      <c r="F25" s="249">
        <v>167.9</v>
      </c>
      <c r="G25" s="222" t="s">
        <v>112</v>
      </c>
      <c r="H25" s="222" t="s">
        <v>177</v>
      </c>
      <c r="I25" s="229" t="s">
        <v>78</v>
      </c>
    </row>
    <row r="26" spans="1:9" ht="15.75" x14ac:dyDescent="0.25">
      <c r="A26" s="220">
        <v>6</v>
      </c>
      <c r="B26" s="278" t="s">
        <v>164</v>
      </c>
      <c r="C26" s="276">
        <v>153.785</v>
      </c>
      <c r="D26" s="249">
        <v>167.9</v>
      </c>
      <c r="E26" s="276">
        <v>158.89500000000001</v>
      </c>
      <c r="F26" s="249">
        <v>167.9</v>
      </c>
      <c r="G26" s="222" t="s">
        <v>112</v>
      </c>
      <c r="H26" s="222" t="s">
        <v>177</v>
      </c>
      <c r="I26" s="229" t="s">
        <v>78</v>
      </c>
    </row>
    <row r="27" spans="1:9" ht="15.75" x14ac:dyDescent="0.25">
      <c r="A27" s="220">
        <v>7</v>
      </c>
      <c r="B27" s="278" t="s">
        <v>442</v>
      </c>
      <c r="C27" s="276">
        <v>151.47499999999999</v>
      </c>
      <c r="D27" s="249">
        <v>167.9</v>
      </c>
      <c r="E27" s="276">
        <v>151.47499999999999</v>
      </c>
      <c r="F27" s="249">
        <v>167.9</v>
      </c>
      <c r="G27" s="222" t="s">
        <v>112</v>
      </c>
      <c r="H27" s="222" t="s">
        <v>177</v>
      </c>
      <c r="I27" s="229" t="s">
        <v>78</v>
      </c>
    </row>
    <row r="28" spans="1:9" ht="15.75" x14ac:dyDescent="0.25">
      <c r="A28" s="220">
        <v>8</v>
      </c>
      <c r="B28" s="278" t="s">
        <v>443</v>
      </c>
      <c r="C28" s="276">
        <v>158.73750000000001</v>
      </c>
      <c r="D28" s="249">
        <v>167.9</v>
      </c>
      <c r="E28" s="276">
        <v>158.73750000000001</v>
      </c>
      <c r="F28" s="249">
        <v>167.9</v>
      </c>
      <c r="G28" s="222" t="s">
        <v>112</v>
      </c>
      <c r="H28" s="222" t="s">
        <v>177</v>
      </c>
      <c r="I28" s="229" t="s">
        <v>78</v>
      </c>
    </row>
    <row r="29" spans="1:9" ht="15.75" x14ac:dyDescent="0.25">
      <c r="A29" s="220">
        <v>9</v>
      </c>
      <c r="B29" s="278" t="s">
        <v>444</v>
      </c>
      <c r="C29" s="276">
        <v>159.4725</v>
      </c>
      <c r="D29" s="249">
        <v>167.9</v>
      </c>
      <c r="E29" s="276">
        <v>159.4725</v>
      </c>
      <c r="F29" s="249">
        <v>167.9</v>
      </c>
      <c r="G29" s="222" t="s">
        <v>112</v>
      </c>
      <c r="H29" s="222" t="s">
        <v>177</v>
      </c>
      <c r="I29" s="229" t="s">
        <v>78</v>
      </c>
    </row>
    <row r="30" spans="1:9" ht="15.75" x14ac:dyDescent="0.25">
      <c r="A30" s="220">
        <v>10</v>
      </c>
      <c r="B30" s="278" t="s">
        <v>445</v>
      </c>
      <c r="C30" s="276">
        <v>151.13749999999999</v>
      </c>
      <c r="D30" s="249">
        <v>167.9</v>
      </c>
      <c r="E30" s="276">
        <v>151.13749999999999</v>
      </c>
      <c r="F30" s="249">
        <v>167.9</v>
      </c>
      <c r="G30" s="222" t="s">
        <v>112</v>
      </c>
      <c r="H30" s="222" t="s">
        <v>177</v>
      </c>
      <c r="I30" s="229" t="s">
        <v>78</v>
      </c>
    </row>
    <row r="31" spans="1:9" ht="15.75" x14ac:dyDescent="0.25">
      <c r="A31" s="220">
        <v>11</v>
      </c>
      <c r="B31" s="278" t="s">
        <v>446</v>
      </c>
      <c r="C31" s="276">
        <v>159.15</v>
      </c>
      <c r="D31" s="249">
        <v>167.9</v>
      </c>
      <c r="E31" s="276">
        <v>159.15</v>
      </c>
      <c r="F31" s="249">
        <v>167.9</v>
      </c>
      <c r="G31" s="222" t="s">
        <v>112</v>
      </c>
      <c r="H31" s="222" t="s">
        <v>177</v>
      </c>
      <c r="I31" s="229" t="s">
        <v>78</v>
      </c>
    </row>
    <row r="32" spans="1:9" ht="15.75" x14ac:dyDescent="0.25">
      <c r="A32" s="220">
        <v>12</v>
      </c>
      <c r="B32" s="253" t="s">
        <v>693</v>
      </c>
      <c r="C32" s="254">
        <v>154.88999999999999</v>
      </c>
      <c r="D32" s="262">
        <v>167.9</v>
      </c>
      <c r="E32" s="254">
        <v>154.88999999999999</v>
      </c>
      <c r="F32" s="265">
        <v>167.9</v>
      </c>
      <c r="G32" s="449" t="s">
        <v>178</v>
      </c>
      <c r="H32" s="449" t="s">
        <v>177</v>
      </c>
      <c r="I32" s="229" t="s">
        <v>694</v>
      </c>
    </row>
    <row r="33" spans="1:9" ht="15.75" x14ac:dyDescent="0.25">
      <c r="A33" s="220">
        <v>13</v>
      </c>
      <c r="B33" s="275"/>
      <c r="C33" s="276"/>
      <c r="D33" s="249"/>
      <c r="E33" s="276"/>
      <c r="F33" s="249"/>
      <c r="G33" s="222"/>
      <c r="H33" s="222"/>
      <c r="I33" s="229"/>
    </row>
    <row r="34" spans="1:9" ht="15.75" x14ac:dyDescent="0.25">
      <c r="A34" s="220">
        <v>14</v>
      </c>
      <c r="B34" s="275"/>
      <c r="C34" s="276"/>
      <c r="D34" s="249"/>
      <c r="E34" s="276"/>
      <c r="F34" s="249"/>
      <c r="G34" s="222"/>
      <c r="H34" s="222"/>
      <c r="I34" s="229"/>
    </row>
    <row r="35" spans="1:9" ht="15.75" x14ac:dyDescent="0.25">
      <c r="A35" s="220">
        <v>15</v>
      </c>
      <c r="B35" s="275"/>
      <c r="C35" s="276"/>
      <c r="D35" s="277"/>
      <c r="E35" s="276"/>
      <c r="F35" s="279"/>
      <c r="G35" s="222"/>
      <c r="H35" s="222"/>
      <c r="I35" s="229"/>
    </row>
    <row r="36" spans="1:9" ht="15.75" x14ac:dyDescent="0.25">
      <c r="A36" s="220">
        <v>16</v>
      </c>
      <c r="B36" s="275"/>
      <c r="C36" s="276"/>
      <c r="D36" s="277"/>
      <c r="E36" s="276"/>
      <c r="F36" s="279"/>
      <c r="G36" s="222"/>
      <c r="H36" s="222"/>
      <c r="I36" s="239"/>
    </row>
  </sheetData>
  <mergeCells count="2">
    <mergeCell ref="A1:I1"/>
    <mergeCell ref="A19:I19"/>
  </mergeCells>
  <pageMargins left="0.7" right="0.7" top="0.75" bottom="0.75" header="0.3" footer="0.3"/>
  <pageSetup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6"/>
  <sheetViews>
    <sheetView topLeftCell="A7" workbookViewId="0">
      <selection activeCell="B27" sqref="B27"/>
    </sheetView>
  </sheetViews>
  <sheetFormatPr defaultRowHeight="12.75" x14ac:dyDescent="0.2"/>
  <cols>
    <col min="2" max="2" width="19.42578125" bestFit="1" customWidth="1"/>
    <col min="3" max="3" width="10.85546875" bestFit="1" customWidth="1"/>
    <col min="4" max="4" width="12" bestFit="1" customWidth="1"/>
    <col min="5" max="5" width="11.28515625" bestFit="1" customWidth="1"/>
    <col min="6" max="6" width="11.85546875" bestFit="1" customWidth="1"/>
    <col min="9" max="9" width="41.28515625" customWidth="1"/>
  </cols>
  <sheetData>
    <row r="1" spans="1:9" ht="18" x14ac:dyDescent="0.2">
      <c r="A1" s="559" t="s">
        <v>1401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48" t="s">
        <v>190</v>
      </c>
      <c r="B2" s="48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48" t="s">
        <v>111</v>
      </c>
      <c r="I2" s="48" t="s">
        <v>183</v>
      </c>
    </row>
    <row r="3" spans="1:9" ht="15.75" x14ac:dyDescent="0.25">
      <c r="A3" s="219">
        <v>1</v>
      </c>
      <c r="B3" s="266" t="s">
        <v>566</v>
      </c>
      <c r="C3" s="257">
        <v>155</v>
      </c>
      <c r="D3" s="319" t="s">
        <v>98</v>
      </c>
      <c r="E3" s="320">
        <v>155</v>
      </c>
      <c r="F3" s="319" t="s">
        <v>98</v>
      </c>
      <c r="G3" s="237" t="s">
        <v>112</v>
      </c>
      <c r="H3" s="219" t="s">
        <v>177</v>
      </c>
      <c r="I3" s="259" t="s">
        <v>87</v>
      </c>
    </row>
    <row r="4" spans="1:9" ht="15.75" x14ac:dyDescent="0.25">
      <c r="A4" s="220">
        <v>2</v>
      </c>
      <c r="B4" s="266" t="s">
        <v>567</v>
      </c>
      <c r="C4" s="254">
        <v>155</v>
      </c>
      <c r="D4" s="321" t="s">
        <v>98</v>
      </c>
      <c r="E4" s="322">
        <v>155</v>
      </c>
      <c r="F4" s="321" t="s">
        <v>98</v>
      </c>
      <c r="G4" s="228" t="s">
        <v>112</v>
      </c>
      <c r="H4" s="219" t="s">
        <v>177</v>
      </c>
      <c r="I4" s="229" t="s">
        <v>87</v>
      </c>
    </row>
    <row r="5" spans="1:9" ht="15.75" x14ac:dyDescent="0.25">
      <c r="A5" s="220">
        <v>3</v>
      </c>
      <c r="B5" s="266" t="s">
        <v>568</v>
      </c>
      <c r="C5" s="254">
        <v>155</v>
      </c>
      <c r="D5" s="321" t="s">
        <v>98</v>
      </c>
      <c r="E5" s="322">
        <v>155</v>
      </c>
      <c r="F5" s="321" t="s">
        <v>98</v>
      </c>
      <c r="G5" s="228" t="s">
        <v>112</v>
      </c>
      <c r="H5" s="219" t="s">
        <v>177</v>
      </c>
      <c r="I5" s="229" t="s">
        <v>87</v>
      </c>
    </row>
    <row r="6" spans="1:9" ht="15.75" x14ac:dyDescent="0.25">
      <c r="A6" s="220">
        <v>4</v>
      </c>
      <c r="B6" s="266" t="s">
        <v>569</v>
      </c>
      <c r="C6" s="254">
        <v>155</v>
      </c>
      <c r="D6" s="321" t="s">
        <v>98</v>
      </c>
      <c r="E6" s="322">
        <v>155</v>
      </c>
      <c r="F6" s="321" t="s">
        <v>98</v>
      </c>
      <c r="G6" s="228" t="s">
        <v>112</v>
      </c>
      <c r="H6" s="219" t="s">
        <v>177</v>
      </c>
      <c r="I6" s="229" t="s">
        <v>87</v>
      </c>
    </row>
    <row r="7" spans="1:9" ht="15.75" x14ac:dyDescent="0.25">
      <c r="A7" s="220">
        <v>5</v>
      </c>
      <c r="B7" s="266" t="s">
        <v>570</v>
      </c>
      <c r="C7" s="254">
        <v>155</v>
      </c>
      <c r="D7" s="321" t="s">
        <v>98</v>
      </c>
      <c r="E7" s="322">
        <v>155</v>
      </c>
      <c r="F7" s="321" t="s">
        <v>98</v>
      </c>
      <c r="G7" s="228" t="s">
        <v>112</v>
      </c>
      <c r="H7" s="219" t="s">
        <v>177</v>
      </c>
      <c r="I7" s="229" t="s">
        <v>87</v>
      </c>
    </row>
    <row r="8" spans="1:9" ht="15.75" x14ac:dyDescent="0.25">
      <c r="A8" s="220">
        <v>6</v>
      </c>
      <c r="B8" s="266" t="s">
        <v>571</v>
      </c>
      <c r="C8" s="254">
        <v>155</v>
      </c>
      <c r="D8" s="321" t="s">
        <v>98</v>
      </c>
      <c r="E8" s="322">
        <v>155</v>
      </c>
      <c r="F8" s="321" t="s">
        <v>98</v>
      </c>
      <c r="G8" s="228" t="s">
        <v>112</v>
      </c>
      <c r="H8" s="219" t="s">
        <v>177</v>
      </c>
      <c r="I8" s="229" t="s">
        <v>87</v>
      </c>
    </row>
    <row r="9" spans="1:9" ht="15.75" x14ac:dyDescent="0.25">
      <c r="A9" s="220">
        <v>7</v>
      </c>
      <c r="B9" s="266" t="s">
        <v>572</v>
      </c>
      <c r="C9" s="254">
        <v>155</v>
      </c>
      <c r="D9" s="321" t="s">
        <v>98</v>
      </c>
      <c r="E9" s="322">
        <v>155</v>
      </c>
      <c r="F9" s="321" t="s">
        <v>98</v>
      </c>
      <c r="G9" s="220" t="s">
        <v>112</v>
      </c>
      <c r="H9" s="219" t="s">
        <v>177</v>
      </c>
      <c r="I9" s="229" t="s">
        <v>87</v>
      </c>
    </row>
    <row r="10" spans="1:9" ht="15.75" x14ac:dyDescent="0.25">
      <c r="A10" s="220">
        <v>8</v>
      </c>
      <c r="B10" s="266" t="s">
        <v>573</v>
      </c>
      <c r="C10" s="254">
        <v>155</v>
      </c>
      <c r="D10" s="321" t="s">
        <v>98</v>
      </c>
      <c r="E10" s="322">
        <v>155</v>
      </c>
      <c r="F10" s="321" t="s">
        <v>98</v>
      </c>
      <c r="G10" s="220" t="s">
        <v>112</v>
      </c>
      <c r="H10" s="219" t="s">
        <v>177</v>
      </c>
      <c r="I10" s="229" t="s">
        <v>87</v>
      </c>
    </row>
    <row r="11" spans="1:9" ht="15.75" x14ac:dyDescent="0.25">
      <c r="A11" s="220">
        <v>9</v>
      </c>
      <c r="B11" s="266" t="s">
        <v>574</v>
      </c>
      <c r="C11" s="254">
        <v>155</v>
      </c>
      <c r="D11" s="321" t="s">
        <v>98</v>
      </c>
      <c r="E11" s="322">
        <v>155</v>
      </c>
      <c r="F11" s="321" t="s">
        <v>98</v>
      </c>
      <c r="G11" s="220" t="s">
        <v>112</v>
      </c>
      <c r="H11" s="219" t="s">
        <v>177</v>
      </c>
      <c r="I11" s="229" t="s">
        <v>87</v>
      </c>
    </row>
    <row r="12" spans="1:9" ht="15.75" x14ac:dyDescent="0.25">
      <c r="A12" s="220">
        <v>10</v>
      </c>
      <c r="B12" s="266" t="s">
        <v>575</v>
      </c>
      <c r="C12" s="254">
        <v>155</v>
      </c>
      <c r="D12" s="321" t="s">
        <v>98</v>
      </c>
      <c r="E12" s="322">
        <v>155</v>
      </c>
      <c r="F12" s="321" t="s">
        <v>98</v>
      </c>
      <c r="G12" s="220" t="s">
        <v>112</v>
      </c>
      <c r="H12" s="219" t="s">
        <v>177</v>
      </c>
      <c r="I12" s="229" t="s">
        <v>87</v>
      </c>
    </row>
    <row r="13" spans="1:9" ht="15.75" x14ac:dyDescent="0.25">
      <c r="A13" s="220">
        <v>11</v>
      </c>
      <c r="B13" s="266" t="s">
        <v>576</v>
      </c>
      <c r="C13" s="254">
        <v>155</v>
      </c>
      <c r="D13" s="321" t="s">
        <v>98</v>
      </c>
      <c r="E13" s="322">
        <v>155</v>
      </c>
      <c r="F13" s="321" t="s">
        <v>98</v>
      </c>
      <c r="G13" s="220" t="s">
        <v>112</v>
      </c>
      <c r="H13" s="219" t="s">
        <v>177</v>
      </c>
      <c r="I13" s="229" t="s">
        <v>87</v>
      </c>
    </row>
    <row r="14" spans="1:9" ht="15.75" x14ac:dyDescent="0.25">
      <c r="A14" s="220">
        <v>12</v>
      </c>
      <c r="B14" s="266" t="s">
        <v>577</v>
      </c>
      <c r="C14" s="254">
        <v>155</v>
      </c>
      <c r="D14" s="321" t="s">
        <v>98</v>
      </c>
      <c r="E14" s="322">
        <v>155</v>
      </c>
      <c r="F14" s="321" t="s">
        <v>98</v>
      </c>
      <c r="G14" s="220" t="s">
        <v>112</v>
      </c>
      <c r="H14" s="219" t="s">
        <v>177</v>
      </c>
      <c r="I14" s="229" t="s">
        <v>87</v>
      </c>
    </row>
    <row r="15" spans="1:9" ht="15.75" x14ac:dyDescent="0.25">
      <c r="A15" s="220">
        <v>13</v>
      </c>
      <c r="B15" s="266" t="s">
        <v>578</v>
      </c>
      <c r="C15" s="254">
        <v>155</v>
      </c>
      <c r="D15" s="321" t="s">
        <v>98</v>
      </c>
      <c r="E15" s="322">
        <v>155</v>
      </c>
      <c r="F15" s="321" t="s">
        <v>98</v>
      </c>
      <c r="G15" s="220" t="s">
        <v>112</v>
      </c>
      <c r="H15" s="219" t="s">
        <v>177</v>
      </c>
      <c r="I15" s="229" t="s">
        <v>87</v>
      </c>
    </row>
    <row r="16" spans="1:9" ht="15.75" x14ac:dyDescent="0.25">
      <c r="A16" s="220">
        <v>14</v>
      </c>
      <c r="B16" s="266" t="s">
        <v>579</v>
      </c>
      <c r="C16" s="254">
        <v>155</v>
      </c>
      <c r="D16" s="321" t="s">
        <v>98</v>
      </c>
      <c r="E16" s="322">
        <v>155</v>
      </c>
      <c r="F16" s="321" t="s">
        <v>98</v>
      </c>
      <c r="G16" s="220" t="s">
        <v>112</v>
      </c>
      <c r="H16" s="219" t="s">
        <v>177</v>
      </c>
      <c r="I16" s="229" t="s">
        <v>87</v>
      </c>
    </row>
    <row r="17" spans="1:9" ht="15.75" x14ac:dyDescent="0.25">
      <c r="A17" s="220">
        <v>15</v>
      </c>
      <c r="B17" s="266" t="s">
        <v>580</v>
      </c>
      <c r="C17" s="254">
        <v>155</v>
      </c>
      <c r="D17" s="321" t="s">
        <v>98</v>
      </c>
      <c r="E17" s="322">
        <v>155</v>
      </c>
      <c r="F17" s="321" t="s">
        <v>98</v>
      </c>
      <c r="G17" s="220" t="s">
        <v>112</v>
      </c>
      <c r="H17" s="219" t="s">
        <v>177</v>
      </c>
      <c r="I17" s="229" t="s">
        <v>87</v>
      </c>
    </row>
    <row r="18" spans="1:9" ht="15.75" x14ac:dyDescent="0.25">
      <c r="A18" s="220">
        <v>16</v>
      </c>
      <c r="B18" s="266" t="s">
        <v>581</v>
      </c>
      <c r="C18" s="254">
        <v>155</v>
      </c>
      <c r="D18" s="321" t="s">
        <v>98</v>
      </c>
      <c r="E18" s="322">
        <v>155</v>
      </c>
      <c r="F18" s="321" t="s">
        <v>98</v>
      </c>
      <c r="G18" s="220" t="s">
        <v>112</v>
      </c>
      <c r="H18" s="219" t="s">
        <v>177</v>
      </c>
      <c r="I18" s="229" t="s">
        <v>87</v>
      </c>
    </row>
    <row r="19" spans="1:9" ht="18" x14ac:dyDescent="0.2">
      <c r="A19" s="559" t="s">
        <v>1568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48" t="s">
        <v>190</v>
      </c>
      <c r="B20" s="48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48" t="s">
        <v>111</v>
      </c>
      <c r="I20" s="48" t="s">
        <v>183</v>
      </c>
    </row>
    <row r="21" spans="1:9" ht="15.75" x14ac:dyDescent="0.25">
      <c r="A21" s="219">
        <v>1</v>
      </c>
      <c r="B21" s="304" t="s">
        <v>101</v>
      </c>
      <c r="C21" s="305">
        <v>153.77000000000001</v>
      </c>
      <c r="D21" s="306" t="s">
        <v>343</v>
      </c>
      <c r="E21" s="305">
        <v>154.25</v>
      </c>
      <c r="F21" s="258">
        <v>136.5</v>
      </c>
      <c r="G21" s="258" t="s">
        <v>112</v>
      </c>
      <c r="H21" s="234" t="s">
        <v>177</v>
      </c>
      <c r="I21" s="238" t="s">
        <v>364</v>
      </c>
    </row>
    <row r="22" spans="1:9" ht="15.75" x14ac:dyDescent="0.25">
      <c r="A22" s="220">
        <v>2</v>
      </c>
      <c r="B22" s="275" t="s">
        <v>353</v>
      </c>
      <c r="C22" s="276">
        <v>153.905</v>
      </c>
      <c r="D22" s="277" t="s">
        <v>343</v>
      </c>
      <c r="E22" s="276">
        <v>154.995</v>
      </c>
      <c r="F22" s="279">
        <v>127.3</v>
      </c>
      <c r="G22" s="249" t="s">
        <v>112</v>
      </c>
      <c r="H22" s="222" t="s">
        <v>177</v>
      </c>
      <c r="I22" s="239" t="s">
        <v>365</v>
      </c>
    </row>
    <row r="23" spans="1:9" ht="15.75" x14ac:dyDescent="0.25">
      <c r="A23" s="220">
        <v>3</v>
      </c>
      <c r="B23" s="275" t="s">
        <v>354</v>
      </c>
      <c r="C23" s="276">
        <v>153.97999999999999</v>
      </c>
      <c r="D23" s="277" t="s">
        <v>343</v>
      </c>
      <c r="E23" s="276">
        <v>155.715</v>
      </c>
      <c r="F23" s="249">
        <v>127.3</v>
      </c>
      <c r="G23" s="249" t="s">
        <v>112</v>
      </c>
      <c r="H23" s="222" t="s">
        <v>177</v>
      </c>
      <c r="I23" s="239" t="s">
        <v>366</v>
      </c>
    </row>
    <row r="24" spans="1:9" ht="15.75" x14ac:dyDescent="0.25">
      <c r="A24" s="220">
        <v>4</v>
      </c>
      <c r="B24" s="275" t="s">
        <v>355</v>
      </c>
      <c r="C24" s="276">
        <v>156.13499999999999</v>
      </c>
      <c r="D24" s="277" t="s">
        <v>290</v>
      </c>
      <c r="E24" s="276">
        <v>154.94999999999999</v>
      </c>
      <c r="F24" s="279">
        <v>114.8</v>
      </c>
      <c r="G24" s="222" t="s">
        <v>112</v>
      </c>
      <c r="H24" s="222" t="s">
        <v>177</v>
      </c>
      <c r="I24" s="239" t="s">
        <v>367</v>
      </c>
    </row>
    <row r="25" spans="1:9" ht="15.75" x14ac:dyDescent="0.25">
      <c r="A25" s="220">
        <v>5</v>
      </c>
      <c r="B25" s="275" t="s">
        <v>356</v>
      </c>
      <c r="C25" s="276">
        <v>154.875</v>
      </c>
      <c r="D25" s="277" t="s">
        <v>290</v>
      </c>
      <c r="E25" s="276">
        <v>155.13</v>
      </c>
      <c r="F25" s="279">
        <v>114.8</v>
      </c>
      <c r="G25" s="222" t="s">
        <v>112</v>
      </c>
      <c r="H25" s="222" t="s">
        <v>177</v>
      </c>
      <c r="I25" s="239" t="s">
        <v>368</v>
      </c>
    </row>
    <row r="26" spans="1:9" ht="15.75" x14ac:dyDescent="0.25">
      <c r="A26" s="220">
        <v>6</v>
      </c>
      <c r="B26" s="275" t="s">
        <v>357</v>
      </c>
      <c r="C26" s="276">
        <v>150.995</v>
      </c>
      <c r="D26" s="249">
        <v>100</v>
      </c>
      <c r="E26" s="276">
        <v>154.80000000000001</v>
      </c>
      <c r="F26" s="249">
        <v>114.8</v>
      </c>
      <c r="G26" s="222" t="s">
        <v>112</v>
      </c>
      <c r="H26" s="222" t="s">
        <v>177</v>
      </c>
      <c r="I26" s="229" t="s">
        <v>369</v>
      </c>
    </row>
    <row r="27" spans="1:9" ht="15.75" x14ac:dyDescent="0.25">
      <c r="A27" s="220">
        <v>7</v>
      </c>
      <c r="B27" s="275" t="s">
        <v>358</v>
      </c>
      <c r="C27" s="276">
        <v>155.595</v>
      </c>
      <c r="D27" s="249">
        <v>100</v>
      </c>
      <c r="E27" s="276">
        <v>155.595</v>
      </c>
      <c r="F27" s="277" t="s">
        <v>290</v>
      </c>
      <c r="G27" s="222" t="s">
        <v>112</v>
      </c>
      <c r="H27" s="222" t="s">
        <v>177</v>
      </c>
      <c r="I27" s="229" t="s">
        <v>370</v>
      </c>
    </row>
    <row r="28" spans="1:9" ht="15.75" x14ac:dyDescent="0.25">
      <c r="A28" s="220">
        <v>8</v>
      </c>
      <c r="B28" s="275" t="s">
        <v>359</v>
      </c>
      <c r="C28" s="276">
        <v>154.845</v>
      </c>
      <c r="D28" s="249">
        <v>100</v>
      </c>
      <c r="E28" s="276">
        <v>154.845</v>
      </c>
      <c r="F28" s="277" t="s">
        <v>290</v>
      </c>
      <c r="G28" s="222" t="s">
        <v>112</v>
      </c>
      <c r="H28" s="222" t="s">
        <v>177</v>
      </c>
      <c r="I28" s="229" t="s">
        <v>371</v>
      </c>
    </row>
    <row r="29" spans="1:9" ht="15.75" x14ac:dyDescent="0.25">
      <c r="A29" s="220">
        <v>9</v>
      </c>
      <c r="B29" s="275" t="s">
        <v>360</v>
      </c>
      <c r="C29" s="276">
        <v>154.65</v>
      </c>
      <c r="D29" s="249">
        <v>100</v>
      </c>
      <c r="E29" s="276">
        <v>154.65</v>
      </c>
      <c r="F29" s="277" t="s">
        <v>290</v>
      </c>
      <c r="G29" s="222" t="s">
        <v>112</v>
      </c>
      <c r="H29" s="222" t="s">
        <v>177</v>
      </c>
      <c r="I29" s="229" t="s">
        <v>372</v>
      </c>
    </row>
    <row r="30" spans="1:9" ht="15.75" x14ac:dyDescent="0.25">
      <c r="A30" s="220">
        <v>10</v>
      </c>
      <c r="B30" s="295" t="s">
        <v>1765</v>
      </c>
      <c r="C30" s="296">
        <v>155.63999999999999</v>
      </c>
      <c r="D30" s="297">
        <v>100</v>
      </c>
      <c r="E30" s="296">
        <v>155.63999999999999</v>
      </c>
      <c r="F30" s="479" t="s">
        <v>290</v>
      </c>
      <c r="G30" s="446" t="s">
        <v>112</v>
      </c>
      <c r="H30" s="446" t="s">
        <v>177</v>
      </c>
      <c r="I30" s="300" t="s">
        <v>1766</v>
      </c>
    </row>
    <row r="31" spans="1:9" ht="15.75" x14ac:dyDescent="0.25">
      <c r="A31" s="220">
        <v>11</v>
      </c>
      <c r="B31" s="275" t="s">
        <v>361</v>
      </c>
      <c r="C31" s="276">
        <v>159.07499999999999</v>
      </c>
      <c r="D31" s="249">
        <v>100</v>
      </c>
      <c r="E31" s="276">
        <v>159.07499999999999</v>
      </c>
      <c r="F31" s="249">
        <v>100</v>
      </c>
      <c r="G31" s="222" t="s">
        <v>112</v>
      </c>
      <c r="H31" s="222" t="s">
        <v>177</v>
      </c>
      <c r="I31" s="229" t="s">
        <v>373</v>
      </c>
    </row>
    <row r="32" spans="1:9" ht="15.75" x14ac:dyDescent="0.25">
      <c r="A32" s="220">
        <v>12</v>
      </c>
      <c r="B32" s="275" t="s">
        <v>362</v>
      </c>
      <c r="C32" s="276">
        <v>154.19</v>
      </c>
      <c r="D32" s="249">
        <v>100</v>
      </c>
      <c r="E32" s="276">
        <v>154.19</v>
      </c>
      <c r="F32" s="249">
        <v>100</v>
      </c>
      <c r="G32" s="222" t="s">
        <v>112</v>
      </c>
      <c r="H32" s="222" t="s">
        <v>177</v>
      </c>
      <c r="I32" s="229" t="s">
        <v>374</v>
      </c>
    </row>
    <row r="33" spans="1:9" ht="15.75" x14ac:dyDescent="0.25">
      <c r="A33" s="220">
        <v>13</v>
      </c>
      <c r="B33" s="275" t="s">
        <v>363</v>
      </c>
      <c r="C33" s="276">
        <v>155.97</v>
      </c>
      <c r="D33" s="249">
        <v>100</v>
      </c>
      <c r="E33" s="276">
        <v>155.97</v>
      </c>
      <c r="F33" s="249">
        <v>100</v>
      </c>
      <c r="G33" s="222" t="s">
        <v>112</v>
      </c>
      <c r="H33" s="222" t="s">
        <v>177</v>
      </c>
      <c r="I33" s="229" t="s">
        <v>375</v>
      </c>
    </row>
    <row r="34" spans="1:9" ht="15.75" x14ac:dyDescent="0.25">
      <c r="A34" s="220">
        <v>14</v>
      </c>
      <c r="B34" s="275" t="s">
        <v>174</v>
      </c>
      <c r="C34" s="276">
        <v>154.44499999999999</v>
      </c>
      <c r="D34" s="249" t="s">
        <v>98</v>
      </c>
      <c r="E34" s="276">
        <v>155.77500000000001</v>
      </c>
      <c r="F34" s="249">
        <v>82.5</v>
      </c>
      <c r="G34" s="222" t="s">
        <v>112</v>
      </c>
      <c r="H34" s="222" t="s">
        <v>177</v>
      </c>
      <c r="I34" s="229" t="s">
        <v>376</v>
      </c>
    </row>
    <row r="35" spans="1:9" ht="15.75" x14ac:dyDescent="0.25">
      <c r="A35" s="220">
        <v>15</v>
      </c>
      <c r="B35" s="275" t="s">
        <v>175</v>
      </c>
      <c r="C35" s="276">
        <v>154.31</v>
      </c>
      <c r="D35" s="277" t="s">
        <v>98</v>
      </c>
      <c r="E35" s="276">
        <v>159.04499999999999</v>
      </c>
      <c r="F35" s="279">
        <v>82.5</v>
      </c>
      <c r="G35" s="222" t="s">
        <v>112</v>
      </c>
      <c r="H35" s="222" t="s">
        <v>177</v>
      </c>
      <c r="I35" s="229" t="s">
        <v>377</v>
      </c>
    </row>
    <row r="36" spans="1:9" ht="15.75" x14ac:dyDescent="0.25">
      <c r="A36" s="220">
        <v>16</v>
      </c>
      <c r="B36" s="266"/>
      <c r="C36" s="322"/>
      <c r="D36" s="321"/>
      <c r="E36" s="322"/>
      <c r="F36" s="321"/>
      <c r="G36" s="220"/>
      <c r="H36" s="219"/>
      <c r="I36" s="239"/>
    </row>
  </sheetData>
  <mergeCells count="2">
    <mergeCell ref="A1:I1"/>
    <mergeCell ref="A19:I19"/>
  </mergeCells>
  <pageMargins left="0.7" right="0.7" top="0.75" bottom="0.75" header="0.3" footer="0.3"/>
  <pageSetup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36"/>
  <sheetViews>
    <sheetView workbookViewId="0">
      <selection activeCell="B9" sqref="B9"/>
    </sheetView>
  </sheetViews>
  <sheetFormatPr defaultRowHeight="12.75" x14ac:dyDescent="0.2"/>
  <cols>
    <col min="1" max="1" width="5.7109375" bestFit="1" customWidth="1"/>
    <col min="2" max="2" width="15.5703125" bestFit="1" customWidth="1"/>
    <col min="3" max="3" width="10.85546875" bestFit="1" customWidth="1"/>
    <col min="4" max="4" width="12" bestFit="1" customWidth="1"/>
    <col min="5" max="5" width="11.42578125" bestFit="1" customWidth="1"/>
    <col min="6" max="6" width="11.85546875" bestFit="1" customWidth="1"/>
    <col min="9" max="9" width="33.140625" bestFit="1" customWidth="1"/>
  </cols>
  <sheetData>
    <row r="1" spans="1:9" ht="18" x14ac:dyDescent="0.2">
      <c r="A1" s="559" t="s">
        <v>1567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12" t="s">
        <v>190</v>
      </c>
      <c r="B2" s="12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12" t="s">
        <v>111</v>
      </c>
      <c r="I2" s="12" t="s">
        <v>183</v>
      </c>
    </row>
    <row r="3" spans="1:9" ht="15.75" x14ac:dyDescent="0.25">
      <c r="A3" s="219">
        <v>1</v>
      </c>
      <c r="B3" s="229" t="s">
        <v>289</v>
      </c>
      <c r="C3" s="233">
        <v>156.25</v>
      </c>
      <c r="D3" s="222" t="s">
        <v>98</v>
      </c>
      <c r="E3" s="233">
        <v>156.25</v>
      </c>
      <c r="F3" s="222" t="s">
        <v>98</v>
      </c>
      <c r="G3" s="249" t="s">
        <v>112</v>
      </c>
      <c r="H3" s="222" t="s">
        <v>113</v>
      </c>
      <c r="I3" s="273" t="s">
        <v>43</v>
      </c>
    </row>
    <row r="4" spans="1:9" ht="15.75" x14ac:dyDescent="0.25">
      <c r="A4" s="220">
        <v>2</v>
      </c>
      <c r="B4" s="253" t="s">
        <v>549</v>
      </c>
      <c r="C4" s="233">
        <v>156.30000000000001</v>
      </c>
      <c r="D4" s="264" t="s">
        <v>98</v>
      </c>
      <c r="E4" s="233">
        <v>156.30000000000001</v>
      </c>
      <c r="F4" s="264" t="s">
        <v>98</v>
      </c>
      <c r="G4" s="249" t="s">
        <v>112</v>
      </c>
      <c r="H4" s="222" t="s">
        <v>113</v>
      </c>
      <c r="I4" s="273" t="s">
        <v>43</v>
      </c>
    </row>
    <row r="5" spans="1:9" ht="15.75" x14ac:dyDescent="0.25">
      <c r="A5" s="220">
        <v>3</v>
      </c>
      <c r="B5" s="253" t="s">
        <v>44</v>
      </c>
      <c r="C5" s="274">
        <v>156.44999999999999</v>
      </c>
      <c r="D5" s="264" t="s">
        <v>98</v>
      </c>
      <c r="E5" s="274">
        <v>156.44999999999999</v>
      </c>
      <c r="F5" s="264" t="s">
        <v>98</v>
      </c>
      <c r="G5" s="249" t="s">
        <v>112</v>
      </c>
      <c r="H5" s="222" t="s">
        <v>113</v>
      </c>
      <c r="I5" s="273" t="s">
        <v>43</v>
      </c>
    </row>
    <row r="6" spans="1:9" ht="15.75" x14ac:dyDescent="0.25">
      <c r="A6" s="220">
        <v>4</v>
      </c>
      <c r="B6" s="253" t="s">
        <v>207</v>
      </c>
      <c r="C6" s="262">
        <v>156.80000000000001</v>
      </c>
      <c r="D6" s="264" t="s">
        <v>98</v>
      </c>
      <c r="E6" s="262">
        <v>156.80000000000001</v>
      </c>
      <c r="F6" s="264" t="s">
        <v>98</v>
      </c>
      <c r="G6" s="249" t="s">
        <v>112</v>
      </c>
      <c r="H6" s="222" t="s">
        <v>113</v>
      </c>
      <c r="I6" s="273" t="s">
        <v>43</v>
      </c>
    </row>
    <row r="7" spans="1:9" ht="15.75" x14ac:dyDescent="0.25">
      <c r="A7" s="220">
        <v>5</v>
      </c>
      <c r="B7" s="253" t="s">
        <v>493</v>
      </c>
      <c r="C7" s="262">
        <v>157</v>
      </c>
      <c r="D7" s="264" t="s">
        <v>98</v>
      </c>
      <c r="E7" s="262">
        <v>157</v>
      </c>
      <c r="F7" s="264" t="s">
        <v>98</v>
      </c>
      <c r="G7" s="249" t="s">
        <v>112</v>
      </c>
      <c r="H7" s="222" t="s">
        <v>113</v>
      </c>
      <c r="I7" s="273" t="s">
        <v>43</v>
      </c>
    </row>
    <row r="8" spans="1:9" ht="15.75" x14ac:dyDescent="0.25">
      <c r="A8" s="220">
        <v>6</v>
      </c>
      <c r="B8" s="253" t="s">
        <v>492</v>
      </c>
      <c r="C8" s="262">
        <v>157.05000000000001</v>
      </c>
      <c r="D8" s="264" t="s">
        <v>98</v>
      </c>
      <c r="E8" s="262">
        <v>157.05000000000001</v>
      </c>
      <c r="F8" s="264" t="s">
        <v>98</v>
      </c>
      <c r="G8" s="249" t="s">
        <v>112</v>
      </c>
      <c r="H8" s="222" t="s">
        <v>113</v>
      </c>
      <c r="I8" s="273" t="s">
        <v>43</v>
      </c>
    </row>
    <row r="9" spans="1:9" ht="15.75" x14ac:dyDescent="0.25">
      <c r="A9" s="220">
        <v>7</v>
      </c>
      <c r="B9" s="253" t="s">
        <v>509</v>
      </c>
      <c r="C9" s="262">
        <v>157.1</v>
      </c>
      <c r="D9" s="264" t="s">
        <v>98</v>
      </c>
      <c r="E9" s="262">
        <v>157.1</v>
      </c>
      <c r="F9" s="264" t="s">
        <v>98</v>
      </c>
      <c r="G9" s="249" t="s">
        <v>112</v>
      </c>
      <c r="H9" s="222" t="s">
        <v>113</v>
      </c>
      <c r="I9" s="273" t="s">
        <v>43</v>
      </c>
    </row>
    <row r="10" spans="1:9" ht="15.75" x14ac:dyDescent="0.25">
      <c r="A10" s="220">
        <v>8</v>
      </c>
      <c r="B10" s="268" t="s">
        <v>510</v>
      </c>
      <c r="C10" s="262">
        <v>157.15</v>
      </c>
      <c r="D10" s="264" t="s">
        <v>98</v>
      </c>
      <c r="E10" s="262">
        <v>157.15</v>
      </c>
      <c r="F10" s="264" t="s">
        <v>98</v>
      </c>
      <c r="G10" s="249" t="s">
        <v>112</v>
      </c>
      <c r="H10" s="222" t="s">
        <v>113</v>
      </c>
      <c r="I10" s="273" t="s">
        <v>43</v>
      </c>
    </row>
    <row r="11" spans="1:9" ht="15.75" x14ac:dyDescent="0.25">
      <c r="A11" s="220">
        <v>9</v>
      </c>
      <c r="B11" s="240" t="s">
        <v>253</v>
      </c>
      <c r="C11" s="262">
        <v>155.16</v>
      </c>
      <c r="D11" s="265">
        <v>146.19999999999999</v>
      </c>
      <c r="E11" s="262">
        <v>155.16</v>
      </c>
      <c r="F11" s="265">
        <v>146.19999999999999</v>
      </c>
      <c r="G11" s="222" t="s">
        <v>112</v>
      </c>
      <c r="H11" s="222" t="s">
        <v>177</v>
      </c>
      <c r="I11" s="229" t="s">
        <v>313</v>
      </c>
    </row>
    <row r="12" spans="1:9" ht="15.75" x14ac:dyDescent="0.25">
      <c r="A12" s="220">
        <v>10</v>
      </c>
      <c r="B12" s="240" t="s">
        <v>254</v>
      </c>
      <c r="C12" s="262">
        <v>155.23500000000001</v>
      </c>
      <c r="D12" s="265">
        <v>146.19999999999999</v>
      </c>
      <c r="E12" s="262">
        <v>155.23500000000001</v>
      </c>
      <c r="F12" s="265">
        <v>146.19999999999999</v>
      </c>
      <c r="G12" s="222" t="s">
        <v>112</v>
      </c>
      <c r="H12" s="222" t="s">
        <v>177</v>
      </c>
      <c r="I12" s="229" t="s">
        <v>313</v>
      </c>
    </row>
    <row r="13" spans="1:9" ht="15.75" x14ac:dyDescent="0.25">
      <c r="A13" s="220">
        <v>11</v>
      </c>
      <c r="B13" s="240" t="s">
        <v>255</v>
      </c>
      <c r="C13" s="262">
        <v>155.28</v>
      </c>
      <c r="D13" s="265">
        <v>146.19999999999999</v>
      </c>
      <c r="E13" s="262">
        <v>155.28</v>
      </c>
      <c r="F13" s="265">
        <v>146.19999999999999</v>
      </c>
      <c r="G13" s="222" t="s">
        <v>112</v>
      </c>
      <c r="H13" s="222" t="s">
        <v>177</v>
      </c>
      <c r="I13" s="229" t="s">
        <v>313</v>
      </c>
    </row>
    <row r="14" spans="1:9" ht="15.75" x14ac:dyDescent="0.25">
      <c r="A14" s="220">
        <v>12</v>
      </c>
      <c r="B14" s="323"/>
      <c r="C14" s="324"/>
      <c r="D14" s="325"/>
      <c r="E14" s="324"/>
      <c r="F14" s="325"/>
      <c r="G14" s="222"/>
      <c r="H14" s="222"/>
      <c r="I14" s="271"/>
    </row>
    <row r="15" spans="1:9" ht="15.75" x14ac:dyDescent="0.25">
      <c r="A15" s="220">
        <v>13</v>
      </c>
      <c r="B15" s="240"/>
      <c r="C15" s="262"/>
      <c r="D15" s="265"/>
      <c r="E15" s="262"/>
      <c r="F15" s="265"/>
      <c r="G15" s="222"/>
      <c r="H15" s="222"/>
      <c r="I15" s="229"/>
    </row>
    <row r="16" spans="1:9" ht="15.75" x14ac:dyDescent="0.25">
      <c r="A16" s="220">
        <v>14</v>
      </c>
      <c r="B16" s="240"/>
      <c r="C16" s="262"/>
      <c r="D16" s="265"/>
      <c r="E16" s="262"/>
      <c r="F16" s="265"/>
      <c r="G16" s="222"/>
      <c r="H16" s="222"/>
      <c r="I16" s="229"/>
    </row>
    <row r="17" spans="1:9" ht="15.75" x14ac:dyDescent="0.25">
      <c r="A17" s="220">
        <v>15</v>
      </c>
      <c r="B17" s="240"/>
      <c r="C17" s="262"/>
      <c r="D17" s="265"/>
      <c r="E17" s="262"/>
      <c r="F17" s="265"/>
      <c r="G17" s="222"/>
      <c r="H17" s="222"/>
      <c r="I17" s="229"/>
    </row>
    <row r="18" spans="1:9" ht="15.75" x14ac:dyDescent="0.25">
      <c r="A18" s="220">
        <v>16</v>
      </c>
      <c r="B18" s="229"/>
      <c r="C18" s="233"/>
      <c r="D18" s="222"/>
      <c r="E18" s="233"/>
      <c r="F18" s="222"/>
      <c r="G18" s="222"/>
      <c r="H18" s="222"/>
      <c r="I18" s="229"/>
    </row>
    <row r="19" spans="1:9" ht="18" x14ac:dyDescent="0.2">
      <c r="A19" s="559" t="s">
        <v>1438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12" t="s">
        <v>190</v>
      </c>
      <c r="B20" s="12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12" t="s">
        <v>111</v>
      </c>
      <c r="I20" s="12" t="s">
        <v>183</v>
      </c>
    </row>
    <row r="21" spans="1:9" ht="15.75" x14ac:dyDescent="0.25">
      <c r="A21" s="219">
        <v>1</v>
      </c>
      <c r="B21" s="256" t="s">
        <v>257</v>
      </c>
      <c r="C21" s="301">
        <v>154.32499999999999</v>
      </c>
      <c r="D21" s="255" t="s">
        <v>98</v>
      </c>
      <c r="E21" s="301">
        <v>153.77000000000001</v>
      </c>
      <c r="F21" s="267">
        <v>162.19999999999999</v>
      </c>
      <c r="G21" s="258" t="s">
        <v>112</v>
      </c>
      <c r="H21" s="234" t="s">
        <v>177</v>
      </c>
      <c r="I21" s="259" t="s">
        <v>314</v>
      </c>
    </row>
    <row r="22" spans="1:9" ht="15.75" x14ac:dyDescent="0.25">
      <c r="A22" s="220">
        <v>2</v>
      </c>
      <c r="B22" s="253" t="s">
        <v>150</v>
      </c>
      <c r="C22" s="262">
        <v>154.41499999999999</v>
      </c>
      <c r="D22" s="265">
        <v>151.4</v>
      </c>
      <c r="E22" s="262">
        <v>154.41499999999999</v>
      </c>
      <c r="F22" s="264">
        <v>151.4</v>
      </c>
      <c r="G22" s="249" t="s">
        <v>112</v>
      </c>
      <c r="H22" s="222" t="s">
        <v>177</v>
      </c>
      <c r="I22" s="229" t="s">
        <v>315</v>
      </c>
    </row>
    <row r="23" spans="1:9" ht="15.75" x14ac:dyDescent="0.25">
      <c r="A23" s="220">
        <v>3</v>
      </c>
      <c r="B23" s="253" t="s">
        <v>151</v>
      </c>
      <c r="C23" s="262">
        <v>154.05500000000001</v>
      </c>
      <c r="D23" s="265">
        <v>192.8</v>
      </c>
      <c r="E23" s="262">
        <v>154.05500000000001</v>
      </c>
      <c r="F23" s="264">
        <v>192.8</v>
      </c>
      <c r="G23" s="249" t="s">
        <v>112</v>
      </c>
      <c r="H23" s="222" t="s">
        <v>177</v>
      </c>
      <c r="I23" s="229" t="s">
        <v>316</v>
      </c>
    </row>
    <row r="24" spans="1:9" ht="15.75" x14ac:dyDescent="0.25">
      <c r="A24" s="220">
        <v>4</v>
      </c>
      <c r="B24" s="253" t="s">
        <v>258</v>
      </c>
      <c r="C24" s="262">
        <v>154.19</v>
      </c>
      <c r="D24" s="265">
        <v>103.5</v>
      </c>
      <c r="E24" s="262">
        <v>156</v>
      </c>
      <c r="F24" s="264">
        <v>162.19999999999999</v>
      </c>
      <c r="G24" s="222" t="s">
        <v>112</v>
      </c>
      <c r="H24" s="222" t="s">
        <v>177</v>
      </c>
      <c r="I24" s="229" t="s">
        <v>317</v>
      </c>
    </row>
    <row r="25" spans="1:9" ht="15.75" x14ac:dyDescent="0.25">
      <c r="A25" s="220">
        <v>5</v>
      </c>
      <c r="B25" s="253" t="s">
        <v>152</v>
      </c>
      <c r="C25" s="262">
        <v>154.44499999999999</v>
      </c>
      <c r="D25" s="264" t="s">
        <v>211</v>
      </c>
      <c r="E25" s="262">
        <v>154.44499999999999</v>
      </c>
      <c r="F25" s="264">
        <v>162.19999999999999</v>
      </c>
      <c r="G25" s="222" t="s">
        <v>178</v>
      </c>
      <c r="H25" s="222" t="s">
        <v>177</v>
      </c>
      <c r="I25" s="229" t="s">
        <v>318</v>
      </c>
    </row>
    <row r="26" spans="1:9" ht="15.75" x14ac:dyDescent="0.25">
      <c r="A26" s="220">
        <v>6</v>
      </c>
      <c r="B26" s="253" t="s">
        <v>321</v>
      </c>
      <c r="C26" s="262">
        <v>150.77500000000001</v>
      </c>
      <c r="D26" s="265">
        <v>192.8</v>
      </c>
      <c r="E26" s="262">
        <v>150.77500000000001</v>
      </c>
      <c r="F26" s="265">
        <v>192.8</v>
      </c>
      <c r="G26" s="222" t="s">
        <v>178</v>
      </c>
      <c r="H26" s="222" t="s">
        <v>177</v>
      </c>
      <c r="I26" s="239" t="s">
        <v>322</v>
      </c>
    </row>
    <row r="27" spans="1:9" ht="15.75" x14ac:dyDescent="0.25">
      <c r="A27" s="220">
        <v>7</v>
      </c>
      <c r="B27" s="253" t="s">
        <v>323</v>
      </c>
      <c r="C27" s="262">
        <v>151.04</v>
      </c>
      <c r="D27" s="265">
        <v>151.4</v>
      </c>
      <c r="E27" s="262">
        <v>151.04</v>
      </c>
      <c r="F27" s="265">
        <v>151.4</v>
      </c>
      <c r="G27" s="222" t="s">
        <v>178</v>
      </c>
      <c r="H27" s="222" t="s">
        <v>177</v>
      </c>
      <c r="I27" s="239" t="s">
        <v>322</v>
      </c>
    </row>
    <row r="28" spans="1:9" ht="15.75" x14ac:dyDescent="0.25">
      <c r="A28" s="220">
        <v>8</v>
      </c>
      <c r="B28" s="253" t="s">
        <v>286</v>
      </c>
      <c r="C28" s="262">
        <v>151.37</v>
      </c>
      <c r="D28" s="265">
        <v>167.9</v>
      </c>
      <c r="E28" s="262">
        <v>159.285</v>
      </c>
      <c r="F28" s="265" t="s">
        <v>102</v>
      </c>
      <c r="G28" s="418" t="s">
        <v>112</v>
      </c>
      <c r="H28" s="418" t="s">
        <v>177</v>
      </c>
      <c r="I28" s="229" t="s">
        <v>511</v>
      </c>
    </row>
    <row r="29" spans="1:9" ht="15.75" x14ac:dyDescent="0.25">
      <c r="A29" s="220">
        <v>9</v>
      </c>
      <c r="B29" s="362" t="s">
        <v>1490</v>
      </c>
      <c r="C29" s="418">
        <v>153.83750000000001</v>
      </c>
      <c r="D29" s="418">
        <v>167.9</v>
      </c>
      <c r="E29" s="362">
        <v>153.83750000000001</v>
      </c>
      <c r="F29" s="418">
        <v>167.9</v>
      </c>
      <c r="G29" s="418" t="s">
        <v>112</v>
      </c>
      <c r="H29" s="418" t="s">
        <v>177</v>
      </c>
      <c r="I29" s="362" t="s">
        <v>1491</v>
      </c>
    </row>
    <row r="30" spans="1:9" ht="15.75" x14ac:dyDescent="0.25">
      <c r="A30" s="220">
        <v>10</v>
      </c>
      <c r="B30" s="253"/>
      <c r="C30" s="233"/>
      <c r="D30" s="264"/>
      <c r="E30" s="233"/>
      <c r="F30" s="264"/>
      <c r="G30" s="249"/>
      <c r="H30" s="222"/>
      <c r="I30" s="273"/>
    </row>
    <row r="31" spans="1:9" ht="15.75" x14ac:dyDescent="0.25">
      <c r="A31" s="220">
        <v>11</v>
      </c>
      <c r="B31" s="253"/>
      <c r="C31" s="274"/>
      <c r="D31" s="264"/>
      <c r="E31" s="274"/>
      <c r="F31" s="264"/>
      <c r="G31" s="249"/>
      <c r="H31" s="222"/>
      <c r="I31" s="273"/>
    </row>
    <row r="32" spans="1:9" ht="15.75" x14ac:dyDescent="0.25">
      <c r="A32" s="220">
        <v>12</v>
      </c>
      <c r="B32" s="253"/>
      <c r="C32" s="262"/>
      <c r="D32" s="264"/>
      <c r="E32" s="262"/>
      <c r="F32" s="264"/>
      <c r="G32" s="249"/>
      <c r="H32" s="222"/>
      <c r="I32" s="273"/>
    </row>
    <row r="33" spans="1:9" ht="15.75" x14ac:dyDescent="0.25">
      <c r="A33" s="220">
        <v>13</v>
      </c>
      <c r="B33" s="253"/>
      <c r="C33" s="262"/>
      <c r="D33" s="264"/>
      <c r="E33" s="262"/>
      <c r="F33" s="264"/>
      <c r="G33" s="249"/>
      <c r="H33" s="222"/>
      <c r="I33" s="273"/>
    </row>
    <row r="34" spans="1:9" ht="15.75" x14ac:dyDescent="0.25">
      <c r="A34" s="220">
        <v>14</v>
      </c>
      <c r="B34" s="253"/>
      <c r="C34" s="262"/>
      <c r="D34" s="264"/>
      <c r="E34" s="262"/>
      <c r="F34" s="264"/>
      <c r="G34" s="249"/>
      <c r="H34" s="222"/>
      <c r="I34" s="273"/>
    </row>
    <row r="35" spans="1:9" ht="15.75" x14ac:dyDescent="0.25">
      <c r="A35" s="220">
        <v>15</v>
      </c>
      <c r="B35" s="253"/>
      <c r="C35" s="262"/>
      <c r="D35" s="264"/>
      <c r="E35" s="262"/>
      <c r="F35" s="264"/>
      <c r="G35" s="249"/>
      <c r="H35" s="222"/>
      <c r="I35" s="273"/>
    </row>
    <row r="36" spans="1:9" ht="15.75" x14ac:dyDescent="0.25">
      <c r="A36" s="220">
        <v>16</v>
      </c>
      <c r="B36" s="268"/>
      <c r="C36" s="262"/>
      <c r="D36" s="264"/>
      <c r="E36" s="262"/>
      <c r="F36" s="264"/>
      <c r="G36" s="249"/>
      <c r="H36" s="222"/>
      <c r="I36" s="273"/>
    </row>
  </sheetData>
  <mergeCells count="2">
    <mergeCell ref="A1:I1"/>
    <mergeCell ref="A19:I19"/>
  </mergeCells>
  <pageMargins left="0.7" right="0.7" top="0.75" bottom="0.75" header="0.3" footer="0.3"/>
  <pageSetup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6"/>
  <sheetViews>
    <sheetView topLeftCell="A7" workbookViewId="0">
      <selection activeCell="B9" sqref="B9"/>
    </sheetView>
  </sheetViews>
  <sheetFormatPr defaultRowHeight="12.75" x14ac:dyDescent="0.2"/>
  <cols>
    <col min="2" max="2" width="13.140625" bestFit="1" customWidth="1"/>
    <col min="3" max="3" width="12.28515625" customWidth="1"/>
    <col min="4" max="4" width="12" customWidth="1"/>
    <col min="5" max="5" width="12.28515625" customWidth="1"/>
    <col min="6" max="6" width="11.85546875" customWidth="1"/>
    <col min="9" max="9" width="22.5703125" bestFit="1" customWidth="1"/>
  </cols>
  <sheetData>
    <row r="1" spans="1:9" ht="18" x14ac:dyDescent="0.2">
      <c r="A1" s="559" t="s">
        <v>1650</v>
      </c>
      <c r="B1" s="560"/>
      <c r="C1" s="560"/>
      <c r="D1" s="560"/>
      <c r="E1" s="560"/>
      <c r="F1" s="560"/>
      <c r="G1" s="560"/>
      <c r="H1" s="560"/>
      <c r="I1" s="561"/>
    </row>
    <row r="2" spans="1:9" ht="16.5" thickBot="1" x14ac:dyDescent="0.3">
      <c r="A2" s="12" t="s">
        <v>190</v>
      </c>
      <c r="B2" s="12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12" t="s">
        <v>1632</v>
      </c>
      <c r="I2" s="12" t="s">
        <v>183</v>
      </c>
    </row>
    <row r="3" spans="1:9" ht="15.75" x14ac:dyDescent="0.25">
      <c r="A3" s="438">
        <v>1</v>
      </c>
      <c r="B3" s="512" t="s">
        <v>1608</v>
      </c>
      <c r="C3" s="513">
        <v>769.24374999999998</v>
      </c>
      <c r="D3" s="514" t="s">
        <v>1631</v>
      </c>
      <c r="E3" s="513">
        <v>799.24374999999998</v>
      </c>
      <c r="F3" s="515">
        <v>293</v>
      </c>
      <c r="G3" s="483" t="s">
        <v>112</v>
      </c>
      <c r="H3" s="484" t="s">
        <v>1633</v>
      </c>
      <c r="I3" s="516" t="s">
        <v>1624</v>
      </c>
    </row>
    <row r="4" spans="1:9" ht="15.75" x14ac:dyDescent="0.25">
      <c r="A4" s="385">
        <v>2</v>
      </c>
      <c r="B4" s="517" t="s">
        <v>1609</v>
      </c>
      <c r="C4" s="489">
        <v>769.14374999999995</v>
      </c>
      <c r="D4" s="493" t="s">
        <v>1631</v>
      </c>
      <c r="E4" s="489">
        <v>799.14374999999995</v>
      </c>
      <c r="F4" s="518">
        <v>293</v>
      </c>
      <c r="G4" s="483" t="s">
        <v>112</v>
      </c>
      <c r="H4" s="484" t="s">
        <v>1633</v>
      </c>
      <c r="I4" s="481" t="s">
        <v>1624</v>
      </c>
    </row>
    <row r="5" spans="1:9" ht="15.75" x14ac:dyDescent="0.25">
      <c r="A5" s="385">
        <v>3</v>
      </c>
      <c r="B5" s="517" t="s">
        <v>1610</v>
      </c>
      <c r="C5" s="489">
        <v>769.64374999999995</v>
      </c>
      <c r="D5" s="493" t="s">
        <v>1631</v>
      </c>
      <c r="E5" s="489">
        <v>799.64374999999995</v>
      </c>
      <c r="F5" s="518">
        <v>293</v>
      </c>
      <c r="G5" s="483" t="s">
        <v>112</v>
      </c>
      <c r="H5" s="484" t="s">
        <v>1633</v>
      </c>
      <c r="I5" s="481" t="s">
        <v>1624</v>
      </c>
    </row>
    <row r="6" spans="1:9" ht="15.75" x14ac:dyDescent="0.25">
      <c r="A6" s="385">
        <v>4</v>
      </c>
      <c r="B6" s="517" t="s">
        <v>1611</v>
      </c>
      <c r="C6" s="489">
        <v>770.14374999999995</v>
      </c>
      <c r="D6" s="493" t="s">
        <v>1631</v>
      </c>
      <c r="E6" s="489">
        <v>800.14374999999995</v>
      </c>
      <c r="F6" s="518">
        <v>293</v>
      </c>
      <c r="G6" s="483" t="s">
        <v>112</v>
      </c>
      <c r="H6" s="484" t="s">
        <v>1633</v>
      </c>
      <c r="I6" s="481" t="s">
        <v>1624</v>
      </c>
    </row>
    <row r="7" spans="1:9" ht="15.75" x14ac:dyDescent="0.25">
      <c r="A7" s="385">
        <v>5</v>
      </c>
      <c r="B7" s="517" t="s">
        <v>1612</v>
      </c>
      <c r="C7" s="489">
        <v>770.64374999999995</v>
      </c>
      <c r="D7" s="493" t="s">
        <v>1631</v>
      </c>
      <c r="E7" s="489">
        <v>800.64374999999995</v>
      </c>
      <c r="F7" s="518">
        <v>293</v>
      </c>
      <c r="G7" s="483" t="s">
        <v>112</v>
      </c>
      <c r="H7" s="484" t="s">
        <v>1633</v>
      </c>
      <c r="I7" s="481" t="s">
        <v>1624</v>
      </c>
    </row>
    <row r="8" spans="1:9" ht="15.75" x14ac:dyDescent="0.25">
      <c r="A8" s="385">
        <v>6</v>
      </c>
      <c r="B8" s="517" t="s">
        <v>1613</v>
      </c>
      <c r="C8" s="489">
        <v>769.74374999999998</v>
      </c>
      <c r="D8" s="493" t="s">
        <v>1631</v>
      </c>
      <c r="E8" s="489">
        <v>799.74374999999998</v>
      </c>
      <c r="F8" s="518">
        <v>293</v>
      </c>
      <c r="G8" s="483" t="s">
        <v>112</v>
      </c>
      <c r="H8" s="484" t="s">
        <v>1633</v>
      </c>
      <c r="I8" s="481" t="s">
        <v>1624</v>
      </c>
    </row>
    <row r="9" spans="1:9" ht="15.75" x14ac:dyDescent="0.25">
      <c r="A9" s="385">
        <v>7</v>
      </c>
      <c r="B9" s="517" t="s">
        <v>1614</v>
      </c>
      <c r="C9" s="519">
        <v>770.24374999999998</v>
      </c>
      <c r="D9" s="493" t="s">
        <v>1631</v>
      </c>
      <c r="E9" s="519">
        <v>800.24374999999998</v>
      </c>
      <c r="F9" s="518">
        <v>293</v>
      </c>
      <c r="G9" s="483" t="s">
        <v>112</v>
      </c>
      <c r="H9" s="484" t="s">
        <v>1633</v>
      </c>
      <c r="I9" s="481" t="s">
        <v>1624</v>
      </c>
    </row>
    <row r="10" spans="1:9" ht="15.75" x14ac:dyDescent="0.25">
      <c r="A10" s="385">
        <v>8</v>
      </c>
      <c r="B10" s="517" t="s">
        <v>1615</v>
      </c>
      <c r="C10" s="519">
        <v>770.99374999999998</v>
      </c>
      <c r="D10" s="493" t="s">
        <v>1631</v>
      </c>
      <c r="E10" s="519">
        <v>800.99374999999998</v>
      </c>
      <c r="F10" s="518">
        <v>293</v>
      </c>
      <c r="G10" s="483" t="s">
        <v>112</v>
      </c>
      <c r="H10" s="484" t="s">
        <v>1633</v>
      </c>
      <c r="I10" s="481" t="s">
        <v>1625</v>
      </c>
    </row>
    <row r="11" spans="1:9" ht="15.75" x14ac:dyDescent="0.25">
      <c r="A11" s="385">
        <v>9</v>
      </c>
      <c r="B11" s="517" t="s">
        <v>1616</v>
      </c>
      <c r="C11" s="489">
        <v>770.89374999999995</v>
      </c>
      <c r="D11" s="493" t="s">
        <v>1631</v>
      </c>
      <c r="E11" s="489">
        <v>800.89374999999995</v>
      </c>
      <c r="F11" s="518">
        <v>293</v>
      </c>
      <c r="G11" s="483" t="s">
        <v>112</v>
      </c>
      <c r="H11" s="484" t="s">
        <v>1633</v>
      </c>
      <c r="I11" s="481" t="s">
        <v>1626</v>
      </c>
    </row>
    <row r="12" spans="1:9" ht="15.75" x14ac:dyDescent="0.25">
      <c r="A12" s="385">
        <v>10</v>
      </c>
      <c r="B12" s="517" t="s">
        <v>1617</v>
      </c>
      <c r="C12" s="519">
        <v>770.39374999999995</v>
      </c>
      <c r="D12" s="493" t="s">
        <v>1631</v>
      </c>
      <c r="E12" s="519">
        <v>800.39374999999995</v>
      </c>
      <c r="F12" s="518">
        <v>293</v>
      </c>
      <c r="G12" s="483" t="s">
        <v>112</v>
      </c>
      <c r="H12" s="484" t="s">
        <v>1633</v>
      </c>
      <c r="I12" s="481" t="s">
        <v>1627</v>
      </c>
    </row>
    <row r="13" spans="1:9" ht="15.75" x14ac:dyDescent="0.25">
      <c r="A13" s="385">
        <v>11</v>
      </c>
      <c r="B13" s="517" t="s">
        <v>1618</v>
      </c>
      <c r="C13" s="519">
        <v>770.49374999999998</v>
      </c>
      <c r="D13" s="493" t="s">
        <v>1631</v>
      </c>
      <c r="E13" s="519">
        <v>800.49374999999998</v>
      </c>
      <c r="F13" s="518">
        <v>293</v>
      </c>
      <c r="G13" s="483" t="s">
        <v>112</v>
      </c>
      <c r="H13" s="484" t="s">
        <v>1633</v>
      </c>
      <c r="I13" s="481" t="s">
        <v>1627</v>
      </c>
    </row>
    <row r="14" spans="1:9" ht="15.75" x14ac:dyDescent="0.25">
      <c r="A14" s="385">
        <v>12</v>
      </c>
      <c r="B14" s="517" t="s">
        <v>1619</v>
      </c>
      <c r="C14" s="519">
        <v>769.89374999999995</v>
      </c>
      <c r="D14" s="493" t="s">
        <v>1631</v>
      </c>
      <c r="E14" s="519">
        <v>799.89374999999995</v>
      </c>
      <c r="F14" s="518">
        <v>293</v>
      </c>
      <c r="G14" s="483" t="s">
        <v>112</v>
      </c>
      <c r="H14" s="484" t="s">
        <v>1633</v>
      </c>
      <c r="I14" s="481" t="s">
        <v>1628</v>
      </c>
    </row>
    <row r="15" spans="1:9" ht="15.75" x14ac:dyDescent="0.25">
      <c r="A15" s="385">
        <v>13</v>
      </c>
      <c r="B15" s="517" t="s">
        <v>1620</v>
      </c>
      <c r="C15" s="519">
        <v>769.99374999999998</v>
      </c>
      <c r="D15" s="493" t="s">
        <v>1631</v>
      </c>
      <c r="E15" s="519">
        <v>799.99374999999998</v>
      </c>
      <c r="F15" s="518">
        <v>293</v>
      </c>
      <c r="G15" s="483" t="s">
        <v>112</v>
      </c>
      <c r="H15" s="484" t="s">
        <v>1633</v>
      </c>
      <c r="I15" s="481" t="s">
        <v>1628</v>
      </c>
    </row>
    <row r="16" spans="1:9" ht="15.75" x14ac:dyDescent="0.25">
      <c r="A16" s="385">
        <v>14</v>
      </c>
      <c r="B16" s="520" t="s">
        <v>1621</v>
      </c>
      <c r="C16" s="489">
        <v>769.39374999999995</v>
      </c>
      <c r="D16" s="493" t="s">
        <v>1631</v>
      </c>
      <c r="E16" s="489">
        <v>799.39374999999995</v>
      </c>
      <c r="F16" s="518">
        <v>293</v>
      </c>
      <c r="G16" s="483" t="s">
        <v>112</v>
      </c>
      <c r="H16" s="484" t="s">
        <v>1633</v>
      </c>
      <c r="I16" s="481" t="s">
        <v>1629</v>
      </c>
    </row>
    <row r="17" spans="1:9" ht="15.75" x14ac:dyDescent="0.25">
      <c r="A17" s="385">
        <v>15</v>
      </c>
      <c r="B17" s="520" t="s">
        <v>1622</v>
      </c>
      <c r="C17" s="489">
        <v>769.49374999999998</v>
      </c>
      <c r="D17" s="493" t="s">
        <v>1631</v>
      </c>
      <c r="E17" s="489">
        <v>799.49374999999998</v>
      </c>
      <c r="F17" s="518">
        <v>293</v>
      </c>
      <c r="G17" s="483" t="s">
        <v>112</v>
      </c>
      <c r="H17" s="484" t="s">
        <v>1633</v>
      </c>
      <c r="I17" s="481" t="s">
        <v>1629</v>
      </c>
    </row>
    <row r="18" spans="1:9" ht="15.75" x14ac:dyDescent="0.25">
      <c r="A18" s="385">
        <v>16</v>
      </c>
      <c r="B18" s="520" t="s">
        <v>1623</v>
      </c>
      <c r="C18" s="489">
        <v>770.74374999999998</v>
      </c>
      <c r="D18" s="493" t="s">
        <v>1631</v>
      </c>
      <c r="E18" s="489">
        <v>800.74374999999998</v>
      </c>
      <c r="F18" s="518">
        <v>293</v>
      </c>
      <c r="G18" s="483" t="s">
        <v>112</v>
      </c>
      <c r="H18" s="484" t="s">
        <v>1633</v>
      </c>
      <c r="I18" s="481" t="s">
        <v>1630</v>
      </c>
    </row>
    <row r="19" spans="1:9" ht="18" x14ac:dyDescent="0.2">
      <c r="A19" s="559" t="s">
        <v>1651</v>
      </c>
      <c r="B19" s="560"/>
      <c r="C19" s="560"/>
      <c r="D19" s="560"/>
      <c r="E19" s="560"/>
      <c r="F19" s="560"/>
      <c r="G19" s="560"/>
      <c r="H19" s="560"/>
      <c r="I19" s="561"/>
    </row>
    <row r="20" spans="1:9" ht="16.5" thickBot="1" x14ac:dyDescent="0.3">
      <c r="A20" s="12" t="s">
        <v>190</v>
      </c>
      <c r="B20" s="12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12" t="s">
        <v>1632</v>
      </c>
      <c r="I20" s="12" t="s">
        <v>183</v>
      </c>
    </row>
    <row r="21" spans="1:9" ht="15.75" x14ac:dyDescent="0.25">
      <c r="A21" s="438">
        <v>1</v>
      </c>
      <c r="B21" s="520" t="s">
        <v>1634</v>
      </c>
      <c r="C21" s="489">
        <v>773.25625000000002</v>
      </c>
      <c r="D21" s="493" t="s">
        <v>1631</v>
      </c>
      <c r="E21" s="489">
        <v>803.25625000000002</v>
      </c>
      <c r="F21" s="518">
        <v>293</v>
      </c>
      <c r="G21" s="483" t="s">
        <v>112</v>
      </c>
      <c r="H21" s="484" t="s">
        <v>1633</v>
      </c>
      <c r="I21" s="481" t="s">
        <v>1624</v>
      </c>
    </row>
    <row r="22" spans="1:9" ht="15.75" x14ac:dyDescent="0.25">
      <c r="A22" s="385">
        <v>2</v>
      </c>
      <c r="B22" s="521" t="s">
        <v>1635</v>
      </c>
      <c r="C22" s="489">
        <v>773.10625000000005</v>
      </c>
      <c r="D22" s="493" t="s">
        <v>1631</v>
      </c>
      <c r="E22" s="489">
        <v>803.10625000000005</v>
      </c>
      <c r="F22" s="518">
        <v>293</v>
      </c>
      <c r="G22" s="483" t="s">
        <v>112</v>
      </c>
      <c r="H22" s="484" t="s">
        <v>1633</v>
      </c>
      <c r="I22" s="481" t="s">
        <v>1624</v>
      </c>
    </row>
    <row r="23" spans="1:9" ht="15.75" x14ac:dyDescent="0.25">
      <c r="A23" s="385">
        <v>3</v>
      </c>
      <c r="B23" s="517" t="s">
        <v>1636</v>
      </c>
      <c r="C23" s="489">
        <v>773.60625000000005</v>
      </c>
      <c r="D23" s="493" t="s">
        <v>1631</v>
      </c>
      <c r="E23" s="489">
        <v>803.60625000000005</v>
      </c>
      <c r="F23" s="518">
        <v>293</v>
      </c>
      <c r="G23" s="483" t="s">
        <v>112</v>
      </c>
      <c r="H23" s="484" t="s">
        <v>1633</v>
      </c>
      <c r="I23" s="481" t="s">
        <v>1624</v>
      </c>
    </row>
    <row r="24" spans="1:9" ht="15.75" x14ac:dyDescent="0.25">
      <c r="A24" s="385">
        <v>4</v>
      </c>
      <c r="B24" s="517" t="s">
        <v>1637</v>
      </c>
      <c r="C24" s="489">
        <v>774.10625000000005</v>
      </c>
      <c r="D24" s="493" t="s">
        <v>1631</v>
      </c>
      <c r="E24" s="489">
        <v>804.10625000000005</v>
      </c>
      <c r="F24" s="518">
        <v>293</v>
      </c>
      <c r="G24" s="483" t="s">
        <v>112</v>
      </c>
      <c r="H24" s="484" t="s">
        <v>1633</v>
      </c>
      <c r="I24" s="481" t="s">
        <v>1624</v>
      </c>
    </row>
    <row r="25" spans="1:9" ht="15.75" x14ac:dyDescent="0.25">
      <c r="A25" s="385">
        <v>5</v>
      </c>
      <c r="B25" s="517" t="s">
        <v>1638</v>
      </c>
      <c r="C25" s="489">
        <v>774.60625000000005</v>
      </c>
      <c r="D25" s="493" t="s">
        <v>1631</v>
      </c>
      <c r="E25" s="489">
        <v>804.60625000000005</v>
      </c>
      <c r="F25" s="518">
        <v>293</v>
      </c>
      <c r="G25" s="483" t="s">
        <v>112</v>
      </c>
      <c r="H25" s="484" t="s">
        <v>1633</v>
      </c>
      <c r="I25" s="481" t="s">
        <v>1624</v>
      </c>
    </row>
    <row r="26" spans="1:9" ht="15.75" x14ac:dyDescent="0.25">
      <c r="A26" s="385">
        <v>6</v>
      </c>
      <c r="B26" s="517" t="s">
        <v>1639</v>
      </c>
      <c r="C26" s="489">
        <v>773.75625000000002</v>
      </c>
      <c r="D26" s="493" t="s">
        <v>1631</v>
      </c>
      <c r="E26" s="489">
        <v>803.75625000000002</v>
      </c>
      <c r="F26" s="518">
        <v>293</v>
      </c>
      <c r="G26" s="483" t="s">
        <v>112</v>
      </c>
      <c r="H26" s="484" t="s">
        <v>1633</v>
      </c>
      <c r="I26" s="481" t="s">
        <v>1624</v>
      </c>
    </row>
    <row r="27" spans="1:9" ht="16.5" thickBot="1" x14ac:dyDescent="0.3">
      <c r="A27" s="385">
        <v>7</v>
      </c>
      <c r="B27" s="522" t="s">
        <v>1640</v>
      </c>
      <c r="C27" s="523">
        <v>774.25625000000002</v>
      </c>
      <c r="D27" s="493" t="s">
        <v>1631</v>
      </c>
      <c r="E27" s="523">
        <v>804.25625000000002</v>
      </c>
      <c r="F27" s="518">
        <v>293</v>
      </c>
      <c r="G27" s="483" t="s">
        <v>112</v>
      </c>
      <c r="H27" s="484" t="s">
        <v>1633</v>
      </c>
      <c r="I27" s="507" t="s">
        <v>1624</v>
      </c>
    </row>
    <row r="28" spans="1:9" ht="15.75" x14ac:dyDescent="0.25">
      <c r="A28" s="385">
        <v>8</v>
      </c>
      <c r="B28" s="524" t="s">
        <v>1641</v>
      </c>
      <c r="C28" s="513">
        <v>774.85625000000005</v>
      </c>
      <c r="D28" s="493" t="s">
        <v>1631</v>
      </c>
      <c r="E28" s="513">
        <v>804.85625000000005</v>
      </c>
      <c r="F28" s="518">
        <v>293</v>
      </c>
      <c r="G28" s="483" t="s">
        <v>112</v>
      </c>
      <c r="H28" s="484" t="s">
        <v>1633</v>
      </c>
      <c r="I28" s="516" t="s">
        <v>1625</v>
      </c>
    </row>
    <row r="29" spans="1:9" ht="15.75" x14ac:dyDescent="0.25">
      <c r="A29" s="385">
        <v>9</v>
      </c>
      <c r="B29" s="517" t="s">
        <v>1642</v>
      </c>
      <c r="C29" s="489">
        <v>774.50625000000002</v>
      </c>
      <c r="D29" s="493" t="s">
        <v>1631</v>
      </c>
      <c r="E29" s="489">
        <v>804.50625000000002</v>
      </c>
      <c r="F29" s="518">
        <v>293</v>
      </c>
      <c r="G29" s="483" t="s">
        <v>112</v>
      </c>
      <c r="H29" s="484" t="s">
        <v>1633</v>
      </c>
      <c r="I29" s="481" t="s">
        <v>1626</v>
      </c>
    </row>
    <row r="30" spans="1:9" ht="15.75" x14ac:dyDescent="0.25">
      <c r="A30" s="385">
        <v>10</v>
      </c>
      <c r="B30" s="517" t="s">
        <v>1643</v>
      </c>
      <c r="C30" s="489">
        <v>774.00625000000002</v>
      </c>
      <c r="D30" s="493" t="s">
        <v>1631</v>
      </c>
      <c r="E30" s="489">
        <v>804.00625000000002</v>
      </c>
      <c r="F30" s="518">
        <v>293</v>
      </c>
      <c r="G30" s="483" t="s">
        <v>112</v>
      </c>
      <c r="H30" s="484" t="s">
        <v>1633</v>
      </c>
      <c r="I30" s="481" t="s">
        <v>1627</v>
      </c>
    </row>
    <row r="31" spans="1:9" ht="15.75" x14ac:dyDescent="0.25">
      <c r="A31" s="385">
        <v>11</v>
      </c>
      <c r="B31" s="517" t="s">
        <v>1644</v>
      </c>
      <c r="C31" s="489">
        <v>774.35625000000005</v>
      </c>
      <c r="D31" s="493" t="s">
        <v>1631</v>
      </c>
      <c r="E31" s="489">
        <v>804.35625000000005</v>
      </c>
      <c r="F31" s="518">
        <v>293</v>
      </c>
      <c r="G31" s="483" t="s">
        <v>112</v>
      </c>
      <c r="H31" s="484" t="s">
        <v>1633</v>
      </c>
      <c r="I31" s="481" t="s">
        <v>1627</v>
      </c>
    </row>
    <row r="32" spans="1:9" ht="15.75" x14ac:dyDescent="0.25">
      <c r="A32" s="385">
        <v>12</v>
      </c>
      <c r="B32" s="517" t="s">
        <v>1645</v>
      </c>
      <c r="C32" s="489">
        <v>773.50625000000002</v>
      </c>
      <c r="D32" s="493" t="s">
        <v>1631</v>
      </c>
      <c r="E32" s="489">
        <v>803.50625000000002</v>
      </c>
      <c r="F32" s="518">
        <v>293</v>
      </c>
      <c r="G32" s="483" t="s">
        <v>112</v>
      </c>
      <c r="H32" s="484" t="s">
        <v>1633</v>
      </c>
      <c r="I32" s="481" t="s">
        <v>1628</v>
      </c>
    </row>
    <row r="33" spans="1:9" ht="15.75" x14ac:dyDescent="0.25">
      <c r="A33" s="385">
        <v>13</v>
      </c>
      <c r="B33" s="517" t="s">
        <v>1646</v>
      </c>
      <c r="C33" s="489">
        <v>773.85625000000005</v>
      </c>
      <c r="D33" s="493" t="s">
        <v>1631</v>
      </c>
      <c r="E33" s="489">
        <v>803.85625000000005</v>
      </c>
      <c r="F33" s="518">
        <v>293</v>
      </c>
      <c r="G33" s="483" t="s">
        <v>112</v>
      </c>
      <c r="H33" s="484" t="s">
        <v>1633</v>
      </c>
      <c r="I33" s="481" t="s">
        <v>1628</v>
      </c>
    </row>
    <row r="34" spans="1:9" ht="15.75" x14ac:dyDescent="0.25">
      <c r="A34" s="385">
        <v>14</v>
      </c>
      <c r="B34" s="520" t="s">
        <v>1647</v>
      </c>
      <c r="C34" s="489">
        <v>773.00625000000002</v>
      </c>
      <c r="D34" s="493" t="s">
        <v>1631</v>
      </c>
      <c r="E34" s="489">
        <v>803.00625000000002</v>
      </c>
      <c r="F34" s="518">
        <v>293</v>
      </c>
      <c r="G34" s="483" t="s">
        <v>112</v>
      </c>
      <c r="H34" s="484" t="s">
        <v>1633</v>
      </c>
      <c r="I34" s="481" t="s">
        <v>1629</v>
      </c>
    </row>
    <row r="35" spans="1:9" ht="15.75" x14ac:dyDescent="0.25">
      <c r="A35" s="385">
        <v>15</v>
      </c>
      <c r="B35" s="520" t="s">
        <v>1648</v>
      </c>
      <c r="C35" s="489">
        <v>773.35625000000005</v>
      </c>
      <c r="D35" s="493" t="s">
        <v>1631</v>
      </c>
      <c r="E35" s="489">
        <v>803.35625000000005</v>
      </c>
      <c r="F35" s="518">
        <v>293</v>
      </c>
      <c r="G35" s="483" t="s">
        <v>112</v>
      </c>
      <c r="H35" s="484" t="s">
        <v>1633</v>
      </c>
      <c r="I35" s="481" t="s">
        <v>1629</v>
      </c>
    </row>
    <row r="36" spans="1:9" ht="15.75" x14ac:dyDescent="0.25">
      <c r="A36" s="385">
        <v>16</v>
      </c>
      <c r="B36" s="520" t="s">
        <v>1649</v>
      </c>
      <c r="C36" s="489">
        <v>774.75625000000002</v>
      </c>
      <c r="D36" s="493" t="s">
        <v>1631</v>
      </c>
      <c r="E36" s="489">
        <v>804.75625000000002</v>
      </c>
      <c r="F36" s="518">
        <v>293</v>
      </c>
      <c r="G36" s="483" t="s">
        <v>112</v>
      </c>
      <c r="H36" s="484" t="s">
        <v>1633</v>
      </c>
      <c r="I36" s="481" t="s">
        <v>1630</v>
      </c>
    </row>
  </sheetData>
  <mergeCells count="2">
    <mergeCell ref="A19:I19"/>
    <mergeCell ref="A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6"/>
  <sheetViews>
    <sheetView topLeftCell="A10" workbookViewId="0">
      <selection activeCell="B9" sqref="B9"/>
    </sheetView>
  </sheetViews>
  <sheetFormatPr defaultColWidth="9.140625" defaultRowHeight="12.75" x14ac:dyDescent="0.2"/>
  <cols>
    <col min="1" max="1" width="9.140625" style="49"/>
    <col min="2" max="2" width="13.140625" style="49" bestFit="1" customWidth="1"/>
    <col min="3" max="3" width="10.5703125" style="49" bestFit="1" customWidth="1"/>
    <col min="4" max="4" width="11.140625" style="49" customWidth="1"/>
    <col min="5" max="5" width="11.28515625" style="49" bestFit="1" customWidth="1"/>
    <col min="6" max="6" width="13.140625" style="49" customWidth="1"/>
    <col min="7" max="8" width="9.140625" style="49"/>
    <col min="9" max="9" width="22.5703125" style="49" bestFit="1" customWidth="1"/>
    <col min="10" max="16384" width="9.140625" style="49"/>
  </cols>
  <sheetData>
    <row r="1" spans="1:9" ht="18" x14ac:dyDescent="0.2">
      <c r="A1" s="559" t="s">
        <v>1668</v>
      </c>
      <c r="B1" s="560"/>
      <c r="C1" s="560"/>
      <c r="D1" s="560"/>
      <c r="E1" s="560"/>
      <c r="F1" s="560"/>
      <c r="G1" s="560"/>
      <c r="H1" s="560"/>
      <c r="I1" s="561"/>
    </row>
    <row r="2" spans="1:9" ht="16.5" thickBot="1" x14ac:dyDescent="0.3">
      <c r="A2" s="48" t="s">
        <v>190</v>
      </c>
      <c r="B2" s="48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48" t="s">
        <v>1667</v>
      </c>
      <c r="I2" s="48" t="s">
        <v>183</v>
      </c>
    </row>
    <row r="3" spans="1:9" ht="15.75" x14ac:dyDescent="0.25">
      <c r="A3" s="438">
        <v>1</v>
      </c>
      <c r="B3" s="494" t="s">
        <v>1652</v>
      </c>
      <c r="C3" s="495">
        <v>853.98749999999995</v>
      </c>
      <c r="D3" s="496">
        <v>156.69999999999999</v>
      </c>
      <c r="E3" s="495">
        <v>808.98749999999995</v>
      </c>
      <c r="F3" s="493" t="s">
        <v>102</v>
      </c>
      <c r="G3" s="483" t="s">
        <v>112</v>
      </c>
      <c r="H3" s="484" t="s">
        <v>1667</v>
      </c>
      <c r="I3" s="481" t="s">
        <v>1666</v>
      </c>
    </row>
    <row r="4" spans="1:9" ht="15.75" x14ac:dyDescent="0.25">
      <c r="A4" s="385">
        <v>2</v>
      </c>
      <c r="B4" s="494" t="s">
        <v>1653</v>
      </c>
      <c r="C4" s="495">
        <v>851.91250000000002</v>
      </c>
      <c r="D4" s="496">
        <v>156.69999999999999</v>
      </c>
      <c r="E4" s="495">
        <v>806.91250000000002</v>
      </c>
      <c r="F4" s="493" t="s">
        <v>102</v>
      </c>
      <c r="G4" s="483" t="s">
        <v>112</v>
      </c>
      <c r="H4" s="484" t="s">
        <v>1667</v>
      </c>
      <c r="I4" s="481" t="s">
        <v>1666</v>
      </c>
    </row>
    <row r="5" spans="1:9" ht="15.75" x14ac:dyDescent="0.25">
      <c r="A5" s="385">
        <v>3</v>
      </c>
      <c r="B5" s="497" t="s">
        <v>1654</v>
      </c>
      <c r="C5" s="498">
        <v>868.98749999999995</v>
      </c>
      <c r="D5" s="496">
        <v>156.69999999999999</v>
      </c>
      <c r="E5" s="498">
        <v>823.98749999999995</v>
      </c>
      <c r="F5" s="493" t="s">
        <v>102</v>
      </c>
      <c r="G5" s="483" t="s">
        <v>112</v>
      </c>
      <c r="H5" s="484" t="s">
        <v>1667</v>
      </c>
      <c r="I5" s="481" t="s">
        <v>1666</v>
      </c>
    </row>
    <row r="6" spans="1:9" ht="15.75" x14ac:dyDescent="0.25">
      <c r="A6" s="385">
        <v>4</v>
      </c>
      <c r="B6" s="497" t="s">
        <v>1655</v>
      </c>
      <c r="C6" s="498">
        <v>866.91250000000002</v>
      </c>
      <c r="D6" s="496">
        <v>156.69999999999999</v>
      </c>
      <c r="E6" s="498">
        <v>821.91250000000002</v>
      </c>
      <c r="F6" s="493" t="s">
        <v>102</v>
      </c>
      <c r="G6" s="483" t="s">
        <v>112</v>
      </c>
      <c r="H6" s="484" t="s">
        <v>1667</v>
      </c>
      <c r="I6" s="481" t="s">
        <v>1666</v>
      </c>
    </row>
    <row r="7" spans="1:9" ht="15.75" x14ac:dyDescent="0.25">
      <c r="A7" s="385">
        <v>5</v>
      </c>
      <c r="B7" s="499" t="s">
        <v>1656</v>
      </c>
      <c r="C7" s="500">
        <v>851.01250000000005</v>
      </c>
      <c r="D7" s="496">
        <v>156.69999999999999</v>
      </c>
      <c r="E7" s="500">
        <v>806.01250000000005</v>
      </c>
      <c r="F7" s="496">
        <v>156.69999999999999</v>
      </c>
      <c r="G7" s="483" t="s">
        <v>112</v>
      </c>
      <c r="H7" s="484" t="s">
        <v>1667</v>
      </c>
      <c r="I7" s="481" t="s">
        <v>1624</v>
      </c>
    </row>
    <row r="8" spans="1:9" ht="15.75" x14ac:dyDescent="0.25">
      <c r="A8" s="385">
        <v>6</v>
      </c>
      <c r="B8" s="499" t="s">
        <v>1657</v>
      </c>
      <c r="C8" s="500">
        <v>851.51250000000005</v>
      </c>
      <c r="D8" s="496">
        <v>156.69999999999999</v>
      </c>
      <c r="E8" s="500">
        <v>806.51250000000005</v>
      </c>
      <c r="F8" s="496" t="s">
        <v>102</v>
      </c>
      <c r="G8" s="483" t="s">
        <v>112</v>
      </c>
      <c r="H8" s="484" t="s">
        <v>1667</v>
      </c>
      <c r="I8" s="481" t="s">
        <v>1624</v>
      </c>
    </row>
    <row r="9" spans="1:9" ht="15.75" x14ac:dyDescent="0.25">
      <c r="A9" s="385">
        <v>7</v>
      </c>
      <c r="B9" s="499" t="s">
        <v>1658</v>
      </c>
      <c r="C9" s="500">
        <v>852.01250000000005</v>
      </c>
      <c r="D9" s="496">
        <v>156.69999999999999</v>
      </c>
      <c r="E9" s="500">
        <v>807.01250000000005</v>
      </c>
      <c r="F9" s="496" t="s">
        <v>102</v>
      </c>
      <c r="G9" s="483" t="s">
        <v>112</v>
      </c>
      <c r="H9" s="484" t="s">
        <v>1667</v>
      </c>
      <c r="I9" s="481" t="s">
        <v>1624</v>
      </c>
    </row>
    <row r="10" spans="1:9" ht="15.75" x14ac:dyDescent="0.25">
      <c r="A10" s="385">
        <v>8</v>
      </c>
      <c r="B10" s="499" t="s">
        <v>1659</v>
      </c>
      <c r="C10" s="500">
        <v>852.51250000000005</v>
      </c>
      <c r="D10" s="496">
        <v>156.69999999999999</v>
      </c>
      <c r="E10" s="500">
        <v>807.51250000000005</v>
      </c>
      <c r="F10" s="496" t="s">
        <v>102</v>
      </c>
      <c r="G10" s="483" t="s">
        <v>112</v>
      </c>
      <c r="H10" s="484" t="s">
        <v>1667</v>
      </c>
      <c r="I10" s="481" t="s">
        <v>1624</v>
      </c>
    </row>
    <row r="11" spans="1:9" ht="15.75" x14ac:dyDescent="0.25">
      <c r="A11" s="385">
        <v>9</v>
      </c>
      <c r="B11" s="499" t="s">
        <v>1660</v>
      </c>
      <c r="C11" s="500">
        <v>853.01250000000005</v>
      </c>
      <c r="D11" s="496">
        <v>156.69999999999999</v>
      </c>
      <c r="E11" s="500">
        <v>808.01250000000005</v>
      </c>
      <c r="F11" s="496" t="s">
        <v>102</v>
      </c>
      <c r="G11" s="483" t="s">
        <v>112</v>
      </c>
      <c r="H11" s="484" t="s">
        <v>1667</v>
      </c>
      <c r="I11" s="481" t="s">
        <v>1624</v>
      </c>
    </row>
    <row r="12" spans="1:9" ht="15.75" x14ac:dyDescent="0.25">
      <c r="A12" s="385">
        <v>10</v>
      </c>
      <c r="B12" s="501" t="s">
        <v>1661</v>
      </c>
      <c r="C12" s="502">
        <v>866.01250000000005</v>
      </c>
      <c r="D12" s="496">
        <v>156.69999999999999</v>
      </c>
      <c r="E12" s="502">
        <v>821.01250000000005</v>
      </c>
      <c r="F12" s="496">
        <v>156.69999999999999</v>
      </c>
      <c r="G12" s="483" t="s">
        <v>112</v>
      </c>
      <c r="H12" s="484" t="s">
        <v>1667</v>
      </c>
      <c r="I12" s="481" t="s">
        <v>1624</v>
      </c>
    </row>
    <row r="13" spans="1:9" ht="15.75" x14ac:dyDescent="0.25">
      <c r="A13" s="385">
        <v>11</v>
      </c>
      <c r="B13" s="501" t="s">
        <v>1662</v>
      </c>
      <c r="C13" s="478">
        <v>866.51250000000005</v>
      </c>
      <c r="D13" s="496">
        <v>156.69999999999999</v>
      </c>
      <c r="E13" s="478">
        <v>821.51250000000005</v>
      </c>
      <c r="F13" s="493" t="s">
        <v>102</v>
      </c>
      <c r="G13" s="483" t="s">
        <v>112</v>
      </c>
      <c r="H13" s="484" t="s">
        <v>1667</v>
      </c>
      <c r="I13" s="481" t="s">
        <v>1624</v>
      </c>
    </row>
    <row r="14" spans="1:9" ht="15.75" x14ac:dyDescent="0.25">
      <c r="A14" s="385">
        <v>12</v>
      </c>
      <c r="B14" s="503" t="s">
        <v>1663</v>
      </c>
      <c r="C14" s="478">
        <v>867.01250000000005</v>
      </c>
      <c r="D14" s="496">
        <v>156.69999999999999</v>
      </c>
      <c r="E14" s="478">
        <v>822.01250000000005</v>
      </c>
      <c r="F14" s="493" t="s">
        <v>102</v>
      </c>
      <c r="G14" s="483" t="s">
        <v>112</v>
      </c>
      <c r="H14" s="484" t="s">
        <v>1667</v>
      </c>
      <c r="I14" s="481" t="s">
        <v>1624</v>
      </c>
    </row>
    <row r="15" spans="1:9" ht="15.75" x14ac:dyDescent="0.25">
      <c r="A15" s="385">
        <v>13</v>
      </c>
      <c r="B15" s="501" t="s">
        <v>1664</v>
      </c>
      <c r="C15" s="478">
        <v>867.51250000000005</v>
      </c>
      <c r="D15" s="496">
        <v>156.69999999999999</v>
      </c>
      <c r="E15" s="478">
        <v>822.51250000000005</v>
      </c>
      <c r="F15" s="493" t="s">
        <v>102</v>
      </c>
      <c r="G15" s="483" t="s">
        <v>112</v>
      </c>
      <c r="H15" s="484" t="s">
        <v>1667</v>
      </c>
      <c r="I15" s="481" t="s">
        <v>1624</v>
      </c>
    </row>
    <row r="16" spans="1:9" ht="16.5" thickBot="1" x14ac:dyDescent="0.3">
      <c r="A16" s="385">
        <v>14</v>
      </c>
      <c r="B16" s="504" t="s">
        <v>1665</v>
      </c>
      <c r="C16" s="505">
        <v>868.01250000000005</v>
      </c>
      <c r="D16" s="496">
        <v>156.69999999999999</v>
      </c>
      <c r="E16" s="505">
        <v>823.01250000000005</v>
      </c>
      <c r="F16" s="506" t="s">
        <v>102</v>
      </c>
      <c r="G16" s="483" t="s">
        <v>112</v>
      </c>
      <c r="H16" s="484" t="s">
        <v>1667</v>
      </c>
      <c r="I16" s="507" t="s">
        <v>1624</v>
      </c>
    </row>
    <row r="17" spans="1:9" ht="15.75" x14ac:dyDescent="0.25">
      <c r="A17" s="464">
        <v>15</v>
      </c>
      <c r="B17" s="241"/>
      <c r="C17" s="231">
        <v>0</v>
      </c>
      <c r="D17" s="242">
        <v>0</v>
      </c>
      <c r="E17" s="233">
        <v>0</v>
      </c>
      <c r="F17" s="242">
        <v>0</v>
      </c>
      <c r="G17" s="235" t="s">
        <v>112</v>
      </c>
      <c r="H17" s="236" t="s">
        <v>177</v>
      </c>
      <c r="I17" s="229"/>
    </row>
    <row r="18" spans="1:9" ht="15.75" x14ac:dyDescent="0.25">
      <c r="A18" s="464">
        <v>16</v>
      </c>
      <c r="B18" s="241"/>
      <c r="C18" s="231">
        <v>0</v>
      </c>
      <c r="D18" s="242">
        <v>0</v>
      </c>
      <c r="E18" s="233">
        <v>0</v>
      </c>
      <c r="F18" s="242">
        <v>0</v>
      </c>
      <c r="G18" s="235" t="s">
        <v>112</v>
      </c>
      <c r="H18" s="236" t="s">
        <v>177</v>
      </c>
      <c r="I18" s="229"/>
    </row>
    <row r="19" spans="1:9" ht="18" x14ac:dyDescent="0.2">
      <c r="A19" s="559" t="s">
        <v>1690</v>
      </c>
      <c r="B19" s="560"/>
      <c r="C19" s="560"/>
      <c r="D19" s="560"/>
      <c r="E19" s="560"/>
      <c r="F19" s="560"/>
      <c r="G19" s="560"/>
      <c r="H19" s="560"/>
      <c r="I19" s="561"/>
    </row>
    <row r="20" spans="1:9" ht="16.5" thickBot="1" x14ac:dyDescent="0.3">
      <c r="A20" s="48" t="s">
        <v>190</v>
      </c>
      <c r="B20" s="48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48" t="s">
        <v>1667</v>
      </c>
      <c r="I20" s="48" t="s">
        <v>183</v>
      </c>
    </row>
    <row r="21" spans="1:9" ht="15.75" x14ac:dyDescent="0.25">
      <c r="A21" s="438">
        <v>1</v>
      </c>
      <c r="B21" s="508" t="s">
        <v>1669</v>
      </c>
      <c r="C21" s="509">
        <v>460.02499999999998</v>
      </c>
      <c r="D21" s="510">
        <v>156.69999999999999</v>
      </c>
      <c r="E21" s="509">
        <v>465.02499999999998</v>
      </c>
      <c r="F21" s="510">
        <v>156.69999999999999</v>
      </c>
      <c r="G21" s="483" t="s">
        <v>112</v>
      </c>
      <c r="H21" s="484" t="s">
        <v>1667</v>
      </c>
      <c r="I21" s="508" t="s">
        <v>1685</v>
      </c>
    </row>
    <row r="22" spans="1:9" ht="15.75" x14ac:dyDescent="0.25">
      <c r="A22" s="385">
        <v>2</v>
      </c>
      <c r="B22" s="511" t="s">
        <v>1670</v>
      </c>
      <c r="C22" s="502">
        <v>460.02499999999998</v>
      </c>
      <c r="D22" s="482">
        <v>156.69999999999999</v>
      </c>
      <c r="E22" s="502">
        <v>460.02499999999998</v>
      </c>
      <c r="F22" s="482">
        <v>156.69999999999999</v>
      </c>
      <c r="G22" s="483" t="s">
        <v>112</v>
      </c>
      <c r="H22" s="484" t="s">
        <v>1667</v>
      </c>
      <c r="I22" s="511" t="s">
        <v>1685</v>
      </c>
    </row>
    <row r="23" spans="1:9" ht="15.75" x14ac:dyDescent="0.25">
      <c r="A23" s="385">
        <v>3</v>
      </c>
      <c r="B23" s="511" t="s">
        <v>1671</v>
      </c>
      <c r="C23" s="502">
        <v>484.23750000000001</v>
      </c>
      <c r="D23" s="482">
        <v>156.69999999999999</v>
      </c>
      <c r="E23" s="478">
        <v>484.23750000000001</v>
      </c>
      <c r="F23" s="482">
        <v>156.69999999999999</v>
      </c>
      <c r="G23" s="483" t="s">
        <v>112</v>
      </c>
      <c r="H23" s="484" t="s">
        <v>1667</v>
      </c>
      <c r="I23" s="511" t="s">
        <v>1685</v>
      </c>
    </row>
    <row r="24" spans="1:9" ht="15.75" x14ac:dyDescent="0.25">
      <c r="A24" s="385">
        <v>4</v>
      </c>
      <c r="B24" s="478" t="s">
        <v>1672</v>
      </c>
      <c r="C24" s="478">
        <v>487.23750000000001</v>
      </c>
      <c r="D24" s="482">
        <v>156.69999999999999</v>
      </c>
      <c r="E24" s="478">
        <v>487.23750000000001</v>
      </c>
      <c r="F24" s="482">
        <v>156.69999999999999</v>
      </c>
      <c r="G24" s="483" t="s">
        <v>112</v>
      </c>
      <c r="H24" s="484" t="s">
        <v>1667</v>
      </c>
      <c r="I24" s="481" t="s">
        <v>1686</v>
      </c>
    </row>
    <row r="25" spans="1:9" ht="15.75" x14ac:dyDescent="0.25">
      <c r="A25" s="385">
        <v>5</v>
      </c>
      <c r="B25" s="481" t="s">
        <v>1673</v>
      </c>
      <c r="C25" s="478">
        <v>453.21249999999998</v>
      </c>
      <c r="D25" s="482">
        <v>156.69999999999999</v>
      </c>
      <c r="E25" s="478">
        <v>458.21249999999998</v>
      </c>
      <c r="F25" s="482">
        <v>156.69999999999999</v>
      </c>
      <c r="G25" s="483" t="s">
        <v>112</v>
      </c>
      <c r="H25" s="484" t="s">
        <v>1667</v>
      </c>
      <c r="I25" s="481" t="s">
        <v>1687</v>
      </c>
    </row>
    <row r="26" spans="1:9" ht="15.75" x14ac:dyDescent="0.25">
      <c r="A26" s="385">
        <v>6</v>
      </c>
      <c r="B26" s="481" t="s">
        <v>1674</v>
      </c>
      <c r="C26" s="478">
        <v>453.46249999999998</v>
      </c>
      <c r="D26" s="482">
        <v>156.69999999999999</v>
      </c>
      <c r="E26" s="478">
        <v>458.46249999999998</v>
      </c>
      <c r="F26" s="482">
        <v>156.69999999999999</v>
      </c>
      <c r="G26" s="483" t="s">
        <v>112</v>
      </c>
      <c r="H26" s="484" t="s">
        <v>1667</v>
      </c>
      <c r="I26" s="481" t="s">
        <v>1687</v>
      </c>
    </row>
    <row r="27" spans="1:9" ht="15.75" x14ac:dyDescent="0.25">
      <c r="A27" s="385">
        <v>7</v>
      </c>
      <c r="B27" s="481" t="s">
        <v>1675</v>
      </c>
      <c r="C27" s="478">
        <v>453.71249999999998</v>
      </c>
      <c r="D27" s="482">
        <v>156.69999999999999</v>
      </c>
      <c r="E27" s="478">
        <v>458.71249999999998</v>
      </c>
      <c r="F27" s="482">
        <v>156.69999999999999</v>
      </c>
      <c r="G27" s="483" t="s">
        <v>112</v>
      </c>
      <c r="H27" s="484" t="s">
        <v>1667</v>
      </c>
      <c r="I27" s="481" t="s">
        <v>1687</v>
      </c>
    </row>
    <row r="28" spans="1:9" ht="15.75" x14ac:dyDescent="0.25">
      <c r="A28" s="385">
        <v>8</v>
      </c>
      <c r="B28" s="481" t="s">
        <v>1676</v>
      </c>
      <c r="C28" s="478">
        <v>453.86250000000001</v>
      </c>
      <c r="D28" s="482">
        <v>156.69999999999999</v>
      </c>
      <c r="E28" s="478">
        <v>458.86250000000001</v>
      </c>
      <c r="F28" s="482">
        <v>156.69999999999999</v>
      </c>
      <c r="G28" s="483" t="s">
        <v>112</v>
      </c>
      <c r="H28" s="484" t="s">
        <v>1667</v>
      </c>
      <c r="I28" s="481" t="s">
        <v>1687</v>
      </c>
    </row>
    <row r="29" spans="1:9" ht="15.75" x14ac:dyDescent="0.25">
      <c r="A29" s="385">
        <v>9</v>
      </c>
      <c r="B29" s="481" t="s">
        <v>1677</v>
      </c>
      <c r="C29" s="478">
        <v>410.23750000000001</v>
      </c>
      <c r="D29" s="490" t="s">
        <v>156</v>
      </c>
      <c r="E29" s="478">
        <v>419.23750000000001</v>
      </c>
      <c r="F29" s="490" t="s">
        <v>156</v>
      </c>
      <c r="G29" s="483" t="s">
        <v>112</v>
      </c>
      <c r="H29" s="484" t="s">
        <v>1667</v>
      </c>
      <c r="I29" s="481" t="s">
        <v>1688</v>
      </c>
    </row>
    <row r="30" spans="1:9" ht="15.75" x14ac:dyDescent="0.25">
      <c r="A30" s="385">
        <v>10</v>
      </c>
      <c r="B30" s="481" t="s">
        <v>1678</v>
      </c>
      <c r="C30" s="478">
        <v>410.4375</v>
      </c>
      <c r="D30" s="490" t="s">
        <v>156</v>
      </c>
      <c r="E30" s="478">
        <v>419.4375</v>
      </c>
      <c r="F30" s="490" t="s">
        <v>156</v>
      </c>
      <c r="G30" s="483" t="s">
        <v>112</v>
      </c>
      <c r="H30" s="484" t="s">
        <v>1667</v>
      </c>
      <c r="I30" s="481" t="s">
        <v>1689</v>
      </c>
    </row>
    <row r="31" spans="1:9" ht="15.75" x14ac:dyDescent="0.25">
      <c r="A31" s="385">
        <v>11</v>
      </c>
      <c r="B31" s="481" t="s">
        <v>1679</v>
      </c>
      <c r="C31" s="478">
        <v>410.63749999999999</v>
      </c>
      <c r="D31" s="490" t="s">
        <v>156</v>
      </c>
      <c r="E31" s="478">
        <v>419.63749999999999</v>
      </c>
      <c r="F31" s="490" t="s">
        <v>156</v>
      </c>
      <c r="G31" s="483" t="s">
        <v>112</v>
      </c>
      <c r="H31" s="484" t="s">
        <v>1667</v>
      </c>
      <c r="I31" s="481" t="s">
        <v>1689</v>
      </c>
    </row>
    <row r="32" spans="1:9" ht="15.75" x14ac:dyDescent="0.25">
      <c r="A32" s="385">
        <v>12</v>
      </c>
      <c r="B32" s="481" t="s">
        <v>1680</v>
      </c>
      <c r="C32" s="478">
        <v>410.83749999999998</v>
      </c>
      <c r="D32" s="490" t="s">
        <v>156</v>
      </c>
      <c r="E32" s="478">
        <v>419.83749999999998</v>
      </c>
      <c r="F32" s="490" t="s">
        <v>156</v>
      </c>
      <c r="G32" s="483" t="s">
        <v>112</v>
      </c>
      <c r="H32" s="484" t="s">
        <v>1667</v>
      </c>
      <c r="I32" s="481" t="s">
        <v>1689</v>
      </c>
    </row>
    <row r="33" spans="1:9" ht="15.75" x14ac:dyDescent="0.25">
      <c r="A33" s="385">
        <v>13</v>
      </c>
      <c r="B33" s="481" t="s">
        <v>1681</v>
      </c>
      <c r="C33" s="478">
        <v>413.1875</v>
      </c>
      <c r="D33" s="490" t="s">
        <v>156</v>
      </c>
      <c r="E33" s="478">
        <v>413.1875</v>
      </c>
      <c r="F33" s="490" t="s">
        <v>156</v>
      </c>
      <c r="G33" s="483" t="s">
        <v>112</v>
      </c>
      <c r="H33" s="484" t="s">
        <v>1667</v>
      </c>
      <c r="I33" s="481" t="s">
        <v>1689</v>
      </c>
    </row>
    <row r="34" spans="1:9" ht="15.75" x14ac:dyDescent="0.25">
      <c r="A34" s="385">
        <v>14</v>
      </c>
      <c r="B34" s="481" t="s">
        <v>1682</v>
      </c>
      <c r="C34" s="478">
        <v>413.21249999999998</v>
      </c>
      <c r="D34" s="490" t="s">
        <v>156</v>
      </c>
      <c r="E34" s="478">
        <v>413.21249999999998</v>
      </c>
      <c r="F34" s="490" t="s">
        <v>156</v>
      </c>
      <c r="G34" s="483" t="s">
        <v>112</v>
      </c>
      <c r="H34" s="484" t="s">
        <v>1667</v>
      </c>
      <c r="I34" s="481" t="s">
        <v>1689</v>
      </c>
    </row>
    <row r="35" spans="1:9" ht="15.75" x14ac:dyDescent="0.25">
      <c r="A35" s="385">
        <v>15</v>
      </c>
      <c r="B35" s="481" t="s">
        <v>1683</v>
      </c>
      <c r="C35" s="478">
        <v>410.23750000000001</v>
      </c>
      <c r="D35" s="490" t="s">
        <v>156</v>
      </c>
      <c r="E35" s="478">
        <v>410.23750000000001</v>
      </c>
      <c r="F35" s="490" t="s">
        <v>156</v>
      </c>
      <c r="G35" s="483" t="s">
        <v>112</v>
      </c>
      <c r="H35" s="484" t="s">
        <v>1667</v>
      </c>
      <c r="I35" s="481" t="s">
        <v>1689</v>
      </c>
    </row>
    <row r="36" spans="1:9" ht="15.75" x14ac:dyDescent="0.25">
      <c r="A36" s="385">
        <v>16</v>
      </c>
      <c r="B36" s="481" t="s">
        <v>1684</v>
      </c>
      <c r="C36" s="478">
        <v>410.4375</v>
      </c>
      <c r="D36" s="490" t="s">
        <v>156</v>
      </c>
      <c r="E36" s="478">
        <v>410.4375</v>
      </c>
      <c r="F36" s="490" t="s">
        <v>156</v>
      </c>
      <c r="G36" s="483" t="s">
        <v>112</v>
      </c>
      <c r="H36" s="484" t="s">
        <v>1667</v>
      </c>
      <c r="I36" s="481" t="s">
        <v>1689</v>
      </c>
    </row>
  </sheetData>
  <mergeCells count="2">
    <mergeCell ref="A1:I1"/>
    <mergeCell ref="A19:I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37"/>
  <sheetViews>
    <sheetView workbookViewId="0">
      <selection activeCell="B9" sqref="B9"/>
    </sheetView>
  </sheetViews>
  <sheetFormatPr defaultColWidth="9.140625" defaultRowHeight="12.75" x14ac:dyDescent="0.2"/>
  <cols>
    <col min="1" max="1" width="9.140625" style="49"/>
    <col min="2" max="2" width="13.140625" style="49" bestFit="1" customWidth="1"/>
    <col min="3" max="3" width="10.5703125" style="49" bestFit="1" customWidth="1"/>
    <col min="4" max="4" width="14.42578125" style="49" customWidth="1"/>
    <col min="5" max="5" width="11.85546875" style="49" customWidth="1"/>
    <col min="6" max="6" width="14" style="49" customWidth="1"/>
    <col min="7" max="8" width="9.140625" style="49"/>
    <col min="9" max="9" width="22.5703125" style="49" bestFit="1" customWidth="1"/>
    <col min="10" max="16384" width="9.140625" style="49"/>
  </cols>
  <sheetData>
    <row r="1" spans="1:9" ht="18" x14ac:dyDescent="0.2">
      <c r="A1" s="559" t="s">
        <v>1691</v>
      </c>
      <c r="B1" s="560"/>
      <c r="C1" s="560"/>
      <c r="D1" s="560"/>
      <c r="E1" s="560"/>
      <c r="F1" s="560"/>
      <c r="G1" s="560"/>
      <c r="H1" s="560"/>
      <c r="I1" s="561"/>
    </row>
    <row r="2" spans="1:9" ht="16.5" thickBot="1" x14ac:dyDescent="0.3">
      <c r="A2" s="48" t="s">
        <v>190</v>
      </c>
      <c r="B2" s="48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48" t="s">
        <v>1667</v>
      </c>
      <c r="I2" s="48" t="s">
        <v>183</v>
      </c>
    </row>
    <row r="3" spans="1:9" ht="15.75" x14ac:dyDescent="0.25">
      <c r="A3" s="438">
        <v>1</v>
      </c>
      <c r="B3" s="481" t="s">
        <v>1692</v>
      </c>
      <c r="C3" s="478">
        <v>410.63749999999999</v>
      </c>
      <c r="D3" s="490" t="s">
        <v>156</v>
      </c>
      <c r="E3" s="478">
        <v>410.63749999999999</v>
      </c>
      <c r="F3" s="490" t="s">
        <v>156</v>
      </c>
      <c r="G3" s="483" t="s">
        <v>112</v>
      </c>
      <c r="H3" s="484" t="s">
        <v>1667</v>
      </c>
      <c r="I3" s="481" t="s">
        <v>1689</v>
      </c>
    </row>
    <row r="4" spans="1:9" ht="15.75" x14ac:dyDescent="0.25">
      <c r="A4" s="385">
        <v>2</v>
      </c>
      <c r="B4" s="491" t="s">
        <v>1693</v>
      </c>
      <c r="C4" s="492">
        <v>410.83749999999998</v>
      </c>
      <c r="D4" s="490" t="s">
        <v>156</v>
      </c>
      <c r="E4" s="492">
        <v>410.83749999999998</v>
      </c>
      <c r="F4" s="490" t="s">
        <v>156</v>
      </c>
      <c r="G4" s="483" t="s">
        <v>112</v>
      </c>
      <c r="H4" s="484" t="s">
        <v>1667</v>
      </c>
      <c r="I4" s="491" t="s">
        <v>1689</v>
      </c>
    </row>
    <row r="5" spans="1:9" ht="15.75" x14ac:dyDescent="0.25">
      <c r="A5" s="385">
        <v>3</v>
      </c>
      <c r="B5" s="481" t="s">
        <v>1032</v>
      </c>
      <c r="C5" s="478">
        <v>463</v>
      </c>
      <c r="D5" s="482" t="s">
        <v>98</v>
      </c>
      <c r="E5" s="478">
        <v>468</v>
      </c>
      <c r="F5" s="493" t="s">
        <v>102</v>
      </c>
      <c r="G5" s="483" t="s">
        <v>112</v>
      </c>
      <c r="H5" s="484" t="s">
        <v>1667</v>
      </c>
      <c r="I5" s="481" t="s">
        <v>1699</v>
      </c>
    </row>
    <row r="6" spans="1:9" ht="15.75" x14ac:dyDescent="0.25">
      <c r="A6" s="385">
        <v>4</v>
      </c>
      <c r="B6" s="481" t="s">
        <v>1694</v>
      </c>
      <c r="C6" s="489">
        <v>463.00625000000002</v>
      </c>
      <c r="D6" s="482" t="s">
        <v>98</v>
      </c>
      <c r="E6" s="489">
        <v>468.00625000000002</v>
      </c>
      <c r="F6" s="482" t="s">
        <v>102</v>
      </c>
      <c r="G6" s="483" t="s">
        <v>112</v>
      </c>
      <c r="H6" s="484" t="s">
        <v>1667</v>
      </c>
      <c r="I6" s="481" t="s">
        <v>1699</v>
      </c>
    </row>
    <row r="7" spans="1:9" ht="15.75" x14ac:dyDescent="0.25">
      <c r="A7" s="385">
        <v>5</v>
      </c>
      <c r="B7" s="481" t="s">
        <v>1695</v>
      </c>
      <c r="C7" s="478">
        <v>463.01249999999999</v>
      </c>
      <c r="D7" s="482" t="s">
        <v>98</v>
      </c>
      <c r="E7" s="478">
        <v>468.01249999999999</v>
      </c>
      <c r="F7" s="493" t="s">
        <v>102</v>
      </c>
      <c r="G7" s="483" t="s">
        <v>112</v>
      </c>
      <c r="H7" s="484" t="s">
        <v>1667</v>
      </c>
      <c r="I7" s="481" t="s">
        <v>1699</v>
      </c>
    </row>
    <row r="8" spans="1:9" ht="15.75" x14ac:dyDescent="0.25">
      <c r="A8" s="385">
        <v>6</v>
      </c>
      <c r="B8" s="481" t="s">
        <v>1696</v>
      </c>
      <c r="C8" s="489">
        <v>463.01875000000001</v>
      </c>
      <c r="D8" s="482" t="s">
        <v>98</v>
      </c>
      <c r="E8" s="489">
        <v>468.01875000000001</v>
      </c>
      <c r="F8" s="482" t="s">
        <v>102</v>
      </c>
      <c r="G8" s="483" t="s">
        <v>112</v>
      </c>
      <c r="H8" s="484" t="s">
        <v>1667</v>
      </c>
      <c r="I8" s="481" t="s">
        <v>1699</v>
      </c>
    </row>
    <row r="9" spans="1:9" ht="15.75" x14ac:dyDescent="0.25">
      <c r="A9" s="385">
        <v>7</v>
      </c>
      <c r="B9" s="481" t="s">
        <v>1697</v>
      </c>
      <c r="C9" s="478">
        <v>463.02499999999998</v>
      </c>
      <c r="D9" s="482" t="s">
        <v>98</v>
      </c>
      <c r="E9" s="478">
        <v>468.02499999999998</v>
      </c>
      <c r="F9" s="493" t="s">
        <v>102</v>
      </c>
      <c r="G9" s="483" t="s">
        <v>112</v>
      </c>
      <c r="H9" s="484" t="s">
        <v>1667</v>
      </c>
      <c r="I9" s="481" t="s">
        <v>1699</v>
      </c>
    </row>
    <row r="10" spans="1:9" ht="15.75" x14ac:dyDescent="0.25">
      <c r="A10" s="385">
        <v>8</v>
      </c>
      <c r="B10" s="481" t="s">
        <v>1698</v>
      </c>
      <c r="C10" s="489">
        <v>463.03125</v>
      </c>
      <c r="D10" s="482" t="s">
        <v>98</v>
      </c>
      <c r="E10" s="489">
        <v>468.03125</v>
      </c>
      <c r="F10" s="482" t="s">
        <v>102</v>
      </c>
      <c r="G10" s="483" t="s">
        <v>112</v>
      </c>
      <c r="H10" s="484" t="s">
        <v>1667</v>
      </c>
      <c r="I10" s="481" t="s">
        <v>1699</v>
      </c>
    </row>
    <row r="11" spans="1:9" ht="15.75" x14ac:dyDescent="0.25">
      <c r="A11" s="385">
        <v>9</v>
      </c>
      <c r="B11" s="481" t="s">
        <v>1700</v>
      </c>
      <c r="C11" s="478">
        <v>463.03750000000002</v>
      </c>
      <c r="D11" s="482" t="s">
        <v>98</v>
      </c>
      <c r="E11" s="478">
        <v>468.03750000000002</v>
      </c>
      <c r="F11" s="482" t="s">
        <v>102</v>
      </c>
      <c r="G11" s="483" t="s">
        <v>112</v>
      </c>
      <c r="H11" s="484" t="s">
        <v>1667</v>
      </c>
      <c r="I11" s="481" t="s">
        <v>1699</v>
      </c>
    </row>
    <row r="12" spans="1:9" ht="15.75" x14ac:dyDescent="0.25">
      <c r="A12" s="385">
        <v>10</v>
      </c>
      <c r="B12" s="481" t="s">
        <v>1701</v>
      </c>
      <c r="C12" s="489">
        <v>463.04374999999999</v>
      </c>
      <c r="D12" s="482" t="s">
        <v>98</v>
      </c>
      <c r="E12" s="489">
        <v>468.04374999999999</v>
      </c>
      <c r="F12" s="482" t="s">
        <v>102</v>
      </c>
      <c r="G12" s="483" t="s">
        <v>112</v>
      </c>
      <c r="H12" s="484" t="s">
        <v>1667</v>
      </c>
      <c r="I12" s="481" t="s">
        <v>1699</v>
      </c>
    </row>
    <row r="13" spans="1:9" ht="15.75" x14ac:dyDescent="0.25">
      <c r="A13" s="385">
        <v>11</v>
      </c>
      <c r="B13" s="481" t="s">
        <v>1702</v>
      </c>
      <c r="C13" s="478">
        <v>463.05</v>
      </c>
      <c r="D13" s="482" t="s">
        <v>98</v>
      </c>
      <c r="E13" s="478">
        <v>468.05</v>
      </c>
      <c r="F13" s="482" t="s">
        <v>102</v>
      </c>
      <c r="G13" s="483" t="s">
        <v>112</v>
      </c>
      <c r="H13" s="484" t="s">
        <v>1667</v>
      </c>
      <c r="I13" s="481" t="s">
        <v>1699</v>
      </c>
    </row>
    <row r="14" spans="1:9" ht="15.75" x14ac:dyDescent="0.25">
      <c r="A14" s="385">
        <v>12</v>
      </c>
      <c r="B14" s="481" t="s">
        <v>1703</v>
      </c>
      <c r="C14" s="489">
        <v>463.05624999999998</v>
      </c>
      <c r="D14" s="482" t="s">
        <v>98</v>
      </c>
      <c r="E14" s="489">
        <v>468.05624999999998</v>
      </c>
      <c r="F14" s="482" t="s">
        <v>102</v>
      </c>
      <c r="G14" s="483" t="s">
        <v>112</v>
      </c>
      <c r="H14" s="484" t="s">
        <v>1667</v>
      </c>
      <c r="I14" s="481" t="s">
        <v>1699</v>
      </c>
    </row>
    <row r="15" spans="1:9" ht="15.75" x14ac:dyDescent="0.25">
      <c r="A15" s="385">
        <v>13</v>
      </c>
      <c r="B15" s="481" t="s">
        <v>1704</v>
      </c>
      <c r="C15" s="478">
        <v>463.0625</v>
      </c>
      <c r="D15" s="482" t="s">
        <v>98</v>
      </c>
      <c r="E15" s="478">
        <v>468.0625</v>
      </c>
      <c r="F15" s="482" t="s">
        <v>102</v>
      </c>
      <c r="G15" s="483" t="s">
        <v>112</v>
      </c>
      <c r="H15" s="484" t="s">
        <v>1667</v>
      </c>
      <c r="I15" s="481" t="s">
        <v>1699</v>
      </c>
    </row>
    <row r="16" spans="1:9" ht="15.75" x14ac:dyDescent="0.25">
      <c r="A16" s="385">
        <v>14</v>
      </c>
      <c r="B16" s="481" t="s">
        <v>1705</v>
      </c>
      <c r="C16" s="489">
        <v>463.06875000000002</v>
      </c>
      <c r="D16" s="482" t="s">
        <v>98</v>
      </c>
      <c r="E16" s="489">
        <v>468.06875000000002</v>
      </c>
      <c r="F16" s="482" t="s">
        <v>102</v>
      </c>
      <c r="G16" s="483" t="s">
        <v>112</v>
      </c>
      <c r="H16" s="484" t="s">
        <v>1667</v>
      </c>
      <c r="I16" s="481" t="s">
        <v>1699</v>
      </c>
    </row>
    <row r="17" spans="1:9" ht="15.75" x14ac:dyDescent="0.25">
      <c r="A17" s="385">
        <v>15</v>
      </c>
      <c r="B17" s="481" t="s">
        <v>1706</v>
      </c>
      <c r="C17" s="478">
        <v>463.07499999999999</v>
      </c>
      <c r="D17" s="482" t="s">
        <v>98</v>
      </c>
      <c r="E17" s="478">
        <v>468.07499999999999</v>
      </c>
      <c r="F17" s="482" t="s">
        <v>102</v>
      </c>
      <c r="G17" s="483" t="s">
        <v>112</v>
      </c>
      <c r="H17" s="484" t="s">
        <v>1667</v>
      </c>
      <c r="I17" s="481" t="s">
        <v>1699</v>
      </c>
    </row>
    <row r="18" spans="1:9" ht="15.75" x14ac:dyDescent="0.25">
      <c r="A18" s="385">
        <v>16</v>
      </c>
      <c r="B18" s="481" t="s">
        <v>1707</v>
      </c>
      <c r="C18" s="489">
        <v>463.08125000000001</v>
      </c>
      <c r="D18" s="482" t="s">
        <v>98</v>
      </c>
      <c r="E18" s="489">
        <v>468.08125000000001</v>
      </c>
      <c r="F18" s="482" t="s">
        <v>102</v>
      </c>
      <c r="G18" s="483" t="s">
        <v>112</v>
      </c>
      <c r="H18" s="484" t="s">
        <v>1667</v>
      </c>
      <c r="I18" s="481" t="s">
        <v>1699</v>
      </c>
    </row>
    <row r="19" spans="1:9" ht="18" x14ac:dyDescent="0.2">
      <c r="A19" s="559" t="s">
        <v>1708</v>
      </c>
      <c r="B19" s="560"/>
      <c r="C19" s="560"/>
      <c r="D19" s="560"/>
      <c r="E19" s="560"/>
      <c r="F19" s="560"/>
      <c r="G19" s="560"/>
      <c r="H19" s="560"/>
      <c r="I19" s="561"/>
    </row>
    <row r="20" spans="1:9" ht="16.5" thickBot="1" x14ac:dyDescent="0.3">
      <c r="A20" s="48" t="s">
        <v>190</v>
      </c>
      <c r="B20" s="48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48" t="s">
        <v>1667</v>
      </c>
      <c r="I20" s="48" t="s">
        <v>183</v>
      </c>
    </row>
    <row r="21" spans="1:9" ht="15.75" x14ac:dyDescent="0.25">
      <c r="A21" s="438">
        <v>1</v>
      </c>
      <c r="B21" s="481" t="s">
        <v>1709</v>
      </c>
      <c r="C21" s="478">
        <v>463.08749999999998</v>
      </c>
      <c r="D21" s="482" t="s">
        <v>98</v>
      </c>
      <c r="E21" s="478">
        <v>468.08749999999998</v>
      </c>
      <c r="F21" s="482" t="s">
        <v>102</v>
      </c>
      <c r="G21" s="483" t="s">
        <v>112</v>
      </c>
      <c r="H21" s="484" t="s">
        <v>1667</v>
      </c>
      <c r="I21" s="481" t="s">
        <v>1699</v>
      </c>
    </row>
    <row r="22" spans="1:9" ht="15.75" x14ac:dyDescent="0.25">
      <c r="A22" s="385">
        <v>2</v>
      </c>
      <c r="B22" s="481" t="s">
        <v>1710</v>
      </c>
      <c r="C22" s="489">
        <v>463.09375</v>
      </c>
      <c r="D22" s="482" t="s">
        <v>98</v>
      </c>
      <c r="E22" s="489">
        <v>468.09375</v>
      </c>
      <c r="F22" s="482" t="s">
        <v>102</v>
      </c>
      <c r="G22" s="483" t="s">
        <v>112</v>
      </c>
      <c r="H22" s="484" t="s">
        <v>1667</v>
      </c>
      <c r="I22" s="481" t="s">
        <v>1699</v>
      </c>
    </row>
    <row r="23" spans="1:9" ht="15.75" x14ac:dyDescent="0.25">
      <c r="A23" s="385">
        <v>3</v>
      </c>
      <c r="B23" s="481" t="s">
        <v>1035</v>
      </c>
      <c r="C23" s="478">
        <v>463.1</v>
      </c>
      <c r="D23" s="482" t="s">
        <v>98</v>
      </c>
      <c r="E23" s="478">
        <v>468.1</v>
      </c>
      <c r="F23" s="482" t="s">
        <v>102</v>
      </c>
      <c r="G23" s="483" t="s">
        <v>112</v>
      </c>
      <c r="H23" s="484" t="s">
        <v>1667</v>
      </c>
      <c r="I23" s="481" t="s">
        <v>1699</v>
      </c>
    </row>
    <row r="24" spans="1:9" ht="15.75" x14ac:dyDescent="0.25">
      <c r="A24" s="385">
        <v>4</v>
      </c>
      <c r="B24" s="481" t="s">
        <v>1711</v>
      </c>
      <c r="C24" s="489">
        <v>463.10624999999999</v>
      </c>
      <c r="D24" s="482" t="s">
        <v>98</v>
      </c>
      <c r="E24" s="489">
        <v>468.10624999999999</v>
      </c>
      <c r="F24" s="482" t="s">
        <v>102</v>
      </c>
      <c r="G24" s="483" t="s">
        <v>112</v>
      </c>
      <c r="H24" s="484" t="s">
        <v>1667</v>
      </c>
      <c r="I24" s="481" t="s">
        <v>1699</v>
      </c>
    </row>
    <row r="25" spans="1:9" ht="15.75" x14ac:dyDescent="0.25">
      <c r="A25" s="385">
        <v>5</v>
      </c>
      <c r="B25" s="481" t="s">
        <v>1712</v>
      </c>
      <c r="C25" s="478">
        <v>463.11250000000001</v>
      </c>
      <c r="D25" s="482" t="s">
        <v>98</v>
      </c>
      <c r="E25" s="478">
        <v>468.11250000000001</v>
      </c>
      <c r="F25" s="482" t="s">
        <v>102</v>
      </c>
      <c r="G25" s="483" t="s">
        <v>112</v>
      </c>
      <c r="H25" s="484" t="s">
        <v>1667</v>
      </c>
      <c r="I25" s="481" t="s">
        <v>1699</v>
      </c>
    </row>
    <row r="26" spans="1:9" ht="15.75" x14ac:dyDescent="0.25">
      <c r="A26" s="385">
        <v>6</v>
      </c>
      <c r="B26" s="481" t="s">
        <v>1713</v>
      </c>
      <c r="C26" s="489">
        <v>463.11874999999998</v>
      </c>
      <c r="D26" s="482" t="s">
        <v>98</v>
      </c>
      <c r="E26" s="489">
        <v>468.11874999999998</v>
      </c>
      <c r="F26" s="482" t="s">
        <v>102</v>
      </c>
      <c r="G26" s="483" t="s">
        <v>112</v>
      </c>
      <c r="H26" s="484" t="s">
        <v>1667</v>
      </c>
      <c r="I26" s="481" t="s">
        <v>1699</v>
      </c>
    </row>
    <row r="27" spans="1:9" ht="15.75" x14ac:dyDescent="0.25">
      <c r="A27" s="385">
        <v>7</v>
      </c>
      <c r="B27" s="481" t="s">
        <v>1714</v>
      </c>
      <c r="C27" s="478">
        <v>463.125</v>
      </c>
      <c r="D27" s="482" t="s">
        <v>98</v>
      </c>
      <c r="E27" s="478">
        <v>468.125</v>
      </c>
      <c r="F27" s="482" t="s">
        <v>102</v>
      </c>
      <c r="G27" s="483" t="s">
        <v>112</v>
      </c>
      <c r="H27" s="484" t="s">
        <v>1667</v>
      </c>
      <c r="I27" s="481" t="s">
        <v>1699</v>
      </c>
    </row>
    <row r="28" spans="1:9" ht="15.75" x14ac:dyDescent="0.25">
      <c r="A28" s="385">
        <v>8</v>
      </c>
      <c r="B28" s="481" t="s">
        <v>1715</v>
      </c>
      <c r="C28" s="489">
        <v>463.13125000000002</v>
      </c>
      <c r="D28" s="482" t="s">
        <v>98</v>
      </c>
      <c r="E28" s="489">
        <v>468.13125000000002</v>
      </c>
      <c r="F28" s="482" t="s">
        <v>102</v>
      </c>
      <c r="G28" s="483" t="s">
        <v>112</v>
      </c>
      <c r="H28" s="484" t="s">
        <v>1667</v>
      </c>
      <c r="I28" s="481" t="s">
        <v>1699</v>
      </c>
    </row>
    <row r="29" spans="1:9" ht="15.75" x14ac:dyDescent="0.25">
      <c r="A29" s="385">
        <v>9</v>
      </c>
      <c r="B29" s="481" t="s">
        <v>1716</v>
      </c>
      <c r="C29" s="478">
        <v>463.13749999999999</v>
      </c>
      <c r="D29" s="482" t="s">
        <v>98</v>
      </c>
      <c r="E29" s="478">
        <v>468.13749999999999</v>
      </c>
      <c r="F29" s="482" t="s">
        <v>102</v>
      </c>
      <c r="G29" s="483" t="s">
        <v>112</v>
      </c>
      <c r="H29" s="484" t="s">
        <v>1667</v>
      </c>
      <c r="I29" s="481" t="s">
        <v>1699</v>
      </c>
    </row>
    <row r="30" spans="1:9" ht="15.75" x14ac:dyDescent="0.25">
      <c r="A30" s="385">
        <v>10</v>
      </c>
      <c r="B30" s="481" t="s">
        <v>1717</v>
      </c>
      <c r="C30" s="489">
        <v>463.14375000000001</v>
      </c>
      <c r="D30" s="482" t="s">
        <v>98</v>
      </c>
      <c r="E30" s="489">
        <v>468.14375000000001</v>
      </c>
      <c r="F30" s="482" t="s">
        <v>102</v>
      </c>
      <c r="G30" s="483" t="s">
        <v>112</v>
      </c>
      <c r="H30" s="484" t="s">
        <v>1667</v>
      </c>
      <c r="I30" s="481" t="s">
        <v>1699</v>
      </c>
    </row>
    <row r="31" spans="1:9" ht="15.75" x14ac:dyDescent="0.25">
      <c r="A31" s="385">
        <v>11</v>
      </c>
      <c r="B31" s="481" t="s">
        <v>1718</v>
      </c>
      <c r="C31" s="478">
        <v>463.15</v>
      </c>
      <c r="D31" s="482" t="s">
        <v>98</v>
      </c>
      <c r="E31" s="478">
        <v>468.15</v>
      </c>
      <c r="F31" s="482" t="s">
        <v>102</v>
      </c>
      <c r="G31" s="483" t="s">
        <v>112</v>
      </c>
      <c r="H31" s="484" t="s">
        <v>1667</v>
      </c>
      <c r="I31" s="481" t="s">
        <v>1699</v>
      </c>
    </row>
    <row r="32" spans="1:9" ht="15.75" x14ac:dyDescent="0.25">
      <c r="A32" s="385">
        <v>12</v>
      </c>
      <c r="B32" s="481" t="s">
        <v>1719</v>
      </c>
      <c r="C32" s="489">
        <v>463.15625</v>
      </c>
      <c r="D32" s="482" t="s">
        <v>98</v>
      </c>
      <c r="E32" s="489">
        <v>468.15625</v>
      </c>
      <c r="F32" s="482" t="s">
        <v>102</v>
      </c>
      <c r="G32" s="483" t="s">
        <v>112</v>
      </c>
      <c r="H32" s="484" t="s">
        <v>1667</v>
      </c>
      <c r="I32" s="481" t="s">
        <v>1699</v>
      </c>
    </row>
    <row r="33" spans="1:9" ht="15.75" x14ac:dyDescent="0.25">
      <c r="A33" s="385">
        <v>13</v>
      </c>
      <c r="B33" s="481" t="s">
        <v>1720</v>
      </c>
      <c r="C33" s="478">
        <v>463.16250000000002</v>
      </c>
      <c r="D33" s="482" t="s">
        <v>98</v>
      </c>
      <c r="E33" s="478">
        <v>468.16250000000002</v>
      </c>
      <c r="F33" s="482" t="s">
        <v>102</v>
      </c>
      <c r="G33" s="483" t="s">
        <v>112</v>
      </c>
      <c r="H33" s="484" t="s">
        <v>1667</v>
      </c>
      <c r="I33" s="481" t="s">
        <v>1699</v>
      </c>
    </row>
    <row r="34" spans="1:9" ht="15.75" x14ac:dyDescent="0.25">
      <c r="A34" s="385">
        <v>14</v>
      </c>
      <c r="B34" s="481" t="s">
        <v>1721</v>
      </c>
      <c r="C34" s="489">
        <v>463.16874999999999</v>
      </c>
      <c r="D34" s="482" t="s">
        <v>98</v>
      </c>
      <c r="E34" s="489">
        <v>468.16874999999999</v>
      </c>
      <c r="F34" s="482" t="s">
        <v>102</v>
      </c>
      <c r="G34" s="483" t="s">
        <v>112</v>
      </c>
      <c r="H34" s="484" t="s">
        <v>1667</v>
      </c>
      <c r="I34" s="481" t="s">
        <v>1699</v>
      </c>
    </row>
    <row r="35" spans="1:9" ht="15.75" x14ac:dyDescent="0.25">
      <c r="A35" s="385">
        <v>15</v>
      </c>
      <c r="B35" s="481" t="s">
        <v>1722</v>
      </c>
      <c r="C35" s="478">
        <v>463.17500000000001</v>
      </c>
      <c r="D35" s="482" t="s">
        <v>98</v>
      </c>
      <c r="E35" s="478">
        <v>468.17500000000001</v>
      </c>
      <c r="F35" s="482" t="s">
        <v>102</v>
      </c>
      <c r="G35" s="483" t="s">
        <v>112</v>
      </c>
      <c r="H35" s="484" t="s">
        <v>1667</v>
      </c>
      <c r="I35" s="481" t="s">
        <v>1699</v>
      </c>
    </row>
    <row r="36" spans="1:9" ht="15.75" x14ac:dyDescent="0.25">
      <c r="A36" s="385">
        <v>16</v>
      </c>
      <c r="B36" s="481" t="s">
        <v>1723</v>
      </c>
      <c r="C36" s="489">
        <v>463.18124999999998</v>
      </c>
      <c r="D36" s="482" t="s">
        <v>98</v>
      </c>
      <c r="E36" s="489">
        <v>468.18124999999998</v>
      </c>
      <c r="F36" s="482" t="s">
        <v>102</v>
      </c>
      <c r="G36" s="483" t="s">
        <v>112</v>
      </c>
      <c r="H36" s="484" t="s">
        <v>1667</v>
      </c>
      <c r="I36" s="481" t="s">
        <v>1699</v>
      </c>
    </row>
    <row r="37" spans="1:9" x14ac:dyDescent="0.2">
      <c r="B37"/>
    </row>
  </sheetData>
  <mergeCells count="2">
    <mergeCell ref="A1:I1"/>
    <mergeCell ref="A19:I1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36"/>
  <sheetViews>
    <sheetView topLeftCell="A10" workbookViewId="0">
      <selection activeCell="B9" sqref="B9"/>
    </sheetView>
  </sheetViews>
  <sheetFormatPr defaultColWidth="9.140625" defaultRowHeight="12.75" x14ac:dyDescent="0.2"/>
  <cols>
    <col min="1" max="1" width="9.140625" style="49"/>
    <col min="2" max="2" width="13.140625" style="49" bestFit="1" customWidth="1"/>
    <col min="3" max="3" width="10.5703125" style="49" bestFit="1" customWidth="1"/>
    <col min="4" max="4" width="12.28515625" style="49" customWidth="1"/>
    <col min="5" max="5" width="11.28515625" style="49" bestFit="1" customWidth="1"/>
    <col min="6" max="6" width="12.7109375" style="49" customWidth="1"/>
    <col min="7" max="8" width="9.140625" style="49"/>
    <col min="9" max="9" width="33.140625" style="49" customWidth="1"/>
    <col min="10" max="16384" width="9.140625" style="49"/>
  </cols>
  <sheetData>
    <row r="1" spans="1:9" ht="18" x14ac:dyDescent="0.2">
      <c r="A1" s="559" t="s">
        <v>1725</v>
      </c>
      <c r="B1" s="560"/>
      <c r="C1" s="560"/>
      <c r="D1" s="560"/>
      <c r="E1" s="560"/>
      <c r="F1" s="560"/>
      <c r="G1" s="560"/>
      <c r="H1" s="560"/>
      <c r="I1" s="561"/>
    </row>
    <row r="2" spans="1:9" ht="16.5" thickBot="1" x14ac:dyDescent="0.3">
      <c r="A2" s="48" t="s">
        <v>190</v>
      </c>
      <c r="B2" s="48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48" t="s">
        <v>1667</v>
      </c>
      <c r="I2" s="48" t="s">
        <v>183</v>
      </c>
    </row>
    <row r="3" spans="1:9" ht="15.75" x14ac:dyDescent="0.25">
      <c r="A3" s="438">
        <v>1</v>
      </c>
      <c r="B3" s="487" t="s">
        <v>1724</v>
      </c>
      <c r="C3" s="478">
        <v>463.1875</v>
      </c>
      <c r="D3" s="488" t="s">
        <v>98</v>
      </c>
      <c r="E3" s="478">
        <v>468.1875</v>
      </c>
      <c r="F3" s="488" t="s">
        <v>102</v>
      </c>
      <c r="G3" s="483" t="s">
        <v>112</v>
      </c>
      <c r="H3" s="484" t="s">
        <v>1667</v>
      </c>
      <c r="I3" s="300" t="s">
        <v>1699</v>
      </c>
    </row>
    <row r="4" spans="1:9" ht="15.75" x14ac:dyDescent="0.25">
      <c r="A4" s="385">
        <v>2</v>
      </c>
      <c r="B4" s="481" t="s">
        <v>1726</v>
      </c>
      <c r="C4" s="489">
        <v>463.19375000000002</v>
      </c>
      <c r="D4" s="488" t="s">
        <v>98</v>
      </c>
      <c r="E4" s="489">
        <v>468.19375000000002</v>
      </c>
      <c r="F4" s="488" t="s">
        <v>102</v>
      </c>
      <c r="G4" s="483" t="s">
        <v>112</v>
      </c>
      <c r="H4" s="484" t="s">
        <v>1667</v>
      </c>
      <c r="I4" s="300" t="s">
        <v>1699</v>
      </c>
    </row>
    <row r="5" spans="1:9" ht="15.75" x14ac:dyDescent="0.25">
      <c r="A5" s="385">
        <v>3</v>
      </c>
      <c r="B5" s="481" t="s">
        <v>1038</v>
      </c>
      <c r="C5" s="478">
        <v>462.95</v>
      </c>
      <c r="D5" s="488" t="s">
        <v>98</v>
      </c>
      <c r="E5" s="478">
        <v>467.95</v>
      </c>
      <c r="F5" s="488" t="s">
        <v>102</v>
      </c>
      <c r="G5" s="483" t="s">
        <v>112</v>
      </c>
      <c r="H5" s="484" t="s">
        <v>1667</v>
      </c>
      <c r="I5" s="300" t="s">
        <v>1699</v>
      </c>
    </row>
    <row r="6" spans="1:9" ht="15.75" x14ac:dyDescent="0.25">
      <c r="A6" s="385">
        <v>4</v>
      </c>
      <c r="B6" s="481" t="s">
        <v>1727</v>
      </c>
      <c r="C6" s="489">
        <v>462.95625000000001</v>
      </c>
      <c r="D6" s="488" t="s">
        <v>98</v>
      </c>
      <c r="E6" s="489">
        <v>467.95625000000001</v>
      </c>
      <c r="F6" s="488" t="s">
        <v>102</v>
      </c>
      <c r="G6" s="483" t="s">
        <v>112</v>
      </c>
      <c r="H6" s="484" t="s">
        <v>1667</v>
      </c>
      <c r="I6" s="300" t="s">
        <v>1699</v>
      </c>
    </row>
    <row r="7" spans="1:9" ht="15.75" x14ac:dyDescent="0.25">
      <c r="A7" s="385">
        <v>5</v>
      </c>
      <c r="B7" s="481" t="s">
        <v>1728</v>
      </c>
      <c r="C7" s="489">
        <v>462.96249999999998</v>
      </c>
      <c r="D7" s="488" t="s">
        <v>98</v>
      </c>
      <c r="E7" s="489">
        <v>467.96249999999998</v>
      </c>
      <c r="F7" s="488" t="s">
        <v>102</v>
      </c>
      <c r="G7" s="483" t="s">
        <v>112</v>
      </c>
      <c r="H7" s="484" t="s">
        <v>1667</v>
      </c>
      <c r="I7" s="300" t="s">
        <v>1699</v>
      </c>
    </row>
    <row r="8" spans="1:9" ht="15.75" x14ac:dyDescent="0.25">
      <c r="A8" s="385">
        <v>6</v>
      </c>
      <c r="B8" s="481" t="s">
        <v>1729</v>
      </c>
      <c r="C8" s="489">
        <v>462.96875</v>
      </c>
      <c r="D8" s="488" t="s">
        <v>98</v>
      </c>
      <c r="E8" s="489">
        <v>467.96875</v>
      </c>
      <c r="F8" s="488" t="s">
        <v>102</v>
      </c>
      <c r="G8" s="483" t="s">
        <v>112</v>
      </c>
      <c r="H8" s="484" t="s">
        <v>1667</v>
      </c>
      <c r="I8" s="300" t="s">
        <v>1699</v>
      </c>
    </row>
    <row r="9" spans="1:9" ht="15.75" x14ac:dyDescent="0.25">
      <c r="A9" s="385">
        <v>7</v>
      </c>
      <c r="B9" s="481" t="s">
        <v>1730</v>
      </c>
      <c r="C9" s="478">
        <v>462.97500000000002</v>
      </c>
      <c r="D9" s="488" t="s">
        <v>98</v>
      </c>
      <c r="E9" s="478">
        <v>467.97500000000002</v>
      </c>
      <c r="F9" s="488" t="s">
        <v>102</v>
      </c>
      <c r="G9" s="483" t="s">
        <v>112</v>
      </c>
      <c r="H9" s="484" t="s">
        <v>1667</v>
      </c>
      <c r="I9" s="300" t="s">
        <v>1699</v>
      </c>
    </row>
    <row r="10" spans="1:9" ht="15.75" x14ac:dyDescent="0.25">
      <c r="A10" s="385">
        <v>8</v>
      </c>
      <c r="B10" s="481" t="s">
        <v>1731</v>
      </c>
      <c r="C10" s="489">
        <v>462.98124999999999</v>
      </c>
      <c r="D10" s="488" t="s">
        <v>98</v>
      </c>
      <c r="E10" s="489">
        <v>467.98124999999999</v>
      </c>
      <c r="F10" s="488" t="s">
        <v>102</v>
      </c>
      <c r="G10" s="483" t="s">
        <v>112</v>
      </c>
      <c r="H10" s="484" t="s">
        <v>1667</v>
      </c>
      <c r="I10" s="300" t="s">
        <v>1699</v>
      </c>
    </row>
    <row r="11" spans="1:9" ht="15.75" x14ac:dyDescent="0.25">
      <c r="A11" s="385">
        <v>9</v>
      </c>
      <c r="B11" s="481" t="s">
        <v>1732</v>
      </c>
      <c r="C11" s="489">
        <v>462.98750000000001</v>
      </c>
      <c r="D11" s="488" t="s">
        <v>98</v>
      </c>
      <c r="E11" s="489">
        <v>467.98750000000001</v>
      </c>
      <c r="F11" s="488" t="s">
        <v>102</v>
      </c>
      <c r="G11" s="483" t="s">
        <v>112</v>
      </c>
      <c r="H11" s="484" t="s">
        <v>1667</v>
      </c>
      <c r="I11" s="300" t="s">
        <v>1699</v>
      </c>
    </row>
    <row r="12" spans="1:9" ht="15.75" x14ac:dyDescent="0.25">
      <c r="A12" s="385">
        <v>10</v>
      </c>
      <c r="B12" s="481" t="s">
        <v>1733</v>
      </c>
      <c r="C12" s="489">
        <v>462.99374999999998</v>
      </c>
      <c r="D12" s="488" t="s">
        <v>98</v>
      </c>
      <c r="E12" s="489">
        <v>467.99374999999998</v>
      </c>
      <c r="F12" s="488" t="s">
        <v>102</v>
      </c>
      <c r="G12" s="483" t="s">
        <v>112</v>
      </c>
      <c r="H12" s="484" t="s">
        <v>1667</v>
      </c>
      <c r="I12" s="300" t="s">
        <v>1699</v>
      </c>
    </row>
    <row r="13" spans="1:9" ht="15.75" x14ac:dyDescent="0.25">
      <c r="A13" s="464">
        <v>11</v>
      </c>
      <c r="B13" s="241"/>
      <c r="C13" s="231"/>
      <c r="D13" s="242"/>
      <c r="E13" s="233"/>
      <c r="F13" s="242"/>
      <c r="G13" s="235"/>
      <c r="H13" s="236"/>
      <c r="I13" s="229"/>
    </row>
    <row r="14" spans="1:9" ht="15.75" x14ac:dyDescent="0.25">
      <c r="A14" s="464">
        <v>12</v>
      </c>
      <c r="B14" s="241"/>
      <c r="C14" s="231"/>
      <c r="D14" s="242"/>
      <c r="E14" s="233"/>
      <c r="F14" s="242"/>
      <c r="G14" s="235"/>
      <c r="H14" s="236"/>
      <c r="I14" s="229"/>
    </row>
    <row r="15" spans="1:9" ht="15.75" x14ac:dyDescent="0.25">
      <c r="A15" s="464">
        <v>13</v>
      </c>
      <c r="B15" s="241"/>
      <c r="C15" s="231"/>
      <c r="D15" s="242"/>
      <c r="E15" s="233"/>
      <c r="F15" s="242"/>
      <c r="G15" s="235"/>
      <c r="H15" s="236"/>
      <c r="I15" s="229"/>
    </row>
    <row r="16" spans="1:9" ht="15.75" x14ac:dyDescent="0.25">
      <c r="A16" s="464">
        <v>14</v>
      </c>
      <c r="B16" s="241"/>
      <c r="C16" s="231"/>
      <c r="D16" s="242"/>
      <c r="E16" s="233"/>
      <c r="F16" s="242"/>
      <c r="G16" s="235"/>
      <c r="H16" s="236"/>
      <c r="I16" s="229"/>
    </row>
    <row r="17" spans="1:9" ht="15.75" x14ac:dyDescent="0.25">
      <c r="A17" s="464">
        <v>15</v>
      </c>
      <c r="B17" s="241"/>
      <c r="C17" s="231"/>
      <c r="D17" s="242"/>
      <c r="E17" s="233"/>
      <c r="F17" s="242"/>
      <c r="G17" s="235"/>
      <c r="H17" s="236"/>
      <c r="I17" s="229"/>
    </row>
    <row r="18" spans="1:9" ht="15.75" x14ac:dyDescent="0.25">
      <c r="A18" s="464">
        <v>16</v>
      </c>
      <c r="B18" s="241"/>
      <c r="C18" s="231"/>
      <c r="D18" s="242"/>
      <c r="E18" s="233"/>
      <c r="F18" s="242"/>
      <c r="G18" s="235"/>
      <c r="H18" s="236"/>
      <c r="I18" s="229"/>
    </row>
    <row r="19" spans="1:9" ht="18" x14ac:dyDescent="0.2">
      <c r="A19" s="559" t="s">
        <v>1739</v>
      </c>
      <c r="B19" s="560"/>
      <c r="C19" s="560"/>
      <c r="D19" s="560"/>
      <c r="E19" s="560"/>
      <c r="F19" s="560"/>
      <c r="G19" s="560"/>
      <c r="H19" s="560"/>
      <c r="I19" s="561"/>
    </row>
    <row r="20" spans="1:9" ht="16.5" thickBot="1" x14ac:dyDescent="0.3">
      <c r="A20" s="48" t="s">
        <v>190</v>
      </c>
      <c r="B20" s="48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48" t="s">
        <v>111</v>
      </c>
      <c r="I20" s="48" t="s">
        <v>183</v>
      </c>
    </row>
    <row r="21" spans="1:9" ht="15.75" x14ac:dyDescent="0.25">
      <c r="A21" s="438">
        <v>1</v>
      </c>
      <c r="B21" s="481" t="s">
        <v>1740</v>
      </c>
      <c r="C21" s="478">
        <v>406.4</v>
      </c>
      <c r="D21" s="482" t="s">
        <v>98</v>
      </c>
      <c r="E21" s="478">
        <v>415.4</v>
      </c>
      <c r="F21" s="482" t="s">
        <v>102</v>
      </c>
      <c r="G21" s="483" t="s">
        <v>112</v>
      </c>
      <c r="H21" s="484" t="s">
        <v>177</v>
      </c>
      <c r="I21" s="485" t="s">
        <v>84</v>
      </c>
    </row>
    <row r="22" spans="1:9" ht="15.75" x14ac:dyDescent="0.25">
      <c r="A22" s="385">
        <v>2</v>
      </c>
      <c r="B22" s="481" t="s">
        <v>1741</v>
      </c>
      <c r="C22" s="478">
        <v>406.58749999999998</v>
      </c>
      <c r="D22" s="482" t="s">
        <v>98</v>
      </c>
      <c r="E22" s="478">
        <v>415.58749999999998</v>
      </c>
      <c r="F22" s="482" t="s">
        <v>102</v>
      </c>
      <c r="G22" s="483" t="s">
        <v>112</v>
      </c>
      <c r="H22" s="484" t="s">
        <v>177</v>
      </c>
      <c r="I22" s="485" t="s">
        <v>84</v>
      </c>
    </row>
    <row r="23" spans="1:9" ht="15.75" x14ac:dyDescent="0.25">
      <c r="A23" s="385">
        <v>3</v>
      </c>
      <c r="B23" s="481" t="s">
        <v>1754</v>
      </c>
      <c r="C23" s="478">
        <v>408.78750000000002</v>
      </c>
      <c r="D23" s="482" t="s">
        <v>98</v>
      </c>
      <c r="E23" s="478">
        <v>417.78750000000002</v>
      </c>
      <c r="F23" s="482" t="s">
        <v>102</v>
      </c>
      <c r="G23" s="483" t="s">
        <v>112</v>
      </c>
      <c r="H23" s="484" t="s">
        <v>177</v>
      </c>
      <c r="I23" s="485" t="s">
        <v>84</v>
      </c>
    </row>
    <row r="24" spans="1:9" ht="15.75" x14ac:dyDescent="0.25">
      <c r="A24" s="385">
        <v>4</v>
      </c>
      <c r="B24" s="481" t="s">
        <v>1742</v>
      </c>
      <c r="C24" s="478">
        <v>410.27499999999998</v>
      </c>
      <c r="D24" s="482" t="s">
        <v>98</v>
      </c>
      <c r="E24" s="478">
        <v>419.27499999999998</v>
      </c>
      <c r="F24" s="482" t="s">
        <v>102</v>
      </c>
      <c r="G24" s="483" t="s">
        <v>112</v>
      </c>
      <c r="H24" s="484" t="s">
        <v>177</v>
      </c>
      <c r="I24" s="485" t="s">
        <v>84</v>
      </c>
    </row>
    <row r="25" spans="1:9" ht="15.75" x14ac:dyDescent="0.25">
      <c r="A25" s="385">
        <v>5</v>
      </c>
      <c r="B25" s="481" t="s">
        <v>1743</v>
      </c>
      <c r="C25" s="478">
        <v>410.77499999999998</v>
      </c>
      <c r="D25" s="482" t="s">
        <v>98</v>
      </c>
      <c r="E25" s="478">
        <v>419.77499999999998</v>
      </c>
      <c r="F25" s="482" t="s">
        <v>102</v>
      </c>
      <c r="G25" s="483" t="s">
        <v>112</v>
      </c>
      <c r="H25" s="484" t="s">
        <v>177</v>
      </c>
      <c r="I25" s="485" t="s">
        <v>84</v>
      </c>
    </row>
    <row r="26" spans="1:9" ht="15.75" x14ac:dyDescent="0.25">
      <c r="A26" s="385">
        <v>6</v>
      </c>
      <c r="B26" s="481" t="s">
        <v>1744</v>
      </c>
      <c r="C26" s="478">
        <v>408.6875</v>
      </c>
      <c r="D26" s="482" t="s">
        <v>98</v>
      </c>
      <c r="E26" s="478">
        <v>417.6875</v>
      </c>
      <c r="F26" s="482" t="s">
        <v>102</v>
      </c>
      <c r="G26" s="483" t="s">
        <v>112</v>
      </c>
      <c r="H26" s="484" t="s">
        <v>177</v>
      </c>
      <c r="I26" s="485" t="s">
        <v>84</v>
      </c>
    </row>
    <row r="27" spans="1:9" ht="15.75" x14ac:dyDescent="0.25">
      <c r="A27" s="385">
        <v>7</v>
      </c>
      <c r="B27" s="481" t="s">
        <v>1745</v>
      </c>
      <c r="C27" s="478">
        <v>408.5</v>
      </c>
      <c r="D27" s="482" t="s">
        <v>98</v>
      </c>
      <c r="E27" s="478">
        <v>417.5</v>
      </c>
      <c r="F27" s="482" t="s">
        <v>102</v>
      </c>
      <c r="G27" s="483" t="s">
        <v>112</v>
      </c>
      <c r="H27" s="484" t="s">
        <v>177</v>
      </c>
      <c r="I27" s="485" t="s">
        <v>84</v>
      </c>
    </row>
    <row r="28" spans="1:9" ht="15.75" x14ac:dyDescent="0.25">
      <c r="A28" s="385">
        <v>8</v>
      </c>
      <c r="B28" s="478" t="s">
        <v>1746</v>
      </c>
      <c r="C28" s="478">
        <v>410.23750000000001</v>
      </c>
      <c r="D28" s="482" t="s">
        <v>98</v>
      </c>
      <c r="E28" s="478">
        <v>419.23750000000001</v>
      </c>
      <c r="F28" s="482" t="s">
        <v>102</v>
      </c>
      <c r="G28" s="483" t="s">
        <v>112</v>
      </c>
      <c r="H28" s="484" t="s">
        <v>177</v>
      </c>
      <c r="I28" s="486" t="s">
        <v>1755</v>
      </c>
    </row>
    <row r="29" spans="1:9" ht="15.75" x14ac:dyDescent="0.25">
      <c r="A29" s="385">
        <v>9</v>
      </c>
      <c r="B29" s="478" t="s">
        <v>1747</v>
      </c>
      <c r="C29" s="478">
        <v>410.23750000000001</v>
      </c>
      <c r="D29" s="482" t="s">
        <v>98</v>
      </c>
      <c r="E29" s="478">
        <v>410.23750000000001</v>
      </c>
      <c r="F29" s="482" t="s">
        <v>102</v>
      </c>
      <c r="G29" s="483" t="s">
        <v>112</v>
      </c>
      <c r="H29" s="484" t="s">
        <v>177</v>
      </c>
      <c r="I29" s="486" t="s">
        <v>1756</v>
      </c>
    </row>
    <row r="30" spans="1:9" ht="15.75" x14ac:dyDescent="0.25">
      <c r="A30" s="385">
        <v>10</v>
      </c>
      <c r="B30" s="478" t="s">
        <v>1748</v>
      </c>
      <c r="C30" s="478">
        <v>410.4375</v>
      </c>
      <c r="D30" s="482" t="s">
        <v>98</v>
      </c>
      <c r="E30" s="478">
        <v>419.4375</v>
      </c>
      <c r="F30" s="482" t="s">
        <v>102</v>
      </c>
      <c r="G30" s="483" t="s">
        <v>112</v>
      </c>
      <c r="H30" s="484" t="s">
        <v>177</v>
      </c>
      <c r="I30" s="486" t="s">
        <v>1757</v>
      </c>
    </row>
    <row r="31" spans="1:9" ht="15.75" x14ac:dyDescent="0.25">
      <c r="A31" s="385">
        <v>11</v>
      </c>
      <c r="B31" s="478" t="s">
        <v>1749</v>
      </c>
      <c r="C31" s="478">
        <v>410.4375</v>
      </c>
      <c r="D31" s="482" t="s">
        <v>98</v>
      </c>
      <c r="E31" s="478">
        <v>410.4375</v>
      </c>
      <c r="F31" s="482" t="s">
        <v>102</v>
      </c>
      <c r="G31" s="483" t="s">
        <v>112</v>
      </c>
      <c r="H31" s="484" t="s">
        <v>177</v>
      </c>
      <c r="I31" s="486" t="s">
        <v>1758</v>
      </c>
    </row>
    <row r="32" spans="1:9" ht="15.75" x14ac:dyDescent="0.25">
      <c r="A32" s="385">
        <v>12</v>
      </c>
      <c r="B32" s="478" t="s">
        <v>1750</v>
      </c>
      <c r="C32" s="478">
        <v>410.63749999999999</v>
      </c>
      <c r="D32" s="482" t="s">
        <v>98</v>
      </c>
      <c r="E32" s="478">
        <v>419.63749999999999</v>
      </c>
      <c r="F32" s="482" t="s">
        <v>102</v>
      </c>
      <c r="G32" s="483" t="s">
        <v>112</v>
      </c>
      <c r="H32" s="484" t="s">
        <v>177</v>
      </c>
      <c r="I32" s="486" t="s">
        <v>1759</v>
      </c>
    </row>
    <row r="33" spans="1:9" ht="15.75" x14ac:dyDescent="0.25">
      <c r="A33" s="385">
        <v>13</v>
      </c>
      <c r="B33" s="478" t="s">
        <v>1751</v>
      </c>
      <c r="C33" s="478">
        <v>410.63749999999999</v>
      </c>
      <c r="D33" s="482" t="s">
        <v>98</v>
      </c>
      <c r="E33" s="478">
        <v>410.63749999999999</v>
      </c>
      <c r="F33" s="482" t="s">
        <v>102</v>
      </c>
      <c r="G33" s="483" t="s">
        <v>112</v>
      </c>
      <c r="H33" s="484" t="s">
        <v>177</v>
      </c>
      <c r="I33" s="486" t="s">
        <v>1760</v>
      </c>
    </row>
    <row r="34" spans="1:9" ht="15.75" x14ac:dyDescent="0.25">
      <c r="A34" s="385">
        <v>14</v>
      </c>
      <c r="B34" s="478" t="s">
        <v>1752</v>
      </c>
      <c r="C34" s="478">
        <v>410.83749999999998</v>
      </c>
      <c r="D34" s="482" t="s">
        <v>98</v>
      </c>
      <c r="E34" s="478">
        <v>419.83749999999998</v>
      </c>
      <c r="F34" s="482" t="s">
        <v>102</v>
      </c>
      <c r="G34" s="483" t="s">
        <v>112</v>
      </c>
      <c r="H34" s="484" t="s">
        <v>177</v>
      </c>
      <c r="I34" s="486" t="s">
        <v>1761</v>
      </c>
    </row>
    <row r="35" spans="1:9" ht="15.75" x14ac:dyDescent="0.25">
      <c r="A35" s="385">
        <v>15</v>
      </c>
      <c r="B35" s="478" t="s">
        <v>1753</v>
      </c>
      <c r="C35" s="478">
        <v>410.83749999999998</v>
      </c>
      <c r="D35" s="482" t="s">
        <v>98</v>
      </c>
      <c r="E35" s="478">
        <v>410.83749999999998</v>
      </c>
      <c r="F35" s="482" t="s">
        <v>102</v>
      </c>
      <c r="G35" s="483" t="s">
        <v>112</v>
      </c>
      <c r="H35" s="484" t="s">
        <v>177</v>
      </c>
      <c r="I35" s="486" t="s">
        <v>1762</v>
      </c>
    </row>
    <row r="36" spans="1:9" ht="15.75" x14ac:dyDescent="0.25">
      <c r="A36" s="385">
        <v>16</v>
      </c>
      <c r="B36" s="487" t="s">
        <v>1763</v>
      </c>
      <c r="C36" s="386">
        <v>411.3</v>
      </c>
      <c r="D36" s="488" t="s">
        <v>98</v>
      </c>
      <c r="E36" s="457">
        <v>411.3</v>
      </c>
      <c r="F36" s="488" t="s">
        <v>102</v>
      </c>
      <c r="G36" s="483" t="s">
        <v>112</v>
      </c>
      <c r="H36" s="484" t="s">
        <v>177</v>
      </c>
      <c r="I36" s="485" t="s">
        <v>1764</v>
      </c>
    </row>
  </sheetData>
  <mergeCells count="2">
    <mergeCell ref="A1:I1"/>
    <mergeCell ref="A19:I1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36"/>
  <sheetViews>
    <sheetView workbookViewId="0">
      <selection activeCell="B9" sqref="B9"/>
    </sheetView>
  </sheetViews>
  <sheetFormatPr defaultColWidth="9.140625" defaultRowHeight="12.75" x14ac:dyDescent="0.2"/>
  <cols>
    <col min="1" max="1" width="9.140625" style="49"/>
    <col min="2" max="2" width="13.140625" style="49" bestFit="1" customWidth="1"/>
    <col min="3" max="3" width="10.5703125" style="49" bestFit="1" customWidth="1"/>
    <col min="4" max="4" width="9.140625" style="49"/>
    <col min="5" max="5" width="11.28515625" style="49" bestFit="1" customWidth="1"/>
    <col min="6" max="8" width="9.140625" style="49"/>
    <col min="9" max="9" width="22.5703125" style="49" bestFit="1" customWidth="1"/>
    <col min="10" max="16384" width="9.140625" style="49"/>
  </cols>
  <sheetData>
    <row r="1" spans="1:9" ht="18" x14ac:dyDescent="0.2">
      <c r="A1" s="559" t="s">
        <v>1606</v>
      </c>
      <c r="B1" s="560"/>
      <c r="C1" s="560"/>
      <c r="D1" s="560"/>
      <c r="E1" s="560"/>
      <c r="F1" s="560"/>
      <c r="G1" s="560"/>
      <c r="H1" s="560"/>
      <c r="I1" s="561"/>
    </row>
    <row r="2" spans="1:9" ht="16.5" thickBot="1" x14ac:dyDescent="0.3">
      <c r="A2" s="48" t="s">
        <v>190</v>
      </c>
      <c r="B2" s="48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48" t="s">
        <v>111</v>
      </c>
      <c r="I2" s="48" t="s">
        <v>183</v>
      </c>
    </row>
    <row r="3" spans="1:9" ht="15.75" x14ac:dyDescent="0.25">
      <c r="A3" s="219">
        <v>1</v>
      </c>
      <c r="B3" s="241" t="s">
        <v>588</v>
      </c>
      <c r="C3" s="231">
        <v>0</v>
      </c>
      <c r="D3" s="242">
        <v>0</v>
      </c>
      <c r="E3" s="233">
        <v>0</v>
      </c>
      <c r="F3" s="242">
        <v>0</v>
      </c>
      <c r="G3" s="235" t="s">
        <v>112</v>
      </c>
      <c r="H3" s="236" t="s">
        <v>177</v>
      </c>
      <c r="I3" s="229" t="s">
        <v>589</v>
      </c>
    </row>
    <row r="4" spans="1:9" ht="15.75" x14ac:dyDescent="0.25">
      <c r="A4" s="464">
        <v>2</v>
      </c>
      <c r="B4" s="241" t="s">
        <v>588</v>
      </c>
      <c r="C4" s="231">
        <v>0</v>
      </c>
      <c r="D4" s="242">
        <v>0</v>
      </c>
      <c r="E4" s="233">
        <v>0</v>
      </c>
      <c r="F4" s="242">
        <v>0</v>
      </c>
      <c r="G4" s="235" t="s">
        <v>112</v>
      </c>
      <c r="H4" s="236" t="s">
        <v>177</v>
      </c>
      <c r="I4" s="229" t="s">
        <v>589</v>
      </c>
    </row>
    <row r="5" spans="1:9" ht="15.75" x14ac:dyDescent="0.25">
      <c r="A5" s="464">
        <v>3</v>
      </c>
      <c r="B5" s="241" t="s">
        <v>588</v>
      </c>
      <c r="C5" s="231">
        <v>0</v>
      </c>
      <c r="D5" s="242">
        <v>0</v>
      </c>
      <c r="E5" s="233">
        <v>0</v>
      </c>
      <c r="F5" s="242">
        <v>0</v>
      </c>
      <c r="G5" s="235" t="s">
        <v>112</v>
      </c>
      <c r="H5" s="236" t="s">
        <v>177</v>
      </c>
      <c r="I5" s="229" t="s">
        <v>589</v>
      </c>
    </row>
    <row r="6" spans="1:9" ht="15.75" x14ac:dyDescent="0.25">
      <c r="A6" s="464">
        <v>4</v>
      </c>
      <c r="B6" s="241" t="s">
        <v>588</v>
      </c>
      <c r="C6" s="231">
        <v>0</v>
      </c>
      <c r="D6" s="242">
        <v>0</v>
      </c>
      <c r="E6" s="233">
        <v>0</v>
      </c>
      <c r="F6" s="242">
        <v>0</v>
      </c>
      <c r="G6" s="235" t="s">
        <v>112</v>
      </c>
      <c r="H6" s="236" t="s">
        <v>177</v>
      </c>
      <c r="I6" s="229" t="s">
        <v>589</v>
      </c>
    </row>
    <row r="7" spans="1:9" ht="15.75" x14ac:dyDescent="0.25">
      <c r="A7" s="464">
        <v>5</v>
      </c>
      <c r="B7" s="241" t="s">
        <v>588</v>
      </c>
      <c r="C7" s="231">
        <v>0</v>
      </c>
      <c r="D7" s="242">
        <v>0</v>
      </c>
      <c r="E7" s="233">
        <v>0</v>
      </c>
      <c r="F7" s="242">
        <v>0</v>
      </c>
      <c r="G7" s="235" t="s">
        <v>112</v>
      </c>
      <c r="H7" s="236" t="s">
        <v>177</v>
      </c>
      <c r="I7" s="229" t="s">
        <v>589</v>
      </c>
    </row>
    <row r="8" spans="1:9" ht="15.75" x14ac:dyDescent="0.25">
      <c r="A8" s="464">
        <v>6</v>
      </c>
      <c r="B8" s="241" t="s">
        <v>588</v>
      </c>
      <c r="C8" s="231">
        <v>0</v>
      </c>
      <c r="D8" s="242">
        <v>0</v>
      </c>
      <c r="E8" s="233">
        <v>0</v>
      </c>
      <c r="F8" s="242">
        <v>0</v>
      </c>
      <c r="G8" s="235" t="s">
        <v>112</v>
      </c>
      <c r="H8" s="236" t="s">
        <v>177</v>
      </c>
      <c r="I8" s="229" t="s">
        <v>589</v>
      </c>
    </row>
    <row r="9" spans="1:9" ht="15.75" x14ac:dyDescent="0.25">
      <c r="A9" s="464">
        <v>7</v>
      </c>
      <c r="B9" s="241" t="s">
        <v>588</v>
      </c>
      <c r="C9" s="231">
        <v>0</v>
      </c>
      <c r="D9" s="242">
        <v>0</v>
      </c>
      <c r="E9" s="233">
        <v>0</v>
      </c>
      <c r="F9" s="242">
        <v>0</v>
      </c>
      <c r="G9" s="235" t="s">
        <v>112</v>
      </c>
      <c r="H9" s="236" t="s">
        <v>177</v>
      </c>
      <c r="I9" s="229" t="s">
        <v>589</v>
      </c>
    </row>
    <row r="10" spans="1:9" ht="15.75" x14ac:dyDescent="0.25">
      <c r="A10" s="464">
        <v>8</v>
      </c>
      <c r="B10" s="241" t="s">
        <v>588</v>
      </c>
      <c r="C10" s="231">
        <v>0</v>
      </c>
      <c r="D10" s="242">
        <v>0</v>
      </c>
      <c r="E10" s="233">
        <v>0</v>
      </c>
      <c r="F10" s="242">
        <v>0</v>
      </c>
      <c r="G10" s="235" t="s">
        <v>112</v>
      </c>
      <c r="H10" s="236" t="s">
        <v>177</v>
      </c>
      <c r="I10" s="229" t="s">
        <v>589</v>
      </c>
    </row>
    <row r="11" spans="1:9" ht="15.75" x14ac:dyDescent="0.25">
      <c r="A11" s="464">
        <v>9</v>
      </c>
      <c r="B11" s="241" t="s">
        <v>588</v>
      </c>
      <c r="C11" s="231">
        <v>0</v>
      </c>
      <c r="D11" s="242">
        <v>0</v>
      </c>
      <c r="E11" s="233">
        <v>0</v>
      </c>
      <c r="F11" s="242">
        <v>0</v>
      </c>
      <c r="G11" s="235" t="s">
        <v>112</v>
      </c>
      <c r="H11" s="236" t="s">
        <v>177</v>
      </c>
      <c r="I11" s="229" t="s">
        <v>589</v>
      </c>
    </row>
    <row r="12" spans="1:9" ht="15.75" x14ac:dyDescent="0.25">
      <c r="A12" s="464">
        <v>10</v>
      </c>
      <c r="B12" s="241" t="s">
        <v>588</v>
      </c>
      <c r="C12" s="231">
        <v>0</v>
      </c>
      <c r="D12" s="242">
        <v>0</v>
      </c>
      <c r="E12" s="233">
        <v>0</v>
      </c>
      <c r="F12" s="242">
        <v>0</v>
      </c>
      <c r="G12" s="235" t="s">
        <v>112</v>
      </c>
      <c r="H12" s="236" t="s">
        <v>177</v>
      </c>
      <c r="I12" s="229" t="s">
        <v>589</v>
      </c>
    </row>
    <row r="13" spans="1:9" ht="15.75" x14ac:dyDescent="0.25">
      <c r="A13" s="464">
        <v>11</v>
      </c>
      <c r="B13" s="241" t="s">
        <v>588</v>
      </c>
      <c r="C13" s="231">
        <v>0</v>
      </c>
      <c r="D13" s="242">
        <v>0</v>
      </c>
      <c r="E13" s="233">
        <v>0</v>
      </c>
      <c r="F13" s="242">
        <v>0</v>
      </c>
      <c r="G13" s="235" t="s">
        <v>112</v>
      </c>
      <c r="H13" s="236" t="s">
        <v>177</v>
      </c>
      <c r="I13" s="229" t="s">
        <v>589</v>
      </c>
    </row>
    <row r="14" spans="1:9" ht="15.75" x14ac:dyDescent="0.25">
      <c r="A14" s="464">
        <v>12</v>
      </c>
      <c r="B14" s="241" t="s">
        <v>588</v>
      </c>
      <c r="C14" s="231">
        <v>0</v>
      </c>
      <c r="D14" s="242">
        <v>0</v>
      </c>
      <c r="E14" s="233">
        <v>0</v>
      </c>
      <c r="F14" s="242">
        <v>0</v>
      </c>
      <c r="G14" s="235" t="s">
        <v>112</v>
      </c>
      <c r="H14" s="236" t="s">
        <v>177</v>
      </c>
      <c r="I14" s="229" t="s">
        <v>589</v>
      </c>
    </row>
    <row r="15" spans="1:9" ht="15.75" x14ac:dyDescent="0.25">
      <c r="A15" s="464">
        <v>13</v>
      </c>
      <c r="B15" s="241" t="s">
        <v>588</v>
      </c>
      <c r="C15" s="231">
        <v>0</v>
      </c>
      <c r="D15" s="242">
        <v>0</v>
      </c>
      <c r="E15" s="233">
        <v>0</v>
      </c>
      <c r="F15" s="242">
        <v>0</v>
      </c>
      <c r="G15" s="235" t="s">
        <v>112</v>
      </c>
      <c r="H15" s="236" t="s">
        <v>177</v>
      </c>
      <c r="I15" s="229" t="s">
        <v>589</v>
      </c>
    </row>
    <row r="16" spans="1:9" ht="15.75" x14ac:dyDescent="0.25">
      <c r="A16" s="464">
        <v>14</v>
      </c>
      <c r="B16" s="241" t="s">
        <v>588</v>
      </c>
      <c r="C16" s="231">
        <v>0</v>
      </c>
      <c r="D16" s="242">
        <v>0</v>
      </c>
      <c r="E16" s="233">
        <v>0</v>
      </c>
      <c r="F16" s="242">
        <v>0</v>
      </c>
      <c r="G16" s="235" t="s">
        <v>112</v>
      </c>
      <c r="H16" s="236" t="s">
        <v>177</v>
      </c>
      <c r="I16" s="229" t="s">
        <v>589</v>
      </c>
    </row>
    <row r="17" spans="1:9" ht="15.75" x14ac:dyDescent="0.25">
      <c r="A17" s="464">
        <v>15</v>
      </c>
      <c r="B17" s="241" t="s">
        <v>588</v>
      </c>
      <c r="C17" s="231">
        <v>0</v>
      </c>
      <c r="D17" s="242">
        <v>0</v>
      </c>
      <c r="E17" s="233">
        <v>0</v>
      </c>
      <c r="F17" s="242">
        <v>0</v>
      </c>
      <c r="G17" s="235" t="s">
        <v>112</v>
      </c>
      <c r="H17" s="236" t="s">
        <v>177</v>
      </c>
      <c r="I17" s="229" t="s">
        <v>589</v>
      </c>
    </row>
    <row r="18" spans="1:9" ht="15.75" x14ac:dyDescent="0.25">
      <c r="A18" s="464">
        <v>16</v>
      </c>
      <c r="B18" s="241" t="s">
        <v>588</v>
      </c>
      <c r="C18" s="231">
        <v>0</v>
      </c>
      <c r="D18" s="242">
        <v>0</v>
      </c>
      <c r="E18" s="233">
        <v>0</v>
      </c>
      <c r="F18" s="242">
        <v>0</v>
      </c>
      <c r="G18" s="235" t="s">
        <v>112</v>
      </c>
      <c r="H18" s="236" t="s">
        <v>177</v>
      </c>
      <c r="I18" s="229" t="s">
        <v>589</v>
      </c>
    </row>
    <row r="19" spans="1:9" ht="18" x14ac:dyDescent="0.2">
      <c r="A19" s="559" t="s">
        <v>1607</v>
      </c>
      <c r="B19" s="560"/>
      <c r="C19" s="560"/>
      <c r="D19" s="560"/>
      <c r="E19" s="560"/>
      <c r="F19" s="560"/>
      <c r="G19" s="560"/>
      <c r="H19" s="560"/>
      <c r="I19" s="561"/>
    </row>
    <row r="20" spans="1:9" ht="16.5" thickBot="1" x14ac:dyDescent="0.3">
      <c r="A20" s="48" t="s">
        <v>190</v>
      </c>
      <c r="B20" s="48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48" t="s">
        <v>111</v>
      </c>
      <c r="I20" s="48" t="s">
        <v>183</v>
      </c>
    </row>
    <row r="21" spans="1:9" ht="15.75" x14ac:dyDescent="0.25">
      <c r="A21" s="219">
        <v>1</v>
      </c>
      <c r="B21" s="241" t="s">
        <v>588</v>
      </c>
      <c r="C21" s="231">
        <v>0</v>
      </c>
      <c r="D21" s="242">
        <v>0</v>
      </c>
      <c r="E21" s="233">
        <v>0</v>
      </c>
      <c r="F21" s="242">
        <v>0</v>
      </c>
      <c r="G21" s="235" t="s">
        <v>112</v>
      </c>
      <c r="H21" s="236" t="s">
        <v>177</v>
      </c>
      <c r="I21" s="229" t="s">
        <v>589</v>
      </c>
    </row>
    <row r="22" spans="1:9" ht="15.75" x14ac:dyDescent="0.25">
      <c r="A22" s="464">
        <v>2</v>
      </c>
      <c r="B22" s="241" t="s">
        <v>588</v>
      </c>
      <c r="C22" s="231">
        <v>0</v>
      </c>
      <c r="D22" s="242">
        <v>0</v>
      </c>
      <c r="E22" s="233">
        <v>0</v>
      </c>
      <c r="F22" s="242">
        <v>0</v>
      </c>
      <c r="G22" s="235" t="s">
        <v>112</v>
      </c>
      <c r="H22" s="236" t="s">
        <v>177</v>
      </c>
      <c r="I22" s="229" t="s">
        <v>589</v>
      </c>
    </row>
    <row r="23" spans="1:9" ht="15.75" x14ac:dyDescent="0.25">
      <c r="A23" s="464">
        <v>3</v>
      </c>
      <c r="B23" s="241" t="s">
        <v>588</v>
      </c>
      <c r="C23" s="231">
        <v>0</v>
      </c>
      <c r="D23" s="242">
        <v>0</v>
      </c>
      <c r="E23" s="233">
        <v>0</v>
      </c>
      <c r="F23" s="242">
        <v>0</v>
      </c>
      <c r="G23" s="235" t="s">
        <v>112</v>
      </c>
      <c r="H23" s="236" t="s">
        <v>177</v>
      </c>
      <c r="I23" s="229" t="s">
        <v>589</v>
      </c>
    </row>
    <row r="24" spans="1:9" ht="15.75" x14ac:dyDescent="0.25">
      <c r="A24" s="464">
        <v>4</v>
      </c>
      <c r="B24" s="241" t="s">
        <v>588</v>
      </c>
      <c r="C24" s="231">
        <v>0</v>
      </c>
      <c r="D24" s="242">
        <v>0</v>
      </c>
      <c r="E24" s="233">
        <v>0</v>
      </c>
      <c r="F24" s="242">
        <v>0</v>
      </c>
      <c r="G24" s="235" t="s">
        <v>112</v>
      </c>
      <c r="H24" s="236" t="s">
        <v>177</v>
      </c>
      <c r="I24" s="229" t="s">
        <v>589</v>
      </c>
    </row>
    <row r="25" spans="1:9" ht="15.75" x14ac:dyDescent="0.25">
      <c r="A25" s="464">
        <v>5</v>
      </c>
      <c r="B25" s="241" t="s">
        <v>588</v>
      </c>
      <c r="C25" s="231">
        <v>0</v>
      </c>
      <c r="D25" s="242">
        <v>0</v>
      </c>
      <c r="E25" s="233">
        <v>0</v>
      </c>
      <c r="F25" s="242">
        <v>0</v>
      </c>
      <c r="G25" s="235" t="s">
        <v>112</v>
      </c>
      <c r="H25" s="236" t="s">
        <v>177</v>
      </c>
      <c r="I25" s="229" t="s">
        <v>589</v>
      </c>
    </row>
    <row r="26" spans="1:9" ht="15.75" x14ac:dyDescent="0.25">
      <c r="A26" s="464">
        <v>6</v>
      </c>
      <c r="B26" s="241" t="s">
        <v>588</v>
      </c>
      <c r="C26" s="231">
        <v>0</v>
      </c>
      <c r="D26" s="242">
        <v>0</v>
      </c>
      <c r="E26" s="233">
        <v>0</v>
      </c>
      <c r="F26" s="242">
        <v>0</v>
      </c>
      <c r="G26" s="235" t="s">
        <v>112</v>
      </c>
      <c r="H26" s="236" t="s">
        <v>177</v>
      </c>
      <c r="I26" s="229" t="s">
        <v>589</v>
      </c>
    </row>
    <row r="27" spans="1:9" ht="15.75" x14ac:dyDescent="0.25">
      <c r="A27" s="464">
        <v>7</v>
      </c>
      <c r="B27" s="241" t="s">
        <v>588</v>
      </c>
      <c r="C27" s="231">
        <v>0</v>
      </c>
      <c r="D27" s="242">
        <v>0</v>
      </c>
      <c r="E27" s="233">
        <v>0</v>
      </c>
      <c r="F27" s="242">
        <v>0</v>
      </c>
      <c r="G27" s="235" t="s">
        <v>112</v>
      </c>
      <c r="H27" s="236" t="s">
        <v>177</v>
      </c>
      <c r="I27" s="229" t="s">
        <v>589</v>
      </c>
    </row>
    <row r="28" spans="1:9" ht="15.75" x14ac:dyDescent="0.25">
      <c r="A28" s="464">
        <v>8</v>
      </c>
      <c r="B28" s="241" t="s">
        <v>588</v>
      </c>
      <c r="C28" s="231">
        <v>0</v>
      </c>
      <c r="D28" s="242">
        <v>0</v>
      </c>
      <c r="E28" s="233">
        <v>0</v>
      </c>
      <c r="F28" s="242">
        <v>0</v>
      </c>
      <c r="G28" s="235" t="s">
        <v>112</v>
      </c>
      <c r="H28" s="236" t="s">
        <v>177</v>
      </c>
      <c r="I28" s="229" t="s">
        <v>589</v>
      </c>
    </row>
    <row r="29" spans="1:9" ht="15.75" x14ac:dyDescent="0.25">
      <c r="A29" s="464">
        <v>9</v>
      </c>
      <c r="B29" s="241" t="s">
        <v>588</v>
      </c>
      <c r="C29" s="231">
        <v>0</v>
      </c>
      <c r="D29" s="242">
        <v>0</v>
      </c>
      <c r="E29" s="233">
        <v>0</v>
      </c>
      <c r="F29" s="242">
        <v>0</v>
      </c>
      <c r="G29" s="235" t="s">
        <v>112</v>
      </c>
      <c r="H29" s="236" t="s">
        <v>177</v>
      </c>
      <c r="I29" s="229" t="s">
        <v>589</v>
      </c>
    </row>
    <row r="30" spans="1:9" ht="15.75" x14ac:dyDescent="0.25">
      <c r="A30" s="464">
        <v>10</v>
      </c>
      <c r="B30" s="241" t="s">
        <v>588</v>
      </c>
      <c r="C30" s="231">
        <v>0</v>
      </c>
      <c r="D30" s="242">
        <v>0</v>
      </c>
      <c r="E30" s="233">
        <v>0</v>
      </c>
      <c r="F30" s="242">
        <v>0</v>
      </c>
      <c r="G30" s="235" t="s">
        <v>112</v>
      </c>
      <c r="H30" s="236" t="s">
        <v>177</v>
      </c>
      <c r="I30" s="229" t="s">
        <v>589</v>
      </c>
    </row>
    <row r="31" spans="1:9" ht="15.75" x14ac:dyDescent="0.25">
      <c r="A31" s="464">
        <v>11</v>
      </c>
      <c r="B31" s="241" t="s">
        <v>588</v>
      </c>
      <c r="C31" s="231">
        <v>0</v>
      </c>
      <c r="D31" s="242">
        <v>0</v>
      </c>
      <c r="E31" s="233">
        <v>0</v>
      </c>
      <c r="F31" s="242">
        <v>0</v>
      </c>
      <c r="G31" s="235" t="s">
        <v>112</v>
      </c>
      <c r="H31" s="236" t="s">
        <v>177</v>
      </c>
      <c r="I31" s="229" t="s">
        <v>589</v>
      </c>
    </row>
    <row r="32" spans="1:9" ht="15.75" x14ac:dyDescent="0.25">
      <c r="A32" s="464">
        <v>12</v>
      </c>
      <c r="B32" s="241" t="s">
        <v>588</v>
      </c>
      <c r="C32" s="231">
        <v>0</v>
      </c>
      <c r="D32" s="242">
        <v>0</v>
      </c>
      <c r="E32" s="233">
        <v>0</v>
      </c>
      <c r="F32" s="242">
        <v>0</v>
      </c>
      <c r="G32" s="235" t="s">
        <v>112</v>
      </c>
      <c r="H32" s="236" t="s">
        <v>177</v>
      </c>
      <c r="I32" s="229" t="s">
        <v>589</v>
      </c>
    </row>
    <row r="33" spans="1:9" ht="15.75" x14ac:dyDescent="0.25">
      <c r="A33" s="464">
        <v>13</v>
      </c>
      <c r="B33" s="241" t="s">
        <v>588</v>
      </c>
      <c r="C33" s="231">
        <v>0</v>
      </c>
      <c r="D33" s="242">
        <v>0</v>
      </c>
      <c r="E33" s="233">
        <v>0</v>
      </c>
      <c r="F33" s="242">
        <v>0</v>
      </c>
      <c r="G33" s="235" t="s">
        <v>112</v>
      </c>
      <c r="H33" s="236" t="s">
        <v>177</v>
      </c>
      <c r="I33" s="229" t="s">
        <v>589</v>
      </c>
    </row>
    <row r="34" spans="1:9" ht="15.75" x14ac:dyDescent="0.25">
      <c r="A34" s="464">
        <v>14</v>
      </c>
      <c r="B34" s="241" t="s">
        <v>588</v>
      </c>
      <c r="C34" s="231">
        <v>0</v>
      </c>
      <c r="D34" s="242">
        <v>0</v>
      </c>
      <c r="E34" s="233">
        <v>0</v>
      </c>
      <c r="F34" s="242">
        <v>0</v>
      </c>
      <c r="G34" s="235" t="s">
        <v>112</v>
      </c>
      <c r="H34" s="236" t="s">
        <v>177</v>
      </c>
      <c r="I34" s="229" t="s">
        <v>589</v>
      </c>
    </row>
    <row r="35" spans="1:9" ht="15.75" x14ac:dyDescent="0.25">
      <c r="A35" s="464">
        <v>15</v>
      </c>
      <c r="B35" s="241" t="s">
        <v>588</v>
      </c>
      <c r="C35" s="231">
        <v>0</v>
      </c>
      <c r="D35" s="242">
        <v>0</v>
      </c>
      <c r="E35" s="233">
        <v>0</v>
      </c>
      <c r="F35" s="242">
        <v>0</v>
      </c>
      <c r="G35" s="235" t="s">
        <v>112</v>
      </c>
      <c r="H35" s="236" t="s">
        <v>177</v>
      </c>
      <c r="I35" s="229" t="s">
        <v>589</v>
      </c>
    </row>
    <row r="36" spans="1:9" ht="15.75" x14ac:dyDescent="0.25">
      <c r="A36" s="464">
        <v>16</v>
      </c>
      <c r="B36" s="241" t="s">
        <v>588</v>
      </c>
      <c r="C36" s="231">
        <v>0</v>
      </c>
      <c r="D36" s="242">
        <v>0</v>
      </c>
      <c r="E36" s="233">
        <v>0</v>
      </c>
      <c r="F36" s="242">
        <v>0</v>
      </c>
      <c r="G36" s="235" t="s">
        <v>112</v>
      </c>
      <c r="H36" s="236" t="s">
        <v>177</v>
      </c>
      <c r="I36" s="229" t="s">
        <v>589</v>
      </c>
    </row>
  </sheetData>
  <mergeCells count="2">
    <mergeCell ref="A1:I1"/>
    <mergeCell ref="A19:I1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AG165"/>
  <sheetViews>
    <sheetView zoomScale="47" zoomScaleNormal="47" workbookViewId="0">
      <selection activeCell="B9" sqref="B9"/>
    </sheetView>
  </sheetViews>
  <sheetFormatPr defaultColWidth="8.85546875" defaultRowHeight="12.75" x14ac:dyDescent="0.2"/>
  <cols>
    <col min="1" max="1" width="3.7109375" style="49" customWidth="1"/>
    <col min="2" max="2" width="24.5703125" style="49" customWidth="1"/>
    <col min="3" max="3" width="3.85546875" style="187" customWidth="1"/>
    <col min="4" max="4" width="4.5703125" style="187" customWidth="1"/>
    <col min="5" max="5" width="9.140625" style="49" customWidth="1"/>
    <col min="6" max="6" width="9.5703125" style="49" customWidth="1"/>
    <col min="7" max="7" width="4" style="49" customWidth="1"/>
    <col min="8" max="8" width="25.42578125" style="49" customWidth="1"/>
    <col min="9" max="9" width="4" style="187" customWidth="1"/>
    <col min="10" max="10" width="4.7109375" style="187" customWidth="1"/>
    <col min="11" max="11" width="11" style="49" customWidth="1"/>
    <col min="12" max="12" width="10.7109375" style="49" customWidth="1"/>
    <col min="13" max="13" width="5.7109375" style="49" customWidth="1"/>
    <col min="14" max="14" width="0.140625" style="49" customWidth="1"/>
    <col min="15" max="15" width="25.140625" style="49" customWidth="1"/>
    <col min="16" max="16" width="4.5703125" style="187" customWidth="1"/>
    <col min="17" max="17" width="4.42578125" style="187" customWidth="1"/>
    <col min="18" max="18" width="10.42578125" style="49" customWidth="1"/>
    <col min="19" max="19" width="10" style="49" customWidth="1"/>
    <col min="20" max="20" width="5.140625" style="49" customWidth="1"/>
    <col min="21" max="21" width="16.5703125" style="49" hidden="1" customWidth="1"/>
    <col min="22" max="22" width="0.140625" style="49" hidden="1" customWidth="1"/>
    <col min="23" max="23" width="23" style="49" customWidth="1"/>
    <col min="24" max="24" width="4.5703125" style="187" customWidth="1"/>
    <col min="25" max="25" width="4.42578125" style="187" customWidth="1"/>
    <col min="26" max="27" width="9.5703125" style="49" customWidth="1"/>
    <col min="28" max="28" width="5.140625" style="49" customWidth="1"/>
    <col min="29" max="29" width="25.42578125" style="49" customWidth="1"/>
    <col min="30" max="30" width="4.5703125" style="187" customWidth="1"/>
    <col min="31" max="31" width="4.42578125" style="187" customWidth="1"/>
    <col min="32" max="32" width="10.5703125" style="49" customWidth="1"/>
    <col min="33" max="16384" width="8.85546875" style="49"/>
  </cols>
  <sheetData>
    <row r="2" spans="2:33" ht="15.75" x14ac:dyDescent="0.25">
      <c r="B2" s="168" t="s">
        <v>1042</v>
      </c>
      <c r="C2" s="168" t="s">
        <v>1043</v>
      </c>
      <c r="D2" s="168" t="s">
        <v>1044</v>
      </c>
      <c r="E2" s="168" t="s">
        <v>759</v>
      </c>
      <c r="F2" s="168" t="s">
        <v>1045</v>
      </c>
      <c r="G2" s="169"/>
      <c r="H2" s="168" t="s">
        <v>1042</v>
      </c>
      <c r="I2" s="168" t="s">
        <v>1043</v>
      </c>
      <c r="J2" s="168" t="s">
        <v>1044</v>
      </c>
      <c r="K2" s="168" t="s">
        <v>759</v>
      </c>
      <c r="L2" s="168" t="s">
        <v>1045</v>
      </c>
      <c r="O2" s="168" t="s">
        <v>1042</v>
      </c>
      <c r="P2" s="168" t="s">
        <v>1043</v>
      </c>
      <c r="Q2" s="168" t="s">
        <v>1044</v>
      </c>
      <c r="R2" s="168" t="s">
        <v>759</v>
      </c>
      <c r="S2" s="168" t="s">
        <v>1045</v>
      </c>
      <c r="W2" s="168" t="s">
        <v>1042</v>
      </c>
      <c r="X2" s="168" t="s">
        <v>1043</v>
      </c>
      <c r="Y2" s="168" t="s">
        <v>1044</v>
      </c>
      <c r="Z2" s="168" t="s">
        <v>759</v>
      </c>
      <c r="AA2" s="168" t="s">
        <v>1045</v>
      </c>
      <c r="AC2" s="168" t="s">
        <v>1042</v>
      </c>
      <c r="AD2" s="168" t="s">
        <v>1043</v>
      </c>
      <c r="AE2" s="168" t="s">
        <v>1044</v>
      </c>
      <c r="AF2" s="168" t="s">
        <v>759</v>
      </c>
      <c r="AG2" s="168" t="s">
        <v>1045</v>
      </c>
    </row>
    <row r="3" spans="2:33" ht="15.75" x14ac:dyDescent="0.25">
      <c r="B3" s="170" t="s">
        <v>1046</v>
      </c>
      <c r="C3" s="170"/>
      <c r="D3" s="170"/>
      <c r="E3" s="58"/>
      <c r="F3" s="58"/>
      <c r="H3" s="171" t="s">
        <v>1047</v>
      </c>
      <c r="I3" s="172"/>
      <c r="J3" s="172"/>
      <c r="L3" s="173"/>
      <c r="O3" s="171" t="s">
        <v>1048</v>
      </c>
      <c r="P3" s="171"/>
      <c r="Q3" s="171"/>
      <c r="R3" s="171"/>
      <c r="S3" s="174"/>
      <c r="W3" s="175" t="s">
        <v>1049</v>
      </c>
      <c r="X3" s="171"/>
      <c r="Y3" s="171"/>
      <c r="Z3" s="58"/>
      <c r="AA3" s="58"/>
      <c r="AC3" s="171" t="s">
        <v>1050</v>
      </c>
      <c r="AD3" s="171"/>
      <c r="AE3" s="171"/>
      <c r="AF3" s="58"/>
      <c r="AG3" s="58"/>
    </row>
    <row r="4" spans="2:33" ht="15.75" x14ac:dyDescent="0.25">
      <c r="B4" s="176" t="s">
        <v>1001</v>
      </c>
      <c r="C4" s="177" t="s">
        <v>179</v>
      </c>
      <c r="D4" s="177" t="s">
        <v>179</v>
      </c>
      <c r="E4" s="178" t="s">
        <v>1051</v>
      </c>
      <c r="F4" s="178" t="s">
        <v>1002</v>
      </c>
      <c r="G4" s="179"/>
      <c r="H4" s="180" t="s">
        <v>1052</v>
      </c>
      <c r="I4" s="181" t="s">
        <v>179</v>
      </c>
      <c r="J4" s="181" t="s">
        <v>179</v>
      </c>
      <c r="K4" s="182" t="s">
        <v>1053</v>
      </c>
      <c r="L4" s="183">
        <v>104</v>
      </c>
      <c r="O4" s="57" t="s">
        <v>752</v>
      </c>
      <c r="P4" s="58" t="s">
        <v>179</v>
      </c>
      <c r="Q4" s="58" t="s">
        <v>179</v>
      </c>
      <c r="R4" s="59" t="s">
        <v>753</v>
      </c>
      <c r="S4" s="58">
        <v>257</v>
      </c>
      <c r="W4" s="57" t="s">
        <v>1054</v>
      </c>
      <c r="X4" s="58"/>
      <c r="Y4" s="58"/>
      <c r="Z4" s="58" t="s">
        <v>1055</v>
      </c>
      <c r="AA4" s="58" t="s">
        <v>1056</v>
      </c>
      <c r="AC4" s="57" t="s">
        <v>1453</v>
      </c>
      <c r="AD4" s="58" t="s">
        <v>179</v>
      </c>
      <c r="AE4" s="58" t="s">
        <v>179</v>
      </c>
      <c r="AF4" s="58" t="s">
        <v>767</v>
      </c>
      <c r="AG4" s="60">
        <v>3001</v>
      </c>
    </row>
    <row r="5" spans="2:33" ht="15.75" x14ac:dyDescent="0.25">
      <c r="B5" s="176" t="s">
        <v>1023</v>
      </c>
      <c r="C5" s="177" t="s">
        <v>179</v>
      </c>
      <c r="D5" s="177" t="s">
        <v>179</v>
      </c>
      <c r="E5" s="178" t="s">
        <v>1051</v>
      </c>
      <c r="F5" s="178" t="s">
        <v>1024</v>
      </c>
      <c r="G5" s="179"/>
      <c r="H5" s="180" t="s">
        <v>1057</v>
      </c>
      <c r="I5" s="181" t="s">
        <v>179</v>
      </c>
      <c r="J5" s="181" t="s">
        <v>179</v>
      </c>
      <c r="K5" s="182" t="s">
        <v>1058</v>
      </c>
      <c r="L5" s="183">
        <v>197</v>
      </c>
      <c r="O5" s="57" t="s">
        <v>754</v>
      </c>
      <c r="P5" s="58" t="s">
        <v>179</v>
      </c>
      <c r="Q5" s="58" t="s">
        <v>179</v>
      </c>
      <c r="R5" s="59" t="s">
        <v>753</v>
      </c>
      <c r="S5" s="58">
        <v>258</v>
      </c>
      <c r="W5" s="57" t="s">
        <v>1059</v>
      </c>
      <c r="X5" s="58"/>
      <c r="Y5" s="58"/>
      <c r="Z5" s="58" t="s">
        <v>1060</v>
      </c>
      <c r="AA5" s="58" t="s">
        <v>1061</v>
      </c>
      <c r="AC5" s="57" t="s">
        <v>1468</v>
      </c>
      <c r="AD5" s="184" t="s">
        <v>179</v>
      </c>
      <c r="AE5" s="184" t="s">
        <v>179</v>
      </c>
      <c r="AF5" s="184" t="s">
        <v>767</v>
      </c>
      <c r="AG5" s="185">
        <v>3002</v>
      </c>
    </row>
    <row r="6" spans="2:33" ht="15.75" x14ac:dyDescent="0.25">
      <c r="B6" s="180" t="s">
        <v>1063</v>
      </c>
      <c r="C6" s="181" t="s">
        <v>179</v>
      </c>
      <c r="D6" s="181" t="s">
        <v>179</v>
      </c>
      <c r="E6" s="186" t="s">
        <v>1051</v>
      </c>
      <c r="F6" s="186" t="s">
        <v>1064</v>
      </c>
      <c r="G6" s="179"/>
      <c r="H6" s="180" t="s">
        <v>1065</v>
      </c>
      <c r="I6" s="181" t="s">
        <v>179</v>
      </c>
      <c r="J6" s="181" t="s">
        <v>179</v>
      </c>
      <c r="K6" s="182" t="s">
        <v>1066</v>
      </c>
      <c r="L6" s="183">
        <v>4098</v>
      </c>
      <c r="O6" s="57" t="s">
        <v>755</v>
      </c>
      <c r="P6" s="58" t="s">
        <v>179</v>
      </c>
      <c r="Q6" s="58" t="s">
        <v>179</v>
      </c>
      <c r="R6" s="59" t="s">
        <v>753</v>
      </c>
      <c r="S6" s="58">
        <v>259</v>
      </c>
      <c r="W6" s="57" t="s">
        <v>1067</v>
      </c>
      <c r="X6" s="58"/>
      <c r="Y6" s="58"/>
      <c r="Z6" s="58" t="s">
        <v>1068</v>
      </c>
      <c r="AA6" s="58" t="s">
        <v>1069</v>
      </c>
      <c r="AC6" s="57" t="s">
        <v>1469</v>
      </c>
      <c r="AD6" s="184" t="s">
        <v>179</v>
      </c>
      <c r="AE6" s="184" t="s">
        <v>179</v>
      </c>
      <c r="AF6" s="184" t="s">
        <v>767</v>
      </c>
      <c r="AG6" s="185">
        <v>3003</v>
      </c>
    </row>
    <row r="7" spans="2:33" ht="15.75" x14ac:dyDescent="0.25">
      <c r="B7" s="180" t="s">
        <v>1071</v>
      </c>
      <c r="C7" s="181" t="s">
        <v>179</v>
      </c>
      <c r="D7" s="181" t="s">
        <v>179</v>
      </c>
      <c r="E7" s="186" t="s">
        <v>1051</v>
      </c>
      <c r="F7" s="186" t="s">
        <v>1072</v>
      </c>
      <c r="G7" s="179"/>
      <c r="H7" s="180" t="s">
        <v>1073</v>
      </c>
      <c r="I7" s="181" t="s">
        <v>179</v>
      </c>
      <c r="J7" s="181" t="s">
        <v>179</v>
      </c>
      <c r="K7" s="182" t="s">
        <v>1074</v>
      </c>
      <c r="L7" s="183">
        <v>166</v>
      </c>
      <c r="O7" s="57" t="s">
        <v>756</v>
      </c>
      <c r="P7" s="58" t="s">
        <v>179</v>
      </c>
      <c r="Q7" s="58" t="s">
        <v>179</v>
      </c>
      <c r="R7" s="59" t="s">
        <v>753</v>
      </c>
      <c r="S7" s="58">
        <v>260</v>
      </c>
      <c r="W7" s="57" t="s">
        <v>1075</v>
      </c>
      <c r="X7" s="58"/>
      <c r="Y7" s="58"/>
      <c r="Z7" s="58" t="s">
        <v>1076</v>
      </c>
      <c r="AA7" s="58" t="s">
        <v>1077</v>
      </c>
      <c r="AC7" s="57" t="s">
        <v>1454</v>
      </c>
      <c r="AD7" s="58" t="s">
        <v>179</v>
      </c>
      <c r="AE7" s="58" t="s">
        <v>179</v>
      </c>
      <c r="AF7" s="58" t="s">
        <v>767</v>
      </c>
      <c r="AG7" s="60">
        <v>3004</v>
      </c>
    </row>
    <row r="8" spans="2:33" ht="15.75" x14ac:dyDescent="0.25">
      <c r="B8" s="180" t="s">
        <v>1078</v>
      </c>
      <c r="C8" s="181"/>
      <c r="D8" s="181"/>
      <c r="E8" s="186" t="s">
        <v>1051</v>
      </c>
      <c r="F8" s="186" t="s">
        <v>1079</v>
      </c>
      <c r="G8" s="179"/>
      <c r="H8" s="180" t="s">
        <v>1080</v>
      </c>
      <c r="I8" s="181" t="s">
        <v>179</v>
      </c>
      <c r="J8" s="181" t="s">
        <v>179</v>
      </c>
      <c r="K8" s="182" t="s">
        <v>1066</v>
      </c>
      <c r="L8" s="183">
        <v>4100</v>
      </c>
      <c r="O8" s="57" t="s">
        <v>757</v>
      </c>
      <c r="P8" s="58" t="s">
        <v>179</v>
      </c>
      <c r="Q8" s="58" t="s">
        <v>179</v>
      </c>
      <c r="R8" s="59" t="s">
        <v>753</v>
      </c>
      <c r="S8" s="58">
        <v>261</v>
      </c>
      <c r="W8" s="57" t="s">
        <v>1081</v>
      </c>
      <c r="X8" s="58"/>
      <c r="Y8" s="58"/>
      <c r="Z8" s="58" t="s">
        <v>1082</v>
      </c>
      <c r="AA8" s="58" t="s">
        <v>1083</v>
      </c>
      <c r="AC8" s="57" t="s">
        <v>1455</v>
      </c>
      <c r="AD8" s="58" t="s">
        <v>179</v>
      </c>
      <c r="AE8" s="58" t="s">
        <v>179</v>
      </c>
      <c r="AF8" s="58" t="s">
        <v>767</v>
      </c>
      <c r="AG8" s="60">
        <v>3005</v>
      </c>
    </row>
    <row r="9" spans="2:33" ht="15.75" x14ac:dyDescent="0.25">
      <c r="B9" s="176" t="s">
        <v>1084</v>
      </c>
      <c r="C9" s="177"/>
      <c r="D9" s="177"/>
      <c r="E9" s="178" t="s">
        <v>1051</v>
      </c>
      <c r="F9" s="178" t="s">
        <v>1085</v>
      </c>
      <c r="G9" s="179"/>
      <c r="H9" s="180" t="s">
        <v>1086</v>
      </c>
      <c r="I9" s="181" t="s">
        <v>179</v>
      </c>
      <c r="J9" s="181"/>
      <c r="K9" s="182" t="s">
        <v>1087</v>
      </c>
      <c r="L9" s="183">
        <v>136</v>
      </c>
      <c r="O9" s="57" t="s">
        <v>758</v>
      </c>
      <c r="P9" s="58" t="s">
        <v>179</v>
      </c>
      <c r="Q9" s="58" t="s">
        <v>179</v>
      </c>
      <c r="R9" s="59" t="s">
        <v>753</v>
      </c>
      <c r="S9" s="58">
        <v>262</v>
      </c>
      <c r="W9" s="57" t="s">
        <v>1088</v>
      </c>
      <c r="X9" s="58"/>
      <c r="Y9" s="58"/>
      <c r="Z9" s="58" t="s">
        <v>1089</v>
      </c>
      <c r="AA9" s="58" t="s">
        <v>1090</v>
      </c>
      <c r="AC9" s="57" t="s">
        <v>1456</v>
      </c>
      <c r="AD9" s="58" t="s">
        <v>179</v>
      </c>
      <c r="AE9" s="58" t="s">
        <v>179</v>
      </c>
      <c r="AF9" s="58" t="s">
        <v>767</v>
      </c>
      <c r="AG9" s="60">
        <v>3006</v>
      </c>
    </row>
    <row r="10" spans="2:33" ht="15.75" x14ac:dyDescent="0.25">
      <c r="B10" s="180" t="s">
        <v>1091</v>
      </c>
      <c r="C10" s="181"/>
      <c r="D10" s="181"/>
      <c r="E10" s="186" t="s">
        <v>1051</v>
      </c>
      <c r="F10" s="186" t="s">
        <v>1092</v>
      </c>
      <c r="G10" s="179"/>
      <c r="H10" s="180" t="s">
        <v>1093</v>
      </c>
      <c r="I10" s="181"/>
      <c r="J10" s="181"/>
      <c r="K10" s="182" t="s">
        <v>1053</v>
      </c>
      <c r="L10" s="181" t="s">
        <v>1074</v>
      </c>
      <c r="O10" s="57" t="s">
        <v>1437</v>
      </c>
      <c r="P10" s="58" t="s">
        <v>179</v>
      </c>
      <c r="Q10" s="58" t="s">
        <v>179</v>
      </c>
      <c r="R10" s="59" t="s">
        <v>753</v>
      </c>
      <c r="S10" s="58" t="s">
        <v>1186</v>
      </c>
      <c r="W10" s="57" t="s">
        <v>1094</v>
      </c>
      <c r="X10" s="58"/>
      <c r="Y10" s="58"/>
      <c r="Z10" s="58" t="s">
        <v>1095</v>
      </c>
      <c r="AA10" s="58" t="s">
        <v>1096</v>
      </c>
      <c r="AC10" s="57" t="s">
        <v>1457</v>
      </c>
      <c r="AD10" s="58" t="s">
        <v>179</v>
      </c>
      <c r="AE10" s="58" t="s">
        <v>179</v>
      </c>
      <c r="AF10" s="58" t="s">
        <v>767</v>
      </c>
      <c r="AG10" s="60">
        <v>3007</v>
      </c>
    </row>
    <row r="11" spans="2:33" ht="15.75" x14ac:dyDescent="0.25">
      <c r="B11" s="176" t="s">
        <v>1097</v>
      </c>
      <c r="C11" s="177"/>
      <c r="D11" s="177"/>
      <c r="E11" s="178" t="s">
        <v>1051</v>
      </c>
      <c r="F11" s="178" t="s">
        <v>1098</v>
      </c>
      <c r="G11" s="179"/>
      <c r="H11" s="180" t="s">
        <v>1099</v>
      </c>
      <c r="I11" s="181"/>
      <c r="J11" s="181"/>
      <c r="K11" s="182" t="s">
        <v>1053</v>
      </c>
      <c r="L11" s="181" t="s">
        <v>1058</v>
      </c>
      <c r="O11" s="57" t="s">
        <v>1389</v>
      </c>
      <c r="P11" s="58" t="s">
        <v>179</v>
      </c>
      <c r="Q11" s="58"/>
      <c r="R11" s="59" t="s">
        <v>753</v>
      </c>
      <c r="S11" s="58">
        <v>273</v>
      </c>
      <c r="W11" s="57" t="s">
        <v>1100</v>
      </c>
      <c r="X11" s="58"/>
      <c r="Y11" s="58"/>
      <c r="Z11" s="58" t="s">
        <v>1095</v>
      </c>
      <c r="AA11" s="58" t="s">
        <v>1101</v>
      </c>
      <c r="AC11" s="57" t="s">
        <v>1458</v>
      </c>
      <c r="AD11" s="58" t="s">
        <v>179</v>
      </c>
      <c r="AE11" s="58" t="s">
        <v>179</v>
      </c>
      <c r="AF11" s="58" t="s">
        <v>767</v>
      </c>
      <c r="AG11" s="60">
        <v>3008</v>
      </c>
    </row>
    <row r="12" spans="2:33" ht="15.75" x14ac:dyDescent="0.25">
      <c r="B12" s="180" t="s">
        <v>1102</v>
      </c>
      <c r="C12" s="181"/>
      <c r="D12" s="181"/>
      <c r="E12" s="186" t="s">
        <v>1051</v>
      </c>
      <c r="F12" s="186" t="s">
        <v>1103</v>
      </c>
      <c r="G12" s="179"/>
      <c r="H12" s="176" t="s">
        <v>1104</v>
      </c>
      <c r="I12" s="177"/>
      <c r="J12" s="177"/>
      <c r="K12" s="59" t="s">
        <v>1053</v>
      </c>
      <c r="L12" s="177" t="s">
        <v>1105</v>
      </c>
      <c r="O12" s="57" t="s">
        <v>1390</v>
      </c>
      <c r="P12" s="58" t="s">
        <v>179</v>
      </c>
      <c r="Q12" s="58"/>
      <c r="R12" s="59" t="s">
        <v>753</v>
      </c>
      <c r="S12" s="58">
        <v>274</v>
      </c>
      <c r="W12" s="57" t="s">
        <v>1106</v>
      </c>
      <c r="X12" s="58"/>
      <c r="Y12" s="58"/>
      <c r="Z12" s="58" t="s">
        <v>1107</v>
      </c>
      <c r="AA12" s="58" t="s">
        <v>1108</v>
      </c>
      <c r="AC12" s="57" t="s">
        <v>1459</v>
      </c>
      <c r="AD12" s="58" t="s">
        <v>179</v>
      </c>
      <c r="AE12" s="58" t="s">
        <v>179</v>
      </c>
      <c r="AF12" s="58" t="s">
        <v>767</v>
      </c>
      <c r="AG12" s="60">
        <v>3009</v>
      </c>
    </row>
    <row r="13" spans="2:33" ht="15.75" x14ac:dyDescent="0.25">
      <c r="B13" s="176" t="s">
        <v>1109</v>
      </c>
      <c r="C13" s="177"/>
      <c r="D13" s="177"/>
      <c r="E13" s="178" t="s">
        <v>1051</v>
      </c>
      <c r="F13" s="178" t="s">
        <v>1110</v>
      </c>
      <c r="G13" s="179"/>
      <c r="H13" s="180" t="s">
        <v>1111</v>
      </c>
      <c r="I13" s="181"/>
      <c r="J13" s="181"/>
      <c r="K13" s="182" t="s">
        <v>1112</v>
      </c>
      <c r="L13" s="181" t="s">
        <v>1113</v>
      </c>
      <c r="O13" s="57" t="s">
        <v>1391</v>
      </c>
      <c r="P13" s="58" t="s">
        <v>179</v>
      </c>
      <c r="Q13" s="58"/>
      <c r="R13" s="59" t="s">
        <v>753</v>
      </c>
      <c r="S13" s="58">
        <v>275</v>
      </c>
      <c r="W13" s="57" t="s">
        <v>1114</v>
      </c>
      <c r="X13" s="58"/>
      <c r="Y13" s="58"/>
      <c r="Z13" s="58" t="s">
        <v>1107</v>
      </c>
      <c r="AA13" s="58" t="s">
        <v>1115</v>
      </c>
      <c r="AC13" s="57" t="s">
        <v>1460</v>
      </c>
      <c r="AD13" s="58" t="s">
        <v>179</v>
      </c>
      <c r="AE13" s="58" t="s">
        <v>179</v>
      </c>
      <c r="AF13" s="58" t="s">
        <v>767</v>
      </c>
      <c r="AG13" s="60">
        <v>3010</v>
      </c>
    </row>
    <row r="14" spans="2:33" ht="15.75" x14ac:dyDescent="0.25">
      <c r="B14" s="180" t="s">
        <v>1116</v>
      </c>
      <c r="C14" s="181"/>
      <c r="D14" s="181"/>
      <c r="E14" s="186" t="s">
        <v>1051</v>
      </c>
      <c r="F14" s="186" t="s">
        <v>1117</v>
      </c>
      <c r="G14" s="179"/>
      <c r="H14" s="180" t="s">
        <v>1118</v>
      </c>
      <c r="I14" s="181"/>
      <c r="J14" s="181"/>
      <c r="K14" s="182" t="s">
        <v>1112</v>
      </c>
      <c r="L14" s="181" t="s">
        <v>1119</v>
      </c>
      <c r="O14" s="57" t="s">
        <v>1392</v>
      </c>
      <c r="P14" s="58" t="s">
        <v>179</v>
      </c>
      <c r="Q14" s="58"/>
      <c r="R14" s="59" t="s">
        <v>753</v>
      </c>
      <c r="S14" s="58">
        <v>276</v>
      </c>
      <c r="W14" s="57" t="s">
        <v>1120</v>
      </c>
      <c r="X14" s="58"/>
      <c r="Y14" s="58"/>
      <c r="Z14" s="58" t="s">
        <v>1107</v>
      </c>
      <c r="AA14" s="58" t="s">
        <v>1121</v>
      </c>
      <c r="AC14" s="57" t="s">
        <v>1461</v>
      </c>
      <c r="AD14" s="58" t="s">
        <v>179</v>
      </c>
      <c r="AE14" s="58" t="s">
        <v>179</v>
      </c>
      <c r="AF14" s="58" t="s">
        <v>767</v>
      </c>
      <c r="AG14" s="60">
        <v>3011</v>
      </c>
    </row>
    <row r="15" spans="2:33" ht="15.75" x14ac:dyDescent="0.25">
      <c r="B15" s="176" t="s">
        <v>1122</v>
      </c>
      <c r="C15" s="177"/>
      <c r="D15" s="177"/>
      <c r="E15" s="178" t="s">
        <v>1051</v>
      </c>
      <c r="F15" s="178" t="s">
        <v>1123</v>
      </c>
      <c r="G15" s="179"/>
      <c r="H15" s="180" t="s">
        <v>1124</v>
      </c>
      <c r="I15" s="181"/>
      <c r="J15" s="181"/>
      <c r="K15" s="182" t="s">
        <v>1112</v>
      </c>
      <c r="L15" s="181" t="s">
        <v>1125</v>
      </c>
      <c r="O15" s="57" t="s">
        <v>1393</v>
      </c>
      <c r="P15" s="58" t="s">
        <v>179</v>
      </c>
      <c r="Q15" s="58"/>
      <c r="R15" s="59" t="s">
        <v>753</v>
      </c>
      <c r="S15" s="58">
        <v>277</v>
      </c>
      <c r="W15" s="57" t="s">
        <v>1126</v>
      </c>
      <c r="X15" s="58"/>
      <c r="Y15" s="58"/>
      <c r="Z15" s="58" t="s">
        <v>1107</v>
      </c>
      <c r="AA15" s="58" t="s">
        <v>1127</v>
      </c>
      <c r="AC15" s="57" t="s">
        <v>1462</v>
      </c>
      <c r="AD15" s="58" t="s">
        <v>179</v>
      </c>
      <c r="AE15" s="58" t="s">
        <v>179</v>
      </c>
      <c r="AF15" s="58" t="s">
        <v>767</v>
      </c>
      <c r="AG15" s="60">
        <v>3012</v>
      </c>
    </row>
    <row r="16" spans="2:33" ht="15.75" x14ac:dyDescent="0.25">
      <c r="B16" s="180" t="s">
        <v>1128</v>
      </c>
      <c r="C16" s="181"/>
      <c r="D16" s="181"/>
      <c r="E16" s="186" t="s">
        <v>1051</v>
      </c>
      <c r="F16" s="186" t="s">
        <v>1129</v>
      </c>
      <c r="G16" s="179"/>
      <c r="H16" s="180" t="s">
        <v>1130</v>
      </c>
      <c r="I16" s="181"/>
      <c r="J16" s="181"/>
      <c r="K16" s="182" t="s">
        <v>1112</v>
      </c>
      <c r="L16" s="181" t="s">
        <v>1131</v>
      </c>
      <c r="O16" s="57" t="s">
        <v>1394</v>
      </c>
      <c r="P16" s="58" t="s">
        <v>179</v>
      </c>
      <c r="Q16" s="58"/>
      <c r="R16" s="59" t="s">
        <v>753</v>
      </c>
      <c r="S16" s="58">
        <v>278</v>
      </c>
      <c r="W16" s="57" t="s">
        <v>1132</v>
      </c>
      <c r="X16" s="188"/>
      <c r="Y16" s="188"/>
      <c r="Z16" s="58" t="s">
        <v>1107</v>
      </c>
      <c r="AA16" s="58" t="s">
        <v>1133</v>
      </c>
      <c r="AC16" s="57" t="s">
        <v>1463</v>
      </c>
      <c r="AD16" s="58" t="s">
        <v>179</v>
      </c>
      <c r="AE16" s="58" t="s">
        <v>179</v>
      </c>
      <c r="AF16" s="58" t="s">
        <v>767</v>
      </c>
      <c r="AG16" s="60">
        <v>3013</v>
      </c>
    </row>
    <row r="17" spans="2:33" ht="15.75" x14ac:dyDescent="0.25">
      <c r="B17" s="176" t="s">
        <v>1134</v>
      </c>
      <c r="C17" s="177"/>
      <c r="D17" s="177"/>
      <c r="E17" s="178" t="s">
        <v>1051</v>
      </c>
      <c r="F17" s="178" t="s">
        <v>1135</v>
      </c>
      <c r="G17" s="179"/>
      <c r="H17" s="180" t="s">
        <v>1136</v>
      </c>
      <c r="I17" s="181"/>
      <c r="J17" s="181"/>
      <c r="K17" s="182" t="s">
        <v>1112</v>
      </c>
      <c r="L17" s="181" t="s">
        <v>1137</v>
      </c>
      <c r="O17" s="168"/>
      <c r="P17" s="168"/>
      <c r="Q17" s="168"/>
      <c r="R17" s="168"/>
      <c r="S17" s="168"/>
      <c r="W17" s="57" t="s">
        <v>1138</v>
      </c>
      <c r="X17" s="188"/>
      <c r="Y17" s="188"/>
      <c r="Z17" s="58" t="s">
        <v>1107</v>
      </c>
      <c r="AA17" s="58" t="s">
        <v>1139</v>
      </c>
      <c r="AC17" s="57" t="s">
        <v>1464</v>
      </c>
      <c r="AD17" s="58" t="s">
        <v>179</v>
      </c>
      <c r="AE17" s="58" t="s">
        <v>179</v>
      </c>
      <c r="AF17" s="58" t="s">
        <v>767</v>
      </c>
      <c r="AG17" s="60">
        <v>3014</v>
      </c>
    </row>
    <row r="18" spans="2:33" ht="15.75" x14ac:dyDescent="0.25">
      <c r="B18" s="180" t="s">
        <v>1140</v>
      </c>
      <c r="C18" s="181"/>
      <c r="D18" s="181"/>
      <c r="E18" s="186" t="s">
        <v>1051</v>
      </c>
      <c r="F18" s="186" t="s">
        <v>1141</v>
      </c>
      <c r="G18" s="179"/>
      <c r="H18" s="176" t="s">
        <v>1142</v>
      </c>
      <c r="I18" s="177"/>
      <c r="J18" s="177"/>
      <c r="K18" s="59" t="s">
        <v>1143</v>
      </c>
      <c r="L18" s="177" t="s">
        <v>1144</v>
      </c>
      <c r="O18" s="189" t="s">
        <v>1145</v>
      </c>
      <c r="P18" s="189"/>
      <c r="Q18" s="189"/>
      <c r="R18" s="58" t="s">
        <v>759</v>
      </c>
      <c r="S18" s="58" t="s">
        <v>1045</v>
      </c>
      <c r="W18" s="57"/>
      <c r="X18" s="189"/>
      <c r="Y18" s="189"/>
      <c r="Z18" s="58"/>
      <c r="AA18" s="58"/>
      <c r="AC18" s="57" t="s">
        <v>1465</v>
      </c>
      <c r="AD18" s="58" t="s">
        <v>179</v>
      </c>
      <c r="AE18" s="58" t="s">
        <v>179</v>
      </c>
      <c r="AF18" s="58" t="s">
        <v>767</v>
      </c>
      <c r="AG18" s="60">
        <v>3015</v>
      </c>
    </row>
    <row r="19" spans="2:33" ht="15.75" x14ac:dyDescent="0.25">
      <c r="B19" s="176" t="s">
        <v>1146</v>
      </c>
      <c r="C19" s="177"/>
      <c r="D19" s="177"/>
      <c r="E19" s="178" t="s">
        <v>1051</v>
      </c>
      <c r="F19" s="178" t="s">
        <v>1147</v>
      </c>
      <c r="H19" s="180" t="s">
        <v>1148</v>
      </c>
      <c r="I19" s="181"/>
      <c r="J19" s="181"/>
      <c r="K19" s="182" t="s">
        <v>1143</v>
      </c>
      <c r="L19" s="181" t="s">
        <v>1144</v>
      </c>
      <c r="O19" s="57" t="s">
        <v>760</v>
      </c>
      <c r="P19" s="58" t="s">
        <v>179</v>
      </c>
      <c r="Q19" s="58"/>
      <c r="R19" s="59" t="s">
        <v>1149</v>
      </c>
      <c r="S19" s="58" t="s">
        <v>1150</v>
      </c>
      <c r="W19" s="168"/>
      <c r="X19" s="168"/>
      <c r="Y19" s="168"/>
      <c r="Z19" s="168"/>
      <c r="AA19" s="168"/>
      <c r="AC19" s="57" t="s">
        <v>1466</v>
      </c>
      <c r="AD19" s="58" t="s">
        <v>179</v>
      </c>
      <c r="AE19" s="58" t="s">
        <v>179</v>
      </c>
      <c r="AF19" s="58" t="s">
        <v>767</v>
      </c>
      <c r="AG19" s="60">
        <v>3016</v>
      </c>
    </row>
    <row r="20" spans="2:33" ht="15.75" x14ac:dyDescent="0.25">
      <c r="B20" s="180" t="s">
        <v>1151</v>
      </c>
      <c r="C20" s="181"/>
      <c r="D20" s="181"/>
      <c r="E20" s="186" t="s">
        <v>1051</v>
      </c>
      <c r="F20" s="186" t="s">
        <v>1152</v>
      </c>
      <c r="H20" s="180" t="s">
        <v>1153</v>
      </c>
      <c r="I20" s="181"/>
      <c r="J20" s="181"/>
      <c r="K20" s="182" t="s">
        <v>1068</v>
      </c>
      <c r="L20" s="181" t="s">
        <v>1069</v>
      </c>
      <c r="M20" s="190"/>
      <c r="O20" s="57" t="s">
        <v>1062</v>
      </c>
      <c r="P20" s="58" t="s">
        <v>179</v>
      </c>
      <c r="Q20" s="58"/>
      <c r="R20" s="59" t="s">
        <v>1154</v>
      </c>
      <c r="S20" s="58" t="s">
        <v>1155</v>
      </c>
      <c r="W20" s="188" t="s">
        <v>1156</v>
      </c>
      <c r="X20" s="58"/>
      <c r="Y20" s="58"/>
      <c r="Z20" s="58" t="s">
        <v>759</v>
      </c>
      <c r="AA20" s="58" t="s">
        <v>1045</v>
      </c>
      <c r="AC20" s="57"/>
      <c r="AD20" s="58"/>
      <c r="AE20" s="58"/>
      <c r="AF20" s="58"/>
      <c r="AG20" s="60"/>
    </row>
    <row r="21" spans="2:33" ht="15.75" x14ac:dyDescent="0.25">
      <c r="B21" s="180" t="s">
        <v>1157</v>
      </c>
      <c r="C21" s="181"/>
      <c r="D21" s="181"/>
      <c r="E21" s="186" t="s">
        <v>1051</v>
      </c>
      <c r="F21" s="186" t="s">
        <v>1158</v>
      </c>
      <c r="H21" s="176" t="s">
        <v>1159</v>
      </c>
      <c r="I21" s="177"/>
      <c r="J21" s="177"/>
      <c r="K21" s="59" t="s">
        <v>1058</v>
      </c>
      <c r="L21" s="177" t="s">
        <v>1160</v>
      </c>
      <c r="M21" s="191"/>
      <c r="N21" s="191"/>
      <c r="O21" s="57" t="s">
        <v>1070</v>
      </c>
      <c r="P21" s="58" t="s">
        <v>179</v>
      </c>
      <c r="Q21" s="58"/>
      <c r="R21" s="59" t="s">
        <v>1161</v>
      </c>
      <c r="S21" s="58" t="s">
        <v>1162</v>
      </c>
      <c r="W21" s="57" t="s">
        <v>1163</v>
      </c>
      <c r="X21" s="58" t="s">
        <v>179</v>
      </c>
      <c r="Y21" s="58" t="s">
        <v>179</v>
      </c>
      <c r="Z21" s="58" t="s">
        <v>1164</v>
      </c>
      <c r="AA21" s="58" t="s">
        <v>1040</v>
      </c>
      <c r="AC21" s="168"/>
      <c r="AD21" s="168"/>
      <c r="AE21" s="168"/>
      <c r="AF21" s="168"/>
      <c r="AG21" s="168"/>
    </row>
    <row r="22" spans="2:33" ht="15.75" x14ac:dyDescent="0.25">
      <c r="B22" s="176" t="s">
        <v>1165</v>
      </c>
      <c r="C22" s="177"/>
      <c r="D22" s="177"/>
      <c r="E22" s="178" t="s">
        <v>1051</v>
      </c>
      <c r="F22" s="178" t="s">
        <v>1166</v>
      </c>
      <c r="H22" s="180" t="s">
        <v>1167</v>
      </c>
      <c r="I22" s="181"/>
      <c r="J22" s="181"/>
      <c r="K22" s="182" t="s">
        <v>1058</v>
      </c>
      <c r="L22" s="181" t="s">
        <v>1168</v>
      </c>
      <c r="M22" s="191"/>
      <c r="N22" s="191"/>
      <c r="O22" s="57" t="s">
        <v>761</v>
      </c>
      <c r="P22" s="58" t="s">
        <v>179</v>
      </c>
      <c r="Q22" s="58"/>
      <c r="R22" s="59" t="s">
        <v>1169</v>
      </c>
      <c r="S22" s="58" t="s">
        <v>1170</v>
      </c>
      <c r="W22" s="57" t="s">
        <v>1033</v>
      </c>
      <c r="X22" s="58" t="s">
        <v>179</v>
      </c>
      <c r="Y22" s="58"/>
      <c r="Z22" s="58" t="s">
        <v>1164</v>
      </c>
      <c r="AA22" s="58" t="s">
        <v>1171</v>
      </c>
      <c r="AC22" s="57" t="s">
        <v>1172</v>
      </c>
      <c r="AD22" s="58"/>
      <c r="AE22" s="58"/>
      <c r="AF22" s="58"/>
      <c r="AG22" s="58"/>
    </row>
    <row r="23" spans="2:33" ht="15.75" x14ac:dyDescent="0.25">
      <c r="B23" s="176" t="s">
        <v>1173</v>
      </c>
      <c r="C23" s="177"/>
      <c r="D23" s="177"/>
      <c r="E23" s="178" t="s">
        <v>1051</v>
      </c>
      <c r="F23" s="178" t="s">
        <v>1174</v>
      </c>
      <c r="H23" s="176" t="s">
        <v>1175</v>
      </c>
      <c r="I23" s="177"/>
      <c r="J23" s="177"/>
      <c r="K23" s="59" t="s">
        <v>1112</v>
      </c>
      <c r="L23" s="177" t="s">
        <v>1176</v>
      </c>
      <c r="M23" s="191"/>
      <c r="N23" s="191"/>
      <c r="O23" s="57" t="s">
        <v>762</v>
      </c>
      <c r="P23" s="58" t="s">
        <v>179</v>
      </c>
      <c r="Q23" s="58"/>
      <c r="R23" s="59" t="s">
        <v>1177</v>
      </c>
      <c r="S23" s="58" t="s">
        <v>1178</v>
      </c>
      <c r="W23" s="57" t="s">
        <v>1036</v>
      </c>
      <c r="X23" s="58" t="s">
        <v>179</v>
      </c>
      <c r="Y23" s="58"/>
      <c r="Z23" s="58" t="s">
        <v>1164</v>
      </c>
      <c r="AA23" s="58" t="s">
        <v>1034</v>
      </c>
      <c r="AC23" s="192" t="s">
        <v>1179</v>
      </c>
      <c r="AD23" s="184"/>
      <c r="AE23" s="184"/>
      <c r="AF23" s="184" t="s">
        <v>1112</v>
      </c>
      <c r="AG23" s="184" t="s">
        <v>1180</v>
      </c>
    </row>
    <row r="24" spans="2:33" ht="15.75" x14ac:dyDescent="0.25">
      <c r="B24" s="176" t="s">
        <v>1181</v>
      </c>
      <c r="C24" s="177"/>
      <c r="D24" s="177"/>
      <c r="E24" s="178">
        <v>101</v>
      </c>
      <c r="F24" s="178" t="s">
        <v>1182</v>
      </c>
      <c r="H24" s="180" t="s">
        <v>1183</v>
      </c>
      <c r="I24" s="181"/>
      <c r="J24" s="181"/>
      <c r="K24" s="182" t="s">
        <v>1184</v>
      </c>
      <c r="L24" s="181" t="s">
        <v>1185</v>
      </c>
      <c r="M24" s="191"/>
      <c r="N24" s="191"/>
      <c r="O24" s="57" t="s">
        <v>763</v>
      </c>
      <c r="P24" s="58" t="s">
        <v>179</v>
      </c>
      <c r="Q24" s="58"/>
      <c r="R24" s="59" t="s">
        <v>1186</v>
      </c>
      <c r="S24" s="58" t="s">
        <v>1187</v>
      </c>
      <c r="W24" s="57" t="s">
        <v>1188</v>
      </c>
      <c r="X24" s="58" t="s">
        <v>179</v>
      </c>
      <c r="Y24" s="58"/>
      <c r="Z24" s="58" t="s">
        <v>1164</v>
      </c>
      <c r="AA24" s="58" t="s">
        <v>1037</v>
      </c>
      <c r="AC24" s="192" t="s">
        <v>1189</v>
      </c>
      <c r="AD24" s="184"/>
      <c r="AE24" s="184"/>
      <c r="AF24" s="184" t="s">
        <v>1112</v>
      </c>
      <c r="AG24" s="184" t="s">
        <v>1190</v>
      </c>
    </row>
    <row r="25" spans="2:33" ht="15.75" x14ac:dyDescent="0.25">
      <c r="B25" s="176" t="s">
        <v>1191</v>
      </c>
      <c r="C25" s="177"/>
      <c r="D25" s="177"/>
      <c r="E25" s="178" t="s">
        <v>1051</v>
      </c>
      <c r="F25" s="178" t="s">
        <v>406</v>
      </c>
      <c r="H25" s="176" t="s">
        <v>1192</v>
      </c>
      <c r="I25" s="177"/>
      <c r="J25" s="177"/>
      <c r="K25" s="59" t="s">
        <v>1184</v>
      </c>
      <c r="L25" s="177" t="s">
        <v>1193</v>
      </c>
      <c r="M25" s="193"/>
      <c r="N25" s="191"/>
      <c r="O25" s="57" t="s">
        <v>764</v>
      </c>
      <c r="P25" s="58" t="s">
        <v>179</v>
      </c>
      <c r="Q25" s="58"/>
      <c r="R25" s="59" t="s">
        <v>1194</v>
      </c>
      <c r="S25" s="58" t="s">
        <v>1195</v>
      </c>
      <c r="W25" s="57" t="s">
        <v>1196</v>
      </c>
      <c r="X25" s="58" t="s">
        <v>179</v>
      </c>
      <c r="Y25" s="58"/>
      <c r="Z25" s="58" t="s">
        <v>1197</v>
      </c>
      <c r="AA25" s="58" t="s">
        <v>1198</v>
      </c>
      <c r="AC25" s="192" t="s">
        <v>1199</v>
      </c>
      <c r="AD25" s="184"/>
      <c r="AE25" s="184"/>
      <c r="AF25" s="184" t="s">
        <v>1112</v>
      </c>
      <c r="AG25" s="184" t="s">
        <v>1200</v>
      </c>
    </row>
    <row r="26" spans="2:33" ht="15.75" x14ac:dyDescent="0.25">
      <c r="B26" s="176" t="s">
        <v>1201</v>
      </c>
      <c r="C26" s="177"/>
      <c r="D26" s="177"/>
      <c r="E26" s="178" t="s">
        <v>1051</v>
      </c>
      <c r="F26" s="178" t="s">
        <v>1202</v>
      </c>
      <c r="G26" s="179"/>
      <c r="H26" s="180" t="s">
        <v>1203</v>
      </c>
      <c r="I26" s="181" t="s">
        <v>179</v>
      </c>
      <c r="J26" s="181"/>
      <c r="K26" s="182" t="s">
        <v>1105</v>
      </c>
      <c r="L26" s="181" t="s">
        <v>1204</v>
      </c>
      <c r="M26" s="193"/>
      <c r="O26" s="57" t="s">
        <v>765</v>
      </c>
      <c r="P26" s="58" t="s">
        <v>179</v>
      </c>
      <c r="Q26" s="58"/>
      <c r="R26" s="59" t="s">
        <v>1205</v>
      </c>
      <c r="S26" s="58" t="s">
        <v>1206</v>
      </c>
      <c r="W26" s="57" t="s">
        <v>1207</v>
      </c>
      <c r="X26" s="58" t="s">
        <v>179</v>
      </c>
      <c r="Y26" s="58"/>
      <c r="Z26" s="58" t="s">
        <v>1197</v>
      </c>
      <c r="AA26" s="58" t="s">
        <v>1208</v>
      </c>
      <c r="AC26" s="192" t="s">
        <v>1209</v>
      </c>
      <c r="AD26" s="184"/>
      <c r="AE26" s="184"/>
      <c r="AF26" s="184">
        <v>123</v>
      </c>
      <c r="AG26" s="184">
        <v>634</v>
      </c>
    </row>
    <row r="27" spans="2:33" ht="15.75" x14ac:dyDescent="0.25">
      <c r="B27" s="176" t="s">
        <v>1210</v>
      </c>
      <c r="C27" s="177"/>
      <c r="D27" s="177"/>
      <c r="E27" s="178" t="s">
        <v>1051</v>
      </c>
      <c r="F27" s="178" t="s">
        <v>422</v>
      </c>
      <c r="G27" s="179"/>
      <c r="H27" s="176" t="s">
        <v>1211</v>
      </c>
      <c r="I27" s="181" t="s">
        <v>179</v>
      </c>
      <c r="J27" s="177"/>
      <c r="K27" s="59" t="s">
        <v>1105</v>
      </c>
      <c r="L27" s="177" t="s">
        <v>1212</v>
      </c>
      <c r="M27" s="179"/>
      <c r="O27" s="57" t="s">
        <v>766</v>
      </c>
      <c r="P27" s="58" t="s">
        <v>179</v>
      </c>
      <c r="Q27" s="58"/>
      <c r="R27" s="59" t="s">
        <v>1213</v>
      </c>
      <c r="S27" s="58" t="s">
        <v>1214</v>
      </c>
      <c r="W27" s="57" t="s">
        <v>1215</v>
      </c>
      <c r="X27" s="58" t="s">
        <v>179</v>
      </c>
      <c r="Y27" s="58"/>
      <c r="Z27" s="58" t="s">
        <v>1164</v>
      </c>
      <c r="AA27" s="58" t="s">
        <v>1216</v>
      </c>
      <c r="AC27" s="57"/>
      <c r="AD27" s="58"/>
      <c r="AE27" s="58"/>
      <c r="AF27" s="58"/>
      <c r="AG27" s="58"/>
    </row>
    <row r="28" spans="2:33" ht="15.75" x14ac:dyDescent="0.25">
      <c r="B28" s="176" t="s">
        <v>1217</v>
      </c>
      <c r="C28" s="177"/>
      <c r="D28" s="177"/>
      <c r="E28" s="178" t="s">
        <v>1051</v>
      </c>
      <c r="F28" s="178" t="s">
        <v>751</v>
      </c>
      <c r="G28" s="179"/>
      <c r="H28" s="176" t="s">
        <v>1218</v>
      </c>
      <c r="I28" s="181" t="s">
        <v>179</v>
      </c>
      <c r="J28" s="177"/>
      <c r="K28" s="59" t="s">
        <v>1105</v>
      </c>
      <c r="L28" s="177" t="s">
        <v>1219</v>
      </c>
      <c r="M28" s="179"/>
      <c r="O28" s="58"/>
      <c r="P28" s="58"/>
      <c r="Q28" s="58"/>
      <c r="R28" s="58"/>
      <c r="S28" s="58"/>
      <c r="W28" s="57" t="s">
        <v>1220</v>
      </c>
      <c r="X28" s="58" t="s">
        <v>179</v>
      </c>
      <c r="Y28" s="58"/>
      <c r="Z28" s="58" t="s">
        <v>1164</v>
      </c>
      <c r="AA28" s="58" t="s">
        <v>1221</v>
      </c>
      <c r="AC28" s="168"/>
      <c r="AD28" s="168"/>
      <c r="AE28" s="168"/>
      <c r="AF28" s="168"/>
      <c r="AG28" s="168"/>
    </row>
    <row r="29" spans="2:33" ht="15.75" x14ac:dyDescent="0.25">
      <c r="B29" s="176" t="s">
        <v>1222</v>
      </c>
      <c r="C29" s="177"/>
      <c r="D29" s="177"/>
      <c r="E29" s="178" t="s">
        <v>1051</v>
      </c>
      <c r="F29" s="178" t="s">
        <v>1223</v>
      </c>
      <c r="G29" s="179"/>
      <c r="H29" s="180" t="s">
        <v>1224</v>
      </c>
      <c r="I29" s="181" t="s">
        <v>179</v>
      </c>
      <c r="J29" s="181"/>
      <c r="K29" s="182" t="s">
        <v>1225</v>
      </c>
      <c r="L29" s="181" t="s">
        <v>1226</v>
      </c>
      <c r="M29" s="179"/>
      <c r="O29" s="168"/>
      <c r="P29" s="168"/>
      <c r="Q29" s="168"/>
      <c r="R29" s="168"/>
      <c r="S29" s="168"/>
      <c r="W29" s="57" t="s">
        <v>1227</v>
      </c>
      <c r="X29" s="58" t="s">
        <v>179</v>
      </c>
      <c r="Y29" s="188"/>
      <c r="Z29" s="58" t="s">
        <v>1164</v>
      </c>
      <c r="AA29" s="58" t="s">
        <v>1228</v>
      </c>
      <c r="AC29" s="194" t="s">
        <v>1229</v>
      </c>
      <c r="AD29" s="194"/>
      <c r="AE29" s="194"/>
      <c r="AF29" s="195" t="s">
        <v>759</v>
      </c>
      <c r="AG29" s="58" t="s">
        <v>1045</v>
      </c>
    </row>
    <row r="30" spans="2:33" ht="15.75" x14ac:dyDescent="0.25">
      <c r="B30" s="176" t="s">
        <v>1230</v>
      </c>
      <c r="C30" s="177"/>
      <c r="D30" s="177"/>
      <c r="E30" s="178" t="s">
        <v>1231</v>
      </c>
      <c r="F30" s="178" t="s">
        <v>1232</v>
      </c>
      <c r="G30" s="179"/>
      <c r="H30" s="176" t="s">
        <v>1233</v>
      </c>
      <c r="I30" s="181" t="s">
        <v>179</v>
      </c>
      <c r="J30" s="177"/>
      <c r="K30" s="59" t="s">
        <v>1225</v>
      </c>
      <c r="L30" s="177" t="s">
        <v>1234</v>
      </c>
      <c r="O30" s="171" t="s">
        <v>1235</v>
      </c>
      <c r="P30" s="171"/>
      <c r="Q30" s="171"/>
      <c r="R30" s="171" t="s">
        <v>759</v>
      </c>
      <c r="S30" s="58" t="s">
        <v>1045</v>
      </c>
      <c r="W30" s="57" t="s">
        <v>1236</v>
      </c>
      <c r="X30" s="58" t="s">
        <v>179</v>
      </c>
      <c r="Y30" s="171"/>
      <c r="Z30" s="58" t="s">
        <v>1164</v>
      </c>
      <c r="AA30" s="58" t="s">
        <v>1237</v>
      </c>
      <c r="AC30" s="196" t="s">
        <v>1238</v>
      </c>
      <c r="AD30" s="58" t="s">
        <v>179</v>
      </c>
      <c r="AE30" s="58" t="s">
        <v>179</v>
      </c>
      <c r="AF30" s="197" t="s">
        <v>1066</v>
      </c>
      <c r="AG30" s="58"/>
    </row>
    <row r="31" spans="2:33" ht="15.75" x14ac:dyDescent="0.25">
      <c r="B31" s="180" t="s">
        <v>1239</v>
      </c>
      <c r="C31" s="181"/>
      <c r="D31" s="181"/>
      <c r="E31" s="186" t="s">
        <v>1240</v>
      </c>
      <c r="F31" s="186" t="s">
        <v>1241</v>
      </c>
      <c r="G31" s="179"/>
      <c r="H31" s="176" t="s">
        <v>1242</v>
      </c>
      <c r="I31" s="181" t="s">
        <v>179</v>
      </c>
      <c r="J31" s="177"/>
      <c r="K31" s="59" t="s">
        <v>1225</v>
      </c>
      <c r="L31" s="177" t="s">
        <v>1243</v>
      </c>
      <c r="O31" s="57" t="s">
        <v>1244</v>
      </c>
      <c r="P31" s="58"/>
      <c r="Q31" s="58"/>
      <c r="R31" s="59">
        <v>114</v>
      </c>
      <c r="S31" s="58">
        <v>414</v>
      </c>
      <c r="W31" s="57" t="s">
        <v>1245</v>
      </c>
      <c r="X31" s="58" t="s">
        <v>179</v>
      </c>
      <c r="Y31" s="58"/>
      <c r="Z31" s="58" t="s">
        <v>1164</v>
      </c>
      <c r="AA31" s="58" t="s">
        <v>1246</v>
      </c>
      <c r="AC31" s="196" t="s">
        <v>1247</v>
      </c>
      <c r="AD31" s="58" t="s">
        <v>179</v>
      </c>
      <c r="AE31" s="58" t="s">
        <v>179</v>
      </c>
      <c r="AF31" s="197" t="s">
        <v>1066</v>
      </c>
      <c r="AG31" s="58"/>
    </row>
    <row r="32" spans="2:33" ht="15.75" x14ac:dyDescent="0.25">
      <c r="B32" s="180" t="s">
        <v>1248</v>
      </c>
      <c r="C32" s="181"/>
      <c r="D32" s="181"/>
      <c r="E32" s="186" t="s">
        <v>1240</v>
      </c>
      <c r="F32" s="186" t="s">
        <v>1249</v>
      </c>
      <c r="G32" s="179"/>
      <c r="H32" s="180" t="s">
        <v>1250</v>
      </c>
      <c r="I32" s="181"/>
      <c r="J32" s="181"/>
      <c r="K32" s="182" t="s">
        <v>1074</v>
      </c>
      <c r="L32" s="181" t="s">
        <v>1251</v>
      </c>
      <c r="O32" s="57" t="s">
        <v>1252</v>
      </c>
      <c r="P32" s="58"/>
      <c r="Q32" s="58"/>
      <c r="R32" s="59">
        <v>415</v>
      </c>
      <c r="S32" s="58">
        <v>1488</v>
      </c>
      <c r="W32" s="57" t="s">
        <v>1253</v>
      </c>
      <c r="X32" s="58" t="s">
        <v>179</v>
      </c>
      <c r="Y32" s="58"/>
      <c r="Z32" s="58" t="s">
        <v>1164</v>
      </c>
      <c r="AA32" s="58" t="s">
        <v>1254</v>
      </c>
      <c r="AC32" s="196" t="s">
        <v>1255</v>
      </c>
      <c r="AD32" s="58" t="s">
        <v>179</v>
      </c>
      <c r="AE32" s="58" t="s">
        <v>179</v>
      </c>
      <c r="AF32" s="197" t="s">
        <v>1066</v>
      </c>
      <c r="AG32" s="58"/>
    </row>
    <row r="33" spans="2:33" ht="15.75" x14ac:dyDescent="0.25">
      <c r="B33" s="180" t="s">
        <v>1256</v>
      </c>
      <c r="C33" s="181"/>
      <c r="D33" s="181"/>
      <c r="E33" s="186" t="s">
        <v>1240</v>
      </c>
      <c r="F33" s="186" t="s">
        <v>1257</v>
      </c>
      <c r="G33" s="179"/>
      <c r="H33" s="176" t="s">
        <v>1258</v>
      </c>
      <c r="I33" s="177"/>
      <c r="J33" s="177"/>
      <c r="K33" s="59" t="s">
        <v>1074</v>
      </c>
      <c r="L33" s="177" t="s">
        <v>1259</v>
      </c>
      <c r="O33" s="57" t="s">
        <v>1260</v>
      </c>
      <c r="P33" s="58"/>
      <c r="Q33" s="58"/>
      <c r="R33" s="59">
        <v>416</v>
      </c>
      <c r="S33" s="58">
        <v>1519</v>
      </c>
      <c r="W33" s="57" t="s">
        <v>1261</v>
      </c>
      <c r="X33" s="58" t="s">
        <v>179</v>
      </c>
      <c r="Y33" s="58"/>
      <c r="Z33" s="58" t="s">
        <v>1164</v>
      </c>
      <c r="AA33" s="58" t="s">
        <v>1262</v>
      </c>
      <c r="AC33" s="196" t="s">
        <v>1263</v>
      </c>
      <c r="AD33" s="58" t="s">
        <v>179</v>
      </c>
      <c r="AE33" s="58" t="s">
        <v>179</v>
      </c>
      <c r="AF33" s="197" t="s">
        <v>1066</v>
      </c>
      <c r="AG33" s="58"/>
    </row>
    <row r="34" spans="2:33" ht="15.75" x14ac:dyDescent="0.25">
      <c r="B34" s="198"/>
      <c r="C34" s="199"/>
      <c r="D34" s="199"/>
      <c r="E34" s="173"/>
      <c r="F34" s="200"/>
      <c r="G34" s="179"/>
      <c r="H34" s="176" t="s">
        <v>1264</v>
      </c>
      <c r="I34" s="177"/>
      <c r="J34" s="177"/>
      <c r="K34" s="59" t="s">
        <v>1112</v>
      </c>
      <c r="L34" s="177" t="s">
        <v>1265</v>
      </c>
      <c r="O34" s="57" t="s">
        <v>1266</v>
      </c>
      <c r="P34" s="58"/>
      <c r="Q34" s="58"/>
      <c r="R34" s="59" t="s">
        <v>1267</v>
      </c>
      <c r="S34" s="58" t="s">
        <v>1268</v>
      </c>
      <c r="W34" s="57" t="s">
        <v>1269</v>
      </c>
      <c r="X34" s="58" t="s">
        <v>179</v>
      </c>
      <c r="Y34" s="58"/>
      <c r="Z34" s="58" t="s">
        <v>1164</v>
      </c>
      <c r="AA34" s="58" t="s">
        <v>1270</v>
      </c>
      <c r="AC34" s="196" t="s">
        <v>1271</v>
      </c>
      <c r="AD34" s="58" t="s">
        <v>179</v>
      </c>
      <c r="AE34" s="58" t="s">
        <v>179</v>
      </c>
      <c r="AF34" s="197" t="s">
        <v>1066</v>
      </c>
      <c r="AG34" s="58"/>
    </row>
    <row r="35" spans="2:33" ht="15.75" x14ac:dyDescent="0.25">
      <c r="B35" s="168"/>
      <c r="C35" s="168"/>
      <c r="D35" s="168"/>
      <c r="E35" s="168"/>
      <c r="F35" s="168"/>
      <c r="G35" s="179"/>
      <c r="H35" s="176" t="s">
        <v>1272</v>
      </c>
      <c r="I35" s="177"/>
      <c r="J35" s="177"/>
      <c r="K35" s="59" t="s">
        <v>1053</v>
      </c>
      <c r="L35" s="177" t="s">
        <v>1225</v>
      </c>
      <c r="W35" s="57" t="s">
        <v>1273</v>
      </c>
      <c r="X35" s="58" t="s">
        <v>179</v>
      </c>
      <c r="Y35" s="201"/>
      <c r="Z35" s="58" t="s">
        <v>1274</v>
      </c>
      <c r="AA35" s="58" t="s">
        <v>1275</v>
      </c>
      <c r="AC35" s="196" t="s">
        <v>1276</v>
      </c>
      <c r="AD35" s="58" t="s">
        <v>179</v>
      </c>
      <c r="AE35" s="58" t="s">
        <v>179</v>
      </c>
      <c r="AF35" s="197" t="s">
        <v>1066</v>
      </c>
      <c r="AG35" s="58"/>
    </row>
    <row r="36" spans="2:33" ht="15.75" x14ac:dyDescent="0.25">
      <c r="B36" s="171" t="s">
        <v>1277</v>
      </c>
      <c r="C36" s="171"/>
      <c r="D36" s="171"/>
      <c r="E36" s="58" t="s">
        <v>759</v>
      </c>
      <c r="F36" s="58" t="s">
        <v>1045</v>
      </c>
      <c r="G36" s="179"/>
      <c r="H36" s="176" t="s">
        <v>1278</v>
      </c>
      <c r="I36" s="177"/>
      <c r="J36" s="177"/>
      <c r="K36" s="59" t="s">
        <v>1053</v>
      </c>
      <c r="L36" s="177" t="s">
        <v>1143</v>
      </c>
      <c r="W36" s="57" t="s">
        <v>1279</v>
      </c>
      <c r="X36" s="58" t="s">
        <v>179</v>
      </c>
      <c r="Y36" s="201"/>
      <c r="Z36" s="58" t="s">
        <v>1280</v>
      </c>
      <c r="AA36" s="58" t="s">
        <v>1281</v>
      </c>
      <c r="AC36" s="196" t="s">
        <v>1282</v>
      </c>
      <c r="AD36" s="58" t="s">
        <v>179</v>
      </c>
      <c r="AE36" s="58" t="s">
        <v>179</v>
      </c>
      <c r="AF36" s="197" t="s">
        <v>1066</v>
      </c>
      <c r="AG36" s="58"/>
    </row>
    <row r="37" spans="2:33" ht="15.75" x14ac:dyDescent="0.25">
      <c r="B37" s="180" t="s">
        <v>1283</v>
      </c>
      <c r="C37" s="181" t="s">
        <v>179</v>
      </c>
      <c r="D37" s="181" t="s">
        <v>179</v>
      </c>
      <c r="E37" s="186" t="s">
        <v>1284</v>
      </c>
      <c r="F37" s="186" t="s">
        <v>1285</v>
      </c>
      <c r="G37" s="179"/>
      <c r="H37" s="202"/>
      <c r="I37" s="203"/>
      <c r="J37" s="203"/>
      <c r="K37" s="202"/>
      <c r="L37" s="203"/>
      <c r="W37" s="57" t="s">
        <v>1286</v>
      </c>
      <c r="X37" s="58" t="s">
        <v>179</v>
      </c>
      <c r="Y37" s="201"/>
      <c r="Z37" s="58" t="s">
        <v>1287</v>
      </c>
      <c r="AA37" s="58" t="s">
        <v>1288</v>
      </c>
      <c r="AC37" s="196" t="s">
        <v>1289</v>
      </c>
      <c r="AD37" s="58" t="s">
        <v>179</v>
      </c>
      <c r="AE37" s="58" t="s">
        <v>179</v>
      </c>
      <c r="AF37" s="197" t="s">
        <v>1066</v>
      </c>
      <c r="AG37" s="58"/>
    </row>
    <row r="38" spans="2:33" ht="15.75" x14ac:dyDescent="0.25">
      <c r="B38" s="180" t="s">
        <v>1290</v>
      </c>
      <c r="C38" s="181" t="s">
        <v>179</v>
      </c>
      <c r="D38" s="181" t="s">
        <v>179</v>
      </c>
      <c r="E38" s="186" t="s">
        <v>1284</v>
      </c>
      <c r="F38" s="186" t="s">
        <v>408</v>
      </c>
      <c r="G38" s="179"/>
      <c r="H38" s="168"/>
      <c r="I38" s="168"/>
      <c r="J38" s="168"/>
      <c r="K38" s="168"/>
      <c r="L38" s="168"/>
      <c r="W38" s="57" t="s">
        <v>1291</v>
      </c>
      <c r="X38" s="58" t="s">
        <v>179</v>
      </c>
      <c r="Y38" s="201"/>
      <c r="Z38" s="58" t="s">
        <v>1292</v>
      </c>
      <c r="AA38" s="58" t="s">
        <v>1293</v>
      </c>
      <c r="AC38" s="196" t="s">
        <v>1294</v>
      </c>
      <c r="AD38" s="58" t="s">
        <v>179</v>
      </c>
      <c r="AE38" s="58" t="s">
        <v>179</v>
      </c>
      <c r="AF38" s="197" t="s">
        <v>1066</v>
      </c>
      <c r="AG38" s="58"/>
    </row>
    <row r="39" spans="2:33" ht="15.75" x14ac:dyDescent="0.25">
      <c r="B39" s="180" t="s">
        <v>1295</v>
      </c>
      <c r="C39" s="181" t="s">
        <v>179</v>
      </c>
      <c r="D39" s="181" t="s">
        <v>179</v>
      </c>
      <c r="E39" s="186" t="s">
        <v>1284</v>
      </c>
      <c r="F39" s="186" t="s">
        <v>1296</v>
      </c>
      <c r="G39" s="179"/>
      <c r="H39" s="171" t="s">
        <v>1297</v>
      </c>
      <c r="I39" s="171"/>
      <c r="J39" s="171"/>
      <c r="K39" s="171" t="s">
        <v>759</v>
      </c>
      <c r="L39" s="58" t="s">
        <v>1045</v>
      </c>
      <c r="W39" s="57" t="s">
        <v>1298</v>
      </c>
      <c r="X39" s="58" t="s">
        <v>179</v>
      </c>
      <c r="Y39" s="201"/>
      <c r="Z39" s="58" t="s">
        <v>1164</v>
      </c>
      <c r="AA39" s="58" t="s">
        <v>1254</v>
      </c>
      <c r="AC39" s="196" t="s">
        <v>1299</v>
      </c>
      <c r="AD39" s="58" t="s">
        <v>179</v>
      </c>
      <c r="AE39" s="58" t="s">
        <v>179</v>
      </c>
      <c r="AF39" s="197" t="s">
        <v>1066</v>
      </c>
      <c r="AG39" s="58"/>
    </row>
    <row r="40" spans="2:33" ht="15.75" x14ac:dyDescent="0.25">
      <c r="B40" s="180" t="s">
        <v>1300</v>
      </c>
      <c r="C40" s="181" t="s">
        <v>179</v>
      </c>
      <c r="D40" s="181" t="s">
        <v>179</v>
      </c>
      <c r="E40" s="186" t="s">
        <v>1284</v>
      </c>
      <c r="F40" s="186" t="s">
        <v>1301</v>
      </c>
      <c r="G40" s="179"/>
      <c r="H40" s="180" t="s">
        <v>1302</v>
      </c>
      <c r="I40" s="181" t="s">
        <v>179</v>
      </c>
      <c r="J40" s="181" t="s">
        <v>179</v>
      </c>
      <c r="K40" s="204" t="s">
        <v>1066</v>
      </c>
      <c r="L40" s="181">
        <v>4099</v>
      </c>
      <c r="W40" s="57" t="s">
        <v>1303</v>
      </c>
      <c r="X40" s="58" t="s">
        <v>179</v>
      </c>
      <c r="Y40" s="201"/>
      <c r="Z40" s="58" t="s">
        <v>1164</v>
      </c>
      <c r="AA40" s="58" t="s">
        <v>1262</v>
      </c>
      <c r="AC40" s="196" t="s">
        <v>1304</v>
      </c>
      <c r="AD40" s="58" t="s">
        <v>179</v>
      </c>
      <c r="AE40" s="58" t="s">
        <v>179</v>
      </c>
      <c r="AF40" s="197" t="s">
        <v>1066</v>
      </c>
      <c r="AG40" s="58"/>
    </row>
    <row r="41" spans="2:33" ht="15.75" x14ac:dyDescent="0.25">
      <c r="B41" s="180" t="s">
        <v>1305</v>
      </c>
      <c r="C41" s="181" t="s">
        <v>179</v>
      </c>
      <c r="D41" s="181" t="s">
        <v>179</v>
      </c>
      <c r="E41" s="186" t="s">
        <v>1284</v>
      </c>
      <c r="F41" s="186" t="s">
        <v>1306</v>
      </c>
      <c r="G41" s="179"/>
      <c r="H41" s="176" t="s">
        <v>1307</v>
      </c>
      <c r="I41" s="205"/>
      <c r="J41" s="205"/>
      <c r="K41" s="194" t="s">
        <v>1066</v>
      </c>
      <c r="L41" s="177" t="s">
        <v>1308</v>
      </c>
      <c r="AC41" s="196" t="s">
        <v>1309</v>
      </c>
      <c r="AD41" s="58" t="s">
        <v>179</v>
      </c>
      <c r="AE41" s="58" t="s">
        <v>179</v>
      </c>
      <c r="AF41" s="197" t="s">
        <v>1066</v>
      </c>
      <c r="AG41" s="58"/>
    </row>
    <row r="42" spans="2:33" ht="15.75" x14ac:dyDescent="0.25">
      <c r="B42" s="180" t="s">
        <v>1310</v>
      </c>
      <c r="C42" s="181" t="s">
        <v>179</v>
      </c>
      <c r="D42" s="181" t="s">
        <v>179</v>
      </c>
      <c r="E42" s="186" t="s">
        <v>1284</v>
      </c>
      <c r="F42" s="186" t="s">
        <v>1311</v>
      </c>
      <c r="G42" s="179"/>
      <c r="H42" s="180" t="s">
        <v>1312</v>
      </c>
      <c r="I42" s="181"/>
      <c r="J42" s="181"/>
      <c r="K42" s="182" t="s">
        <v>1313</v>
      </c>
      <c r="L42" s="181" t="s">
        <v>1314</v>
      </c>
      <c r="AC42" s="196" t="s">
        <v>1315</v>
      </c>
      <c r="AD42" s="58" t="s">
        <v>179</v>
      </c>
      <c r="AE42" s="58" t="s">
        <v>179</v>
      </c>
      <c r="AF42" s="197" t="s">
        <v>1066</v>
      </c>
      <c r="AG42" s="58"/>
    </row>
    <row r="43" spans="2:33" ht="15.75" x14ac:dyDescent="0.25">
      <c r="B43" s="180" t="s">
        <v>1316</v>
      </c>
      <c r="C43" s="181" t="s">
        <v>179</v>
      </c>
      <c r="D43" s="181" t="s">
        <v>179</v>
      </c>
      <c r="E43" s="186" t="s">
        <v>1284</v>
      </c>
      <c r="F43" s="186" t="s">
        <v>1317</v>
      </c>
      <c r="G43" s="179"/>
      <c r="H43" s="180" t="s">
        <v>1318</v>
      </c>
      <c r="I43" s="181"/>
      <c r="J43" s="181"/>
      <c r="K43" s="204" t="s">
        <v>1313</v>
      </c>
      <c r="L43" s="181" t="s">
        <v>1319</v>
      </c>
      <c r="AC43" s="196" t="s">
        <v>1320</v>
      </c>
      <c r="AD43" s="58" t="s">
        <v>179</v>
      </c>
      <c r="AE43" s="58" t="s">
        <v>179</v>
      </c>
      <c r="AF43" s="197" t="s">
        <v>1066</v>
      </c>
      <c r="AG43" s="206"/>
    </row>
    <row r="44" spans="2:33" ht="15.75" x14ac:dyDescent="0.25">
      <c r="B44" s="180" t="s">
        <v>1321</v>
      </c>
      <c r="C44" s="181" t="s">
        <v>179</v>
      </c>
      <c r="D44" s="181" t="s">
        <v>179</v>
      </c>
      <c r="E44" s="186" t="s">
        <v>1284</v>
      </c>
      <c r="F44" s="186" t="s">
        <v>1322</v>
      </c>
      <c r="H44" s="180" t="s">
        <v>1323</v>
      </c>
      <c r="I44" s="181"/>
      <c r="J44" s="181"/>
      <c r="K44" s="182" t="s">
        <v>1313</v>
      </c>
      <c r="L44" s="181" t="s">
        <v>1324</v>
      </c>
      <c r="AC44" s="196" t="s">
        <v>1325</v>
      </c>
      <c r="AD44" s="58" t="s">
        <v>179</v>
      </c>
      <c r="AE44" s="58" t="s">
        <v>179</v>
      </c>
      <c r="AF44" s="197" t="s">
        <v>1066</v>
      </c>
      <c r="AG44" s="206"/>
    </row>
    <row r="45" spans="2:33" ht="15.75" x14ac:dyDescent="0.25">
      <c r="B45" s="180" t="s">
        <v>1326</v>
      </c>
      <c r="C45" s="181" t="s">
        <v>179</v>
      </c>
      <c r="D45" s="181" t="s">
        <v>179</v>
      </c>
      <c r="E45" s="186" t="s">
        <v>1284</v>
      </c>
      <c r="F45" s="186" t="s">
        <v>1327</v>
      </c>
      <c r="H45" s="180" t="s">
        <v>1328</v>
      </c>
      <c r="I45" s="181"/>
      <c r="J45" s="181"/>
      <c r="K45" s="182" t="s">
        <v>1329</v>
      </c>
      <c r="L45" s="183">
        <v>485</v>
      </c>
      <c r="AC45" s="196" t="s">
        <v>1330</v>
      </c>
      <c r="AD45" s="58" t="s">
        <v>179</v>
      </c>
      <c r="AE45" s="58" t="s">
        <v>179</v>
      </c>
      <c r="AF45" s="197" t="s">
        <v>1066</v>
      </c>
      <c r="AG45" s="206"/>
    </row>
    <row r="46" spans="2:33" ht="15.75" x14ac:dyDescent="0.25">
      <c r="B46" s="180" t="s">
        <v>1331</v>
      </c>
      <c r="C46" s="181" t="s">
        <v>179</v>
      </c>
      <c r="D46" s="181" t="s">
        <v>179</v>
      </c>
      <c r="E46" s="186" t="s">
        <v>1284</v>
      </c>
      <c r="F46" s="186" t="s">
        <v>1332</v>
      </c>
      <c r="H46" s="180" t="s">
        <v>1333</v>
      </c>
      <c r="I46" s="181"/>
      <c r="J46" s="181"/>
      <c r="K46" s="182" t="s">
        <v>1334</v>
      </c>
      <c r="L46" s="181" t="s">
        <v>1335</v>
      </c>
      <c r="N46" s="207"/>
      <c r="AC46" s="196" t="s">
        <v>1336</v>
      </c>
      <c r="AD46" s="58" t="s">
        <v>179</v>
      </c>
      <c r="AE46" s="58" t="s">
        <v>179</v>
      </c>
      <c r="AF46" s="197" t="s">
        <v>1066</v>
      </c>
      <c r="AG46" s="206"/>
    </row>
    <row r="47" spans="2:33" ht="15.75" x14ac:dyDescent="0.25">
      <c r="B47" s="180" t="s">
        <v>1337</v>
      </c>
      <c r="C47" s="181" t="s">
        <v>179</v>
      </c>
      <c r="D47" s="181" t="s">
        <v>179</v>
      </c>
      <c r="E47" s="186" t="s">
        <v>1284</v>
      </c>
      <c r="F47" s="186" t="s">
        <v>1338</v>
      </c>
      <c r="G47" s="179"/>
      <c r="H47" s="180" t="s">
        <v>1339</v>
      </c>
      <c r="I47" s="181"/>
      <c r="J47" s="181"/>
      <c r="K47" s="182" t="s">
        <v>1340</v>
      </c>
      <c r="L47" s="183">
        <v>423</v>
      </c>
      <c r="N47" s="207"/>
      <c r="AC47" s="196" t="s">
        <v>1341</v>
      </c>
      <c r="AD47" s="58" t="s">
        <v>179</v>
      </c>
      <c r="AE47" s="58" t="s">
        <v>179</v>
      </c>
      <c r="AF47" s="197" t="s">
        <v>1066</v>
      </c>
      <c r="AG47" s="206"/>
    </row>
    <row r="48" spans="2:33" ht="15.75" x14ac:dyDescent="0.25">
      <c r="B48" s="180" t="s">
        <v>1342</v>
      </c>
      <c r="C48" s="181" t="s">
        <v>179</v>
      </c>
      <c r="D48" s="181" t="s">
        <v>179</v>
      </c>
      <c r="E48" s="186" t="s">
        <v>1284</v>
      </c>
      <c r="F48" s="186" t="s">
        <v>1343</v>
      </c>
      <c r="H48" s="180" t="s">
        <v>1344</v>
      </c>
      <c r="I48" s="181"/>
      <c r="J48" s="181"/>
      <c r="K48" s="182">
        <v>114</v>
      </c>
      <c r="L48" s="183" t="s">
        <v>1345</v>
      </c>
      <c r="N48" s="207"/>
      <c r="AC48" s="196" t="s">
        <v>1346</v>
      </c>
      <c r="AD48" s="58" t="s">
        <v>179</v>
      </c>
      <c r="AE48" s="58" t="s">
        <v>179</v>
      </c>
      <c r="AF48" s="197" t="s">
        <v>1066</v>
      </c>
      <c r="AG48" s="206"/>
    </row>
    <row r="49" spans="2:33" ht="15.75" x14ac:dyDescent="0.25">
      <c r="B49" s="180" t="s">
        <v>1347</v>
      </c>
      <c r="C49" s="181" t="s">
        <v>179</v>
      </c>
      <c r="D49" s="181" t="s">
        <v>179</v>
      </c>
      <c r="E49" s="186" t="s">
        <v>1284</v>
      </c>
      <c r="F49" s="186" t="s">
        <v>1348</v>
      </c>
      <c r="G49" s="179"/>
      <c r="AC49" s="196" t="s">
        <v>1349</v>
      </c>
      <c r="AD49" s="58" t="s">
        <v>179</v>
      </c>
      <c r="AE49" s="58" t="s">
        <v>179</v>
      </c>
      <c r="AF49" s="197" t="s">
        <v>1066</v>
      </c>
      <c r="AG49" s="206"/>
    </row>
    <row r="50" spans="2:33" ht="15.75" x14ac:dyDescent="0.25">
      <c r="B50" s="180" t="s">
        <v>1350</v>
      </c>
      <c r="C50" s="181" t="s">
        <v>179</v>
      </c>
      <c r="D50" s="181" t="s">
        <v>179</v>
      </c>
      <c r="E50" s="186" t="s">
        <v>1284</v>
      </c>
      <c r="F50" s="186" t="s">
        <v>1351</v>
      </c>
      <c r="G50" s="179"/>
      <c r="W50" s="208"/>
      <c r="AC50" s="196" t="s">
        <v>1352</v>
      </c>
      <c r="AD50" s="58" t="s">
        <v>179</v>
      </c>
      <c r="AE50" s="58" t="s">
        <v>179</v>
      </c>
      <c r="AF50" s="197" t="s">
        <v>1066</v>
      </c>
      <c r="AG50" s="206"/>
    </row>
    <row r="51" spans="2:33" ht="15.75" x14ac:dyDescent="0.25">
      <c r="B51" s="180" t="s">
        <v>1353</v>
      </c>
      <c r="C51" s="181" t="s">
        <v>179</v>
      </c>
      <c r="D51" s="181" t="s">
        <v>179</v>
      </c>
      <c r="E51" s="186" t="s">
        <v>1284</v>
      </c>
      <c r="F51" s="186" t="s">
        <v>1354</v>
      </c>
      <c r="G51" s="179"/>
      <c r="AC51" s="196" t="s">
        <v>1355</v>
      </c>
      <c r="AD51" s="58" t="s">
        <v>179</v>
      </c>
      <c r="AE51" s="58" t="s">
        <v>179</v>
      </c>
      <c r="AF51" s="197" t="s">
        <v>1066</v>
      </c>
      <c r="AG51" s="206"/>
    </row>
    <row r="52" spans="2:33" ht="15.75" x14ac:dyDescent="0.25">
      <c r="B52" s="209"/>
      <c r="C52" s="169"/>
      <c r="D52" s="169"/>
      <c r="G52" s="179"/>
      <c r="M52" s="179"/>
      <c r="AC52" s="196" t="s">
        <v>1356</v>
      </c>
      <c r="AD52" s="58" t="s">
        <v>179</v>
      </c>
      <c r="AE52" s="58" t="s">
        <v>179</v>
      </c>
      <c r="AF52" s="197" t="s">
        <v>1066</v>
      </c>
      <c r="AG52" s="206"/>
    </row>
    <row r="53" spans="2:33" ht="15.75" x14ac:dyDescent="0.25">
      <c r="B53" s="210"/>
      <c r="C53" s="211"/>
      <c r="D53" s="211"/>
      <c r="G53" s="179"/>
      <c r="M53" s="179"/>
      <c r="AC53" s="196" t="s">
        <v>1357</v>
      </c>
      <c r="AD53" s="58" t="s">
        <v>179</v>
      </c>
      <c r="AE53" s="58" t="s">
        <v>179</v>
      </c>
      <c r="AF53" s="197" t="s">
        <v>1066</v>
      </c>
      <c r="AG53" s="206"/>
    </row>
    <row r="54" spans="2:33" x14ac:dyDescent="0.2">
      <c r="G54" s="179"/>
      <c r="M54" s="179"/>
    </row>
    <row r="55" spans="2:33" x14ac:dyDescent="0.2">
      <c r="G55" s="179"/>
      <c r="M55" s="179"/>
    </row>
    <row r="56" spans="2:33" x14ac:dyDescent="0.2">
      <c r="G56" s="179"/>
      <c r="M56" s="179"/>
    </row>
    <row r="57" spans="2:33" x14ac:dyDescent="0.2">
      <c r="G57" s="179"/>
      <c r="M57" s="179"/>
    </row>
    <row r="58" spans="2:33" x14ac:dyDescent="0.2">
      <c r="G58" s="179"/>
      <c r="M58" s="179"/>
    </row>
    <row r="59" spans="2:33" x14ac:dyDescent="0.2">
      <c r="G59" s="179"/>
      <c r="M59" s="179"/>
    </row>
    <row r="60" spans="2:33" x14ac:dyDescent="0.2">
      <c r="G60" s="179"/>
      <c r="M60" s="179"/>
    </row>
    <row r="61" spans="2:33" x14ac:dyDescent="0.2">
      <c r="G61" s="212"/>
      <c r="M61" s="179"/>
    </row>
    <row r="62" spans="2:33" x14ac:dyDescent="0.2">
      <c r="G62" s="212"/>
      <c r="M62" s="179"/>
    </row>
    <row r="63" spans="2:33" x14ac:dyDescent="0.2">
      <c r="G63" s="212"/>
      <c r="M63" s="179"/>
    </row>
    <row r="64" spans="2:33" x14ac:dyDescent="0.2">
      <c r="G64" s="212"/>
      <c r="M64" s="179"/>
    </row>
    <row r="65" spans="7:13" x14ac:dyDescent="0.2">
      <c r="G65" s="212"/>
      <c r="M65" s="179"/>
    </row>
    <row r="66" spans="7:13" ht="15.75" x14ac:dyDescent="0.25">
      <c r="G66" s="212"/>
      <c r="H66" s="213"/>
      <c r="I66" s="214"/>
      <c r="J66" s="214"/>
      <c r="K66" s="213"/>
      <c r="L66" s="214"/>
      <c r="M66" s="179"/>
    </row>
    <row r="67" spans="7:13" x14ac:dyDescent="0.2">
      <c r="G67" s="212"/>
      <c r="M67" s="179"/>
    </row>
    <row r="68" spans="7:13" x14ac:dyDescent="0.2">
      <c r="G68" s="212"/>
    </row>
    <row r="69" spans="7:13" ht="15.75" x14ac:dyDescent="0.25">
      <c r="G69" s="212"/>
      <c r="M69" s="215"/>
    </row>
    <row r="70" spans="7:13" ht="15.75" x14ac:dyDescent="0.25">
      <c r="G70" s="212"/>
      <c r="M70" s="215"/>
    </row>
    <row r="71" spans="7:13" x14ac:dyDescent="0.2">
      <c r="G71" s="179"/>
      <c r="M71" s="179"/>
    </row>
    <row r="72" spans="7:13" x14ac:dyDescent="0.2">
      <c r="M72" s="179"/>
    </row>
    <row r="73" spans="7:13" ht="15" x14ac:dyDescent="0.25">
      <c r="G73" s="216"/>
      <c r="M73" s="179"/>
    </row>
    <row r="74" spans="7:13" ht="15.75" x14ac:dyDescent="0.25">
      <c r="G74" s="193"/>
      <c r="M74" s="179"/>
    </row>
    <row r="75" spans="7:13" x14ac:dyDescent="0.2">
      <c r="G75" s="179"/>
      <c r="M75" s="179"/>
    </row>
    <row r="76" spans="7:13" x14ac:dyDescent="0.2">
      <c r="G76" s="179"/>
      <c r="M76" s="179"/>
    </row>
    <row r="77" spans="7:13" x14ac:dyDescent="0.2">
      <c r="G77" s="179"/>
      <c r="M77" s="179"/>
    </row>
    <row r="78" spans="7:13" x14ac:dyDescent="0.2">
      <c r="G78" s="179"/>
      <c r="M78" s="179"/>
    </row>
    <row r="79" spans="7:13" x14ac:dyDescent="0.2">
      <c r="G79" s="179"/>
      <c r="M79" s="179"/>
    </row>
    <row r="80" spans="7:13" ht="15.75" x14ac:dyDescent="0.25">
      <c r="M80" s="193"/>
    </row>
    <row r="81" spans="7:13" ht="15.75" x14ac:dyDescent="0.25">
      <c r="G81" s="217"/>
      <c r="M81" s="179"/>
    </row>
    <row r="83" spans="7:13" x14ac:dyDescent="0.2">
      <c r="G83" s="179"/>
    </row>
    <row r="84" spans="7:13" x14ac:dyDescent="0.2">
      <c r="G84" s="179"/>
    </row>
    <row r="85" spans="7:13" x14ac:dyDescent="0.2">
      <c r="G85" s="179"/>
    </row>
    <row r="86" spans="7:13" x14ac:dyDescent="0.2">
      <c r="G86" s="179"/>
    </row>
    <row r="87" spans="7:13" x14ac:dyDescent="0.2">
      <c r="G87" s="179"/>
    </row>
    <row r="88" spans="7:13" x14ac:dyDescent="0.2">
      <c r="G88" s="179"/>
    </row>
    <row r="89" spans="7:13" x14ac:dyDescent="0.2">
      <c r="G89" s="179"/>
    </row>
    <row r="90" spans="7:13" x14ac:dyDescent="0.2">
      <c r="G90" s="179"/>
    </row>
    <row r="91" spans="7:13" x14ac:dyDescent="0.2">
      <c r="G91" s="179"/>
    </row>
    <row r="92" spans="7:13" x14ac:dyDescent="0.2">
      <c r="G92" s="179"/>
    </row>
    <row r="93" spans="7:13" x14ac:dyDescent="0.2">
      <c r="G93" s="179"/>
    </row>
    <row r="94" spans="7:13" x14ac:dyDescent="0.2">
      <c r="G94" s="179"/>
    </row>
    <row r="95" spans="7:13" x14ac:dyDescent="0.2">
      <c r="G95" s="179"/>
    </row>
    <row r="96" spans="7:13" x14ac:dyDescent="0.2">
      <c r="G96" s="179"/>
    </row>
    <row r="97" spans="7:7" x14ac:dyDescent="0.2">
      <c r="G97" s="179"/>
    </row>
    <row r="98" spans="7:7" x14ac:dyDescent="0.2">
      <c r="G98" s="179"/>
    </row>
    <row r="99" spans="7:7" x14ac:dyDescent="0.2">
      <c r="G99" s="179"/>
    </row>
    <row r="100" spans="7:7" x14ac:dyDescent="0.2">
      <c r="G100" s="179"/>
    </row>
    <row r="101" spans="7:7" x14ac:dyDescent="0.2">
      <c r="G101" s="179"/>
    </row>
    <row r="154" spans="7:11" x14ac:dyDescent="0.2">
      <c r="H154" s="61"/>
      <c r="I154" s="96"/>
      <c r="J154" s="96"/>
      <c r="K154" s="61"/>
    </row>
    <row r="155" spans="7:11" x14ac:dyDescent="0.2">
      <c r="H155" s="61"/>
      <c r="I155" s="96"/>
      <c r="J155" s="96"/>
      <c r="K155" s="61"/>
    </row>
    <row r="156" spans="7:11" x14ac:dyDescent="0.2">
      <c r="H156" s="61"/>
      <c r="I156" s="96"/>
      <c r="J156" s="96"/>
      <c r="K156" s="61"/>
    </row>
    <row r="159" spans="7:11" x14ac:dyDescent="0.2">
      <c r="G159" s="179"/>
    </row>
    <row r="165" spans="2:6" ht="15.75" x14ac:dyDescent="0.25">
      <c r="B165" s="62"/>
      <c r="C165" s="218"/>
      <c r="D165" s="218"/>
      <c r="E165" s="218"/>
      <c r="F165" s="218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41"/>
  <sheetViews>
    <sheetView workbookViewId="0">
      <selection activeCell="B9" sqref="B9"/>
    </sheetView>
  </sheetViews>
  <sheetFormatPr defaultColWidth="8.85546875" defaultRowHeight="12.75" x14ac:dyDescent="0.2"/>
  <cols>
    <col min="1" max="1" width="25.140625" style="49" customWidth="1"/>
    <col min="2" max="2" width="8.85546875" style="49"/>
    <col min="3" max="4" width="13" style="49" customWidth="1"/>
    <col min="5" max="5" width="8.85546875" style="49"/>
    <col min="6" max="6" width="17.140625" style="49" customWidth="1"/>
    <col min="7" max="7" width="2.28515625" style="49" customWidth="1"/>
    <col min="8" max="8" width="19.7109375" style="49" customWidth="1"/>
    <col min="9" max="9" width="8.85546875" style="49"/>
    <col min="10" max="10" width="16.7109375" style="49" customWidth="1"/>
    <col min="11" max="11" width="2.42578125" style="49" customWidth="1"/>
    <col min="12" max="12" width="24.42578125" style="49" customWidth="1"/>
    <col min="13" max="13" width="10.140625" style="49" customWidth="1"/>
    <col min="14" max="14" width="19.7109375" style="49" customWidth="1"/>
    <col min="15" max="15" width="2.7109375" style="49" customWidth="1"/>
    <col min="16" max="16384" width="8.85546875" style="49"/>
  </cols>
  <sheetData>
    <row r="1" spans="1:15" x14ac:dyDescent="0.2">
      <c r="A1" s="49" t="s">
        <v>768</v>
      </c>
      <c r="G1" s="64"/>
    </row>
    <row r="2" spans="1:15" x14ac:dyDescent="0.2">
      <c r="A2" s="49" t="s">
        <v>769</v>
      </c>
      <c r="G2" s="64"/>
    </row>
    <row r="3" spans="1:15" x14ac:dyDescent="0.2">
      <c r="G3" s="64"/>
    </row>
    <row r="4" spans="1:15" x14ac:dyDescent="0.2">
      <c r="G4" s="64"/>
    </row>
    <row r="5" spans="1:15" ht="15" x14ac:dyDescent="0.25">
      <c r="A5" s="65" t="s">
        <v>770</v>
      </c>
      <c r="B5" s="66" t="s">
        <v>771</v>
      </c>
      <c r="C5" s="67" t="s">
        <v>772</v>
      </c>
      <c r="D5" s="67"/>
      <c r="E5" s="68" t="s">
        <v>773</v>
      </c>
      <c r="F5" s="69" t="s">
        <v>774</v>
      </c>
      <c r="G5" s="70"/>
      <c r="H5" s="65" t="s">
        <v>775</v>
      </c>
      <c r="I5" s="68" t="s">
        <v>773</v>
      </c>
      <c r="J5" s="69" t="s">
        <v>774</v>
      </c>
      <c r="K5" s="70"/>
      <c r="L5" s="71" t="s">
        <v>776</v>
      </c>
      <c r="M5" s="72" t="s">
        <v>773</v>
      </c>
      <c r="N5" s="69" t="s">
        <v>774</v>
      </c>
      <c r="O5" s="70"/>
    </row>
    <row r="6" spans="1:15" ht="15" x14ac:dyDescent="0.2">
      <c r="A6" s="73"/>
      <c r="B6" s="74"/>
      <c r="C6" s="61"/>
      <c r="D6" s="61"/>
      <c r="E6" s="75"/>
      <c r="G6" s="70"/>
      <c r="H6" s="73"/>
      <c r="I6" s="75"/>
      <c r="J6" s="69"/>
      <c r="K6" s="70"/>
      <c r="L6" s="76"/>
      <c r="M6" s="77"/>
      <c r="N6" s="69"/>
      <c r="O6" s="70"/>
    </row>
    <row r="7" spans="1:15" ht="15.75" x14ac:dyDescent="0.25">
      <c r="A7" s="78" t="s">
        <v>777</v>
      </c>
      <c r="B7" s="79"/>
      <c r="C7" s="80" t="s">
        <v>777</v>
      </c>
      <c r="D7" s="81"/>
      <c r="E7" s="82">
        <v>200</v>
      </c>
      <c r="F7" s="83" t="s">
        <v>778</v>
      </c>
      <c r="G7" s="70"/>
      <c r="H7" s="84" t="s">
        <v>779</v>
      </c>
      <c r="I7" s="85">
        <v>101</v>
      </c>
      <c r="J7" s="86" t="s">
        <v>780</v>
      </c>
      <c r="K7" s="87"/>
      <c r="L7" s="88" t="s">
        <v>781</v>
      </c>
      <c r="M7" s="89">
        <v>401</v>
      </c>
      <c r="N7" s="69" t="s">
        <v>782</v>
      </c>
      <c r="O7" s="70"/>
    </row>
    <row r="8" spans="1:15" ht="15.75" x14ac:dyDescent="0.25">
      <c r="A8" s="90" t="s">
        <v>783</v>
      </c>
      <c r="B8" s="91" t="s">
        <v>784</v>
      </c>
      <c r="C8" s="92" t="s">
        <v>785</v>
      </c>
      <c r="D8" s="93"/>
      <c r="E8" s="94">
        <v>251</v>
      </c>
      <c r="F8" s="95" t="s">
        <v>786</v>
      </c>
      <c r="G8" s="70"/>
      <c r="H8" s="84" t="s">
        <v>787</v>
      </c>
      <c r="I8" s="85">
        <v>102</v>
      </c>
      <c r="J8" s="86" t="s">
        <v>788</v>
      </c>
      <c r="K8" s="70"/>
      <c r="L8" s="88" t="s">
        <v>789</v>
      </c>
      <c r="M8" s="89">
        <v>402</v>
      </c>
      <c r="N8" s="69" t="s">
        <v>790</v>
      </c>
      <c r="O8" s="70"/>
    </row>
    <row r="9" spans="1:15" ht="15.75" x14ac:dyDescent="0.25">
      <c r="A9" s="88" t="s">
        <v>791</v>
      </c>
      <c r="B9" s="96" t="s">
        <v>792</v>
      </c>
      <c r="C9" s="61" t="s">
        <v>236</v>
      </c>
      <c r="D9" s="61"/>
      <c r="E9" s="89">
        <v>252</v>
      </c>
      <c r="F9" s="83" t="s">
        <v>793</v>
      </c>
      <c r="G9" s="70"/>
      <c r="H9" s="97" t="s">
        <v>794</v>
      </c>
      <c r="I9" s="85">
        <v>103</v>
      </c>
      <c r="J9" s="96" t="s">
        <v>795</v>
      </c>
      <c r="K9" s="70"/>
      <c r="L9" s="88" t="s">
        <v>796</v>
      </c>
      <c r="M9" s="89">
        <v>403</v>
      </c>
      <c r="N9" s="69" t="s">
        <v>797</v>
      </c>
      <c r="O9" s="70"/>
    </row>
    <row r="10" spans="1:15" ht="15.75" x14ac:dyDescent="0.25">
      <c r="A10" s="88" t="s">
        <v>798</v>
      </c>
      <c r="B10" s="96" t="s">
        <v>799</v>
      </c>
      <c r="C10" s="81" t="s">
        <v>800</v>
      </c>
      <c r="D10" s="81"/>
      <c r="E10" s="85">
        <v>253</v>
      </c>
      <c r="F10" s="83" t="s">
        <v>801</v>
      </c>
      <c r="G10" s="70"/>
      <c r="H10" s="97" t="s">
        <v>802</v>
      </c>
      <c r="I10" s="89">
        <v>104</v>
      </c>
      <c r="J10" s="96" t="s">
        <v>803</v>
      </c>
      <c r="K10" s="70"/>
      <c r="L10" s="88" t="s">
        <v>804</v>
      </c>
      <c r="M10" s="89">
        <v>404</v>
      </c>
      <c r="N10" s="69" t="s">
        <v>805</v>
      </c>
      <c r="O10" s="70"/>
    </row>
    <row r="11" spans="1:15" ht="15.75" x14ac:dyDescent="0.25">
      <c r="A11" s="88" t="s">
        <v>806</v>
      </c>
      <c r="B11" s="96" t="s">
        <v>807</v>
      </c>
      <c r="C11" s="61" t="s">
        <v>808</v>
      </c>
      <c r="D11" s="61"/>
      <c r="E11" s="89">
        <v>254</v>
      </c>
      <c r="F11" s="98" t="s">
        <v>809</v>
      </c>
      <c r="G11" s="70"/>
      <c r="H11" s="97" t="s">
        <v>810</v>
      </c>
      <c r="I11" s="85">
        <v>105</v>
      </c>
      <c r="J11" s="96" t="s">
        <v>811</v>
      </c>
      <c r="K11" s="70"/>
      <c r="L11" s="88" t="s">
        <v>812</v>
      </c>
      <c r="M11" s="85">
        <v>405</v>
      </c>
      <c r="N11" s="69" t="s">
        <v>813</v>
      </c>
      <c r="O11" s="70"/>
    </row>
    <row r="12" spans="1:15" ht="15.75" x14ac:dyDescent="0.25">
      <c r="A12" s="88" t="s">
        <v>814</v>
      </c>
      <c r="B12" s="96" t="s">
        <v>815</v>
      </c>
      <c r="C12" s="61" t="s">
        <v>816</v>
      </c>
      <c r="D12" s="61"/>
      <c r="E12" s="89">
        <v>255</v>
      </c>
      <c r="F12" s="98" t="s">
        <v>817</v>
      </c>
      <c r="G12" s="70"/>
      <c r="H12" s="97" t="s">
        <v>818</v>
      </c>
      <c r="I12" s="85">
        <v>106</v>
      </c>
      <c r="J12" s="96" t="s">
        <v>819</v>
      </c>
      <c r="K12" s="70"/>
      <c r="L12" s="88" t="s">
        <v>820</v>
      </c>
      <c r="M12" s="89">
        <v>406</v>
      </c>
      <c r="N12" s="69" t="s">
        <v>821</v>
      </c>
      <c r="O12" s="70"/>
    </row>
    <row r="13" spans="1:15" ht="15.75" x14ac:dyDescent="0.25">
      <c r="A13" s="99" t="s">
        <v>822</v>
      </c>
      <c r="B13" s="100" t="s">
        <v>239</v>
      </c>
      <c r="C13" s="101" t="s">
        <v>823</v>
      </c>
      <c r="D13" s="102"/>
      <c r="E13" s="103">
        <v>261</v>
      </c>
      <c r="F13" s="104" t="s">
        <v>824</v>
      </c>
      <c r="G13" s="70"/>
      <c r="H13" s="97" t="s">
        <v>825</v>
      </c>
      <c r="I13" s="85">
        <v>107</v>
      </c>
      <c r="J13" s="96" t="s">
        <v>826</v>
      </c>
      <c r="K13" s="70"/>
      <c r="L13" s="88" t="s">
        <v>827</v>
      </c>
      <c r="M13" s="89">
        <v>408</v>
      </c>
      <c r="N13" s="69" t="s">
        <v>828</v>
      </c>
      <c r="O13" s="70"/>
    </row>
    <row r="14" spans="1:15" ht="15.75" x14ac:dyDescent="0.25">
      <c r="A14" s="88" t="s">
        <v>829</v>
      </c>
      <c r="B14" s="96" t="s">
        <v>830</v>
      </c>
      <c r="C14" s="61" t="s">
        <v>831</v>
      </c>
      <c r="D14" s="61"/>
      <c r="E14" s="105">
        <v>262</v>
      </c>
      <c r="F14" s="83" t="s">
        <v>832</v>
      </c>
      <c r="G14" s="70"/>
      <c r="H14" s="97" t="s">
        <v>833</v>
      </c>
      <c r="I14" s="85">
        <v>108</v>
      </c>
      <c r="J14" s="96" t="s">
        <v>834</v>
      </c>
      <c r="K14" s="70"/>
      <c r="L14" s="88" t="s">
        <v>835</v>
      </c>
      <c r="M14" s="89">
        <v>409</v>
      </c>
      <c r="N14" s="69" t="s">
        <v>836</v>
      </c>
      <c r="O14" s="70"/>
    </row>
    <row r="15" spans="1:15" ht="15.75" x14ac:dyDescent="0.25">
      <c r="A15" s="88" t="s">
        <v>837</v>
      </c>
      <c r="B15" s="96" t="s">
        <v>838</v>
      </c>
      <c r="C15" s="61" t="s">
        <v>839</v>
      </c>
      <c r="D15" s="61"/>
      <c r="E15" s="105">
        <v>264</v>
      </c>
      <c r="F15" s="83" t="s">
        <v>840</v>
      </c>
      <c r="G15" s="70"/>
      <c r="H15" s="97" t="s">
        <v>841</v>
      </c>
      <c r="I15" s="85">
        <v>109</v>
      </c>
      <c r="J15" s="96" t="s">
        <v>842</v>
      </c>
      <c r="K15" s="70"/>
      <c r="L15" s="88" t="s">
        <v>843</v>
      </c>
      <c r="M15" s="89">
        <v>411</v>
      </c>
      <c r="N15" s="69" t="s">
        <v>844</v>
      </c>
      <c r="O15" s="70"/>
    </row>
    <row r="16" spans="1:15" ht="15.75" x14ac:dyDescent="0.25">
      <c r="A16" s="99" t="s">
        <v>845</v>
      </c>
      <c r="B16" s="100" t="s">
        <v>846</v>
      </c>
      <c r="C16" s="101" t="s">
        <v>226</v>
      </c>
      <c r="D16" s="102" t="s">
        <v>847</v>
      </c>
      <c r="E16" s="103">
        <v>266</v>
      </c>
      <c r="F16" s="104" t="s">
        <v>848</v>
      </c>
      <c r="G16" s="70"/>
      <c r="H16" s="97" t="s">
        <v>849</v>
      </c>
      <c r="I16" s="85">
        <v>111</v>
      </c>
      <c r="J16" s="96" t="s">
        <v>850</v>
      </c>
      <c r="K16" s="70"/>
      <c r="L16" s="88" t="s">
        <v>851</v>
      </c>
      <c r="M16" s="89">
        <v>414</v>
      </c>
      <c r="N16" s="69" t="s">
        <v>852</v>
      </c>
      <c r="O16" s="70"/>
    </row>
    <row r="17" spans="1:15" ht="15.75" x14ac:dyDescent="0.25">
      <c r="A17" s="99" t="s">
        <v>853</v>
      </c>
      <c r="B17" s="100" t="s">
        <v>854</v>
      </c>
      <c r="C17" s="101" t="s">
        <v>855</v>
      </c>
      <c r="D17" s="102"/>
      <c r="E17" s="103">
        <v>271</v>
      </c>
      <c r="F17" s="104" t="s">
        <v>856</v>
      </c>
      <c r="G17" s="70"/>
      <c r="H17" s="97" t="s">
        <v>857</v>
      </c>
      <c r="I17" s="85">
        <v>112</v>
      </c>
      <c r="J17" s="96" t="s">
        <v>858</v>
      </c>
      <c r="K17" s="70"/>
      <c r="L17" s="88" t="s">
        <v>859</v>
      </c>
      <c r="M17" s="89">
        <v>415</v>
      </c>
      <c r="N17" s="69" t="s">
        <v>860</v>
      </c>
      <c r="O17" s="70"/>
    </row>
    <row r="18" spans="1:15" ht="15.75" x14ac:dyDescent="0.25">
      <c r="A18" s="99" t="s">
        <v>861</v>
      </c>
      <c r="B18" s="100" t="s">
        <v>862</v>
      </c>
      <c r="C18" s="101" t="s">
        <v>863</v>
      </c>
      <c r="D18" s="102"/>
      <c r="E18" s="103">
        <v>272</v>
      </c>
      <c r="F18" s="104" t="s">
        <v>864</v>
      </c>
      <c r="G18" s="70"/>
      <c r="H18" s="97" t="s">
        <v>865</v>
      </c>
      <c r="I18" s="85">
        <v>114</v>
      </c>
      <c r="J18" s="96" t="s">
        <v>866</v>
      </c>
      <c r="K18" s="70"/>
      <c r="L18" s="88" t="s">
        <v>867</v>
      </c>
      <c r="M18" s="89">
        <v>416</v>
      </c>
      <c r="N18" s="69" t="s">
        <v>868</v>
      </c>
      <c r="O18" s="70"/>
    </row>
    <row r="19" spans="1:15" ht="15.75" x14ac:dyDescent="0.25">
      <c r="A19" s="99" t="s">
        <v>869</v>
      </c>
      <c r="B19" s="100" t="s">
        <v>870</v>
      </c>
      <c r="C19" s="101" t="s">
        <v>223</v>
      </c>
      <c r="D19" s="102"/>
      <c r="E19" s="103">
        <v>273</v>
      </c>
      <c r="F19" s="104" t="s">
        <v>871</v>
      </c>
      <c r="G19" s="70"/>
      <c r="H19" s="97" t="s">
        <v>872</v>
      </c>
      <c r="I19" s="85">
        <v>115</v>
      </c>
      <c r="J19" s="96" t="s">
        <v>873</v>
      </c>
      <c r="K19" s="70"/>
      <c r="L19" s="106" t="s">
        <v>874</v>
      </c>
      <c r="M19" s="107">
        <v>417</v>
      </c>
      <c r="N19" s="69" t="s">
        <v>875</v>
      </c>
      <c r="O19" s="70"/>
    </row>
    <row r="20" spans="1:15" ht="15.75" x14ac:dyDescent="0.25">
      <c r="A20" s="99" t="s">
        <v>876</v>
      </c>
      <c r="B20" s="100" t="s">
        <v>877</v>
      </c>
      <c r="C20" s="101" t="s">
        <v>878</v>
      </c>
      <c r="D20" s="102"/>
      <c r="E20" s="103">
        <v>274</v>
      </c>
      <c r="F20" s="104" t="s">
        <v>879</v>
      </c>
      <c r="G20" s="70"/>
      <c r="H20" s="97" t="s">
        <v>880</v>
      </c>
      <c r="I20" s="85">
        <v>116</v>
      </c>
      <c r="J20" s="96" t="s">
        <v>881</v>
      </c>
      <c r="K20" s="70"/>
      <c r="O20" s="70"/>
    </row>
    <row r="21" spans="1:15" ht="15.75" x14ac:dyDescent="0.25">
      <c r="A21" s="99" t="s">
        <v>882</v>
      </c>
      <c r="B21" s="100" t="s">
        <v>883</v>
      </c>
      <c r="C21" s="101" t="s">
        <v>884</v>
      </c>
      <c r="D21" s="102"/>
      <c r="E21" s="103">
        <v>277</v>
      </c>
      <c r="F21" s="104" t="s">
        <v>885</v>
      </c>
      <c r="G21" s="70"/>
      <c r="H21" s="97" t="s">
        <v>886</v>
      </c>
      <c r="I21" s="85">
        <v>117</v>
      </c>
      <c r="J21" s="96" t="s">
        <v>887</v>
      </c>
      <c r="K21" s="70"/>
      <c r="N21" s="69"/>
      <c r="O21" s="70"/>
    </row>
    <row r="22" spans="1:15" ht="15.75" x14ac:dyDescent="0.25">
      <c r="A22" s="88" t="s">
        <v>888</v>
      </c>
      <c r="B22" s="96" t="s">
        <v>889</v>
      </c>
      <c r="C22" s="61" t="s">
        <v>890</v>
      </c>
      <c r="D22" s="61"/>
      <c r="E22" s="105">
        <v>278</v>
      </c>
      <c r="F22" s="83" t="s">
        <v>891</v>
      </c>
      <c r="G22" s="70"/>
      <c r="H22" s="97" t="s">
        <v>892</v>
      </c>
      <c r="I22" s="89">
        <v>118</v>
      </c>
      <c r="J22" s="96" t="s">
        <v>893</v>
      </c>
      <c r="K22" s="70"/>
      <c r="L22" s="108" t="s">
        <v>894</v>
      </c>
      <c r="M22" s="109" t="s">
        <v>773</v>
      </c>
      <c r="N22" s="69"/>
      <c r="O22" s="70"/>
    </row>
    <row r="23" spans="1:15" x14ac:dyDescent="0.2">
      <c r="A23" s="88" t="s">
        <v>895</v>
      </c>
      <c r="B23" s="96" t="s">
        <v>896</v>
      </c>
      <c r="C23" s="61" t="s">
        <v>897</v>
      </c>
      <c r="D23" s="61"/>
      <c r="E23" s="105">
        <v>281</v>
      </c>
      <c r="F23" s="98" t="s">
        <v>898</v>
      </c>
      <c r="G23" s="70"/>
      <c r="H23" s="97" t="s">
        <v>899</v>
      </c>
      <c r="I23" s="89">
        <v>119</v>
      </c>
      <c r="J23" s="96" t="s">
        <v>900</v>
      </c>
      <c r="K23" s="70"/>
      <c r="L23" s="88" t="s">
        <v>901</v>
      </c>
      <c r="M23" s="89">
        <v>500</v>
      </c>
      <c r="N23" s="69" t="s">
        <v>902</v>
      </c>
      <c r="O23" s="70"/>
    </row>
    <row r="24" spans="1:15" ht="15.75" x14ac:dyDescent="0.25">
      <c r="A24" s="99" t="s">
        <v>903</v>
      </c>
      <c r="B24" s="100" t="s">
        <v>232</v>
      </c>
      <c r="C24" s="101" t="s">
        <v>904</v>
      </c>
      <c r="D24" s="102"/>
      <c r="E24" s="103">
        <v>282</v>
      </c>
      <c r="F24" s="104" t="s">
        <v>905</v>
      </c>
      <c r="G24" s="70"/>
      <c r="H24" s="97" t="s">
        <v>906</v>
      </c>
      <c r="I24" s="89">
        <v>120</v>
      </c>
      <c r="J24" s="96" t="s">
        <v>907</v>
      </c>
      <c r="K24" s="70"/>
      <c r="L24" s="88" t="s">
        <v>908</v>
      </c>
      <c r="M24" s="89">
        <v>601</v>
      </c>
      <c r="N24" s="69" t="s">
        <v>909</v>
      </c>
      <c r="O24" s="70"/>
    </row>
    <row r="25" spans="1:15" ht="15.75" x14ac:dyDescent="0.25">
      <c r="A25" s="99" t="s">
        <v>910</v>
      </c>
      <c r="B25" s="100" t="s">
        <v>911</v>
      </c>
      <c r="C25" s="101" t="s">
        <v>912</v>
      </c>
      <c r="D25" s="102"/>
      <c r="E25" s="103">
        <v>283</v>
      </c>
      <c r="F25" s="104" t="s">
        <v>913</v>
      </c>
      <c r="G25" s="70"/>
      <c r="H25" s="97" t="s">
        <v>914</v>
      </c>
      <c r="I25" s="89">
        <v>121</v>
      </c>
      <c r="J25" s="110" t="s">
        <v>915</v>
      </c>
      <c r="K25" s="70"/>
      <c r="N25" s="69"/>
      <c r="O25" s="70"/>
    </row>
    <row r="26" spans="1:15" ht="15.75" x14ac:dyDescent="0.25">
      <c r="A26" s="88" t="s">
        <v>916</v>
      </c>
      <c r="B26" s="96" t="s">
        <v>917</v>
      </c>
      <c r="C26" s="61" t="s">
        <v>918</v>
      </c>
      <c r="D26" s="61"/>
      <c r="E26" s="89">
        <v>284</v>
      </c>
      <c r="F26" s="83" t="s">
        <v>919</v>
      </c>
      <c r="G26" s="70"/>
      <c r="H26" s="111" t="s">
        <v>920</v>
      </c>
      <c r="I26" s="112">
        <v>122</v>
      </c>
      <c r="J26" s="113" t="s">
        <v>921</v>
      </c>
      <c r="K26" s="70"/>
      <c r="L26" s="108" t="s">
        <v>922</v>
      </c>
      <c r="M26" s="109" t="s">
        <v>773</v>
      </c>
      <c r="N26" s="69"/>
      <c r="O26" s="70"/>
    </row>
    <row r="27" spans="1:15" x14ac:dyDescent="0.2">
      <c r="A27" s="88" t="s">
        <v>923</v>
      </c>
      <c r="B27" s="96" t="s">
        <v>924</v>
      </c>
      <c r="C27" s="61" t="s">
        <v>925</v>
      </c>
      <c r="D27" s="61"/>
      <c r="E27" s="89">
        <v>285</v>
      </c>
      <c r="F27" s="98" t="s">
        <v>926</v>
      </c>
      <c r="G27" s="70"/>
      <c r="H27" s="114" t="s">
        <v>927</v>
      </c>
      <c r="I27" s="115">
        <v>123</v>
      </c>
      <c r="J27" s="116" t="s">
        <v>928</v>
      </c>
      <c r="K27" s="70"/>
      <c r="L27" s="88" t="s">
        <v>929</v>
      </c>
      <c r="M27" s="89">
        <v>301</v>
      </c>
      <c r="N27" s="69" t="s">
        <v>930</v>
      </c>
      <c r="O27" s="70"/>
    </row>
    <row r="28" spans="1:15" ht="15.75" x14ac:dyDescent="0.25">
      <c r="A28" s="99" t="s">
        <v>931</v>
      </c>
      <c r="B28" s="100" t="s">
        <v>932</v>
      </c>
      <c r="C28" s="101" t="s">
        <v>933</v>
      </c>
      <c r="D28" s="102"/>
      <c r="E28" s="103">
        <v>286</v>
      </c>
      <c r="F28" s="104" t="s">
        <v>934</v>
      </c>
      <c r="G28" s="70"/>
      <c r="K28" s="70"/>
      <c r="L28" s="88" t="s">
        <v>935</v>
      </c>
      <c r="M28" s="89">
        <v>302</v>
      </c>
      <c r="N28" s="69" t="s">
        <v>936</v>
      </c>
      <c r="O28" s="70"/>
    </row>
    <row r="29" spans="1:15" ht="15.75" x14ac:dyDescent="0.25">
      <c r="A29" s="99" t="s">
        <v>937</v>
      </c>
      <c r="B29" s="100" t="s">
        <v>938</v>
      </c>
      <c r="C29" s="101" t="s">
        <v>939</v>
      </c>
      <c r="D29" s="102"/>
      <c r="E29" s="103">
        <v>287</v>
      </c>
      <c r="F29" s="104" t="s">
        <v>940</v>
      </c>
      <c r="G29" s="70"/>
      <c r="H29" s="108" t="s">
        <v>941</v>
      </c>
      <c r="I29" s="109" t="s">
        <v>773</v>
      </c>
      <c r="J29" s="117"/>
      <c r="K29" s="70"/>
      <c r="L29" s="99" t="s">
        <v>942</v>
      </c>
      <c r="M29" s="103">
        <v>303</v>
      </c>
      <c r="N29" s="104" t="s">
        <v>943</v>
      </c>
      <c r="O29" s="70"/>
    </row>
    <row r="30" spans="1:15" ht="15.75" x14ac:dyDescent="0.25">
      <c r="A30" s="99" t="s">
        <v>944</v>
      </c>
      <c r="B30" s="100" t="s">
        <v>945</v>
      </c>
      <c r="C30" s="101" t="s">
        <v>946</v>
      </c>
      <c r="D30" s="102"/>
      <c r="E30" s="103">
        <v>288</v>
      </c>
      <c r="F30" s="104" t="s">
        <v>947</v>
      </c>
      <c r="G30" s="70"/>
      <c r="H30" s="88" t="s">
        <v>948</v>
      </c>
      <c r="I30" s="89">
        <v>501</v>
      </c>
      <c r="J30" s="96" t="s">
        <v>949</v>
      </c>
      <c r="K30" s="70"/>
      <c r="L30" s="99" t="s">
        <v>950</v>
      </c>
      <c r="M30" s="103">
        <v>304</v>
      </c>
      <c r="N30" s="104" t="s">
        <v>951</v>
      </c>
      <c r="O30" s="70"/>
    </row>
    <row r="31" spans="1:15" ht="15.75" x14ac:dyDescent="0.25">
      <c r="A31" s="99" t="s">
        <v>952</v>
      </c>
      <c r="B31" s="100" t="s">
        <v>953</v>
      </c>
      <c r="C31" s="101" t="s">
        <v>107</v>
      </c>
      <c r="D31" s="102"/>
      <c r="E31" s="103">
        <v>289</v>
      </c>
      <c r="F31" s="104" t="s">
        <v>954</v>
      </c>
      <c r="G31" s="70"/>
      <c r="H31" s="118" t="s">
        <v>955</v>
      </c>
      <c r="I31" s="119">
        <v>505</v>
      </c>
      <c r="J31" s="120" t="s">
        <v>956</v>
      </c>
      <c r="K31" s="70"/>
      <c r="L31" s="88" t="s">
        <v>957</v>
      </c>
      <c r="M31" s="89">
        <v>305</v>
      </c>
      <c r="N31" s="69" t="s">
        <v>958</v>
      </c>
      <c r="O31" s="70"/>
    </row>
    <row r="32" spans="1:15" ht="15.75" x14ac:dyDescent="0.25">
      <c r="A32" s="99" t="s">
        <v>959</v>
      </c>
      <c r="B32" s="100" t="s">
        <v>960</v>
      </c>
      <c r="C32" s="101" t="s">
        <v>961</v>
      </c>
      <c r="D32" s="102"/>
      <c r="E32" s="103">
        <v>246</v>
      </c>
      <c r="F32" s="104" t="s">
        <v>962</v>
      </c>
      <c r="G32" s="70"/>
      <c r="H32" s="118" t="s">
        <v>963</v>
      </c>
      <c r="I32" s="119">
        <v>506</v>
      </c>
      <c r="J32" s="120" t="s">
        <v>964</v>
      </c>
      <c r="K32" s="70"/>
      <c r="L32" s="88" t="s">
        <v>965</v>
      </c>
      <c r="M32" s="89">
        <v>306</v>
      </c>
      <c r="N32" s="69" t="s">
        <v>966</v>
      </c>
      <c r="O32" s="70"/>
    </row>
    <row r="33" spans="1:15" ht="15.75" x14ac:dyDescent="0.25">
      <c r="A33" s="99"/>
      <c r="B33" s="100"/>
      <c r="C33" s="101"/>
      <c r="D33" s="102"/>
      <c r="E33" s="103"/>
      <c r="F33" s="104"/>
      <c r="G33" s="70"/>
      <c r="H33" s="118" t="s">
        <v>967</v>
      </c>
      <c r="I33" s="119">
        <v>507</v>
      </c>
      <c r="J33" s="120" t="s">
        <v>968</v>
      </c>
      <c r="K33" s="70"/>
      <c r="L33" s="88" t="s">
        <v>969</v>
      </c>
      <c r="M33" s="89">
        <v>307</v>
      </c>
      <c r="N33" s="69" t="s">
        <v>970</v>
      </c>
      <c r="O33" s="70"/>
    </row>
    <row r="34" spans="1:15" ht="15.75" x14ac:dyDescent="0.25">
      <c r="A34" s="121"/>
      <c r="B34" s="122"/>
      <c r="C34" s="123"/>
      <c r="D34" s="124"/>
      <c r="E34" s="125"/>
      <c r="F34" s="104"/>
      <c r="G34" s="70"/>
      <c r="H34" s="121" t="s">
        <v>971</v>
      </c>
      <c r="I34" s="126">
        <v>508</v>
      </c>
      <c r="J34" s="120" t="s">
        <v>972</v>
      </c>
      <c r="K34" s="70"/>
      <c r="L34" s="127" t="s">
        <v>973</v>
      </c>
      <c r="M34" s="107">
        <v>308</v>
      </c>
      <c r="N34" s="69" t="s">
        <v>974</v>
      </c>
      <c r="O34" s="70"/>
    </row>
    <row r="35" spans="1:15" x14ac:dyDescent="0.2">
      <c r="G35" s="64"/>
    </row>
    <row r="36" spans="1:15" ht="15" x14ac:dyDescent="0.25">
      <c r="A36" s="128" t="s">
        <v>975</v>
      </c>
      <c r="B36" s="128"/>
      <c r="C36" s="128"/>
      <c r="D36" s="128"/>
      <c r="E36" s="128"/>
      <c r="F36" s="128"/>
      <c r="G36" s="128"/>
      <c r="H36" s="129"/>
      <c r="I36" s="96"/>
      <c r="J36" s="96"/>
    </row>
    <row r="37" spans="1:15" ht="15" x14ac:dyDescent="0.25">
      <c r="A37" s="129"/>
      <c r="B37" s="129"/>
      <c r="C37" s="129"/>
      <c r="D37" s="129"/>
      <c r="E37" s="129"/>
      <c r="F37" s="129"/>
      <c r="G37" s="128"/>
      <c r="H37" s="129"/>
    </row>
    <row r="38" spans="1:15" ht="15" x14ac:dyDescent="0.25">
      <c r="A38" s="130" t="s">
        <v>976</v>
      </c>
      <c r="B38" s="130"/>
      <c r="C38" s="130"/>
      <c r="D38" s="130"/>
      <c r="G38" s="64"/>
    </row>
    <row r="39" spans="1:15" x14ac:dyDescent="0.2">
      <c r="G39" s="64"/>
    </row>
    <row r="40" spans="1:15" x14ac:dyDescent="0.2">
      <c r="G40" s="64"/>
    </row>
    <row r="41" spans="1:15" x14ac:dyDescent="0.2">
      <c r="G41" s="64"/>
    </row>
  </sheetData>
  <hyperlinks>
    <hyperlink ref="E10" location="'Salinas Fire Department'!A1" display="'Salinas Fire Department'!A1" xr:uid="{00000000-0004-0000-1C00-000000000000}"/>
    <hyperlink ref="I7" location="MCSO!A1" display="MCSO!A1" xr:uid="{00000000-0004-0000-1C00-000001000000}"/>
    <hyperlink ref="I8" location="'Salinas PD'!A1" display="'Salinas PD'!A1" xr:uid="{00000000-0004-0000-1C00-000002000000}"/>
    <hyperlink ref="I9" location="'Monterey PD'!A1" display="'Monterey PD'!A1" xr:uid="{00000000-0004-0000-1C00-000003000000}"/>
    <hyperlink ref="I11" location="PGPD!A1" display="PGPD!A1" xr:uid="{00000000-0004-0000-1C00-000004000000}"/>
    <hyperlink ref="I12" location="'Seaside PD'!A1" display="'Seaside PD'!A1" xr:uid="{00000000-0004-0000-1C00-000005000000}"/>
    <hyperlink ref="I13" location="'CSUMB PD'!A1" display="'CSUMB PD'!A1" xr:uid="{00000000-0004-0000-1C00-000006000000}"/>
    <hyperlink ref="I14" location="'Marina PD'!A1" display="'Marina PD'!A1" xr:uid="{00000000-0004-0000-1C00-000007000000}"/>
    <hyperlink ref="I15" location="'Del Rey Oaks'!A1" display="'Del Rey Oaks'!A1" xr:uid="{00000000-0004-0000-1C00-000008000000}"/>
    <hyperlink ref="I16" location="'Sand City PD'!A1" display="'Sand City PD'!A1" xr:uid="{00000000-0004-0000-1C00-000009000000}"/>
    <hyperlink ref="I17" location="'Monterey Peninsula Airport'!A1" display="'Monterey Peninsula Airport'!A1" xr:uid="{00000000-0004-0000-1C00-00000A000000}"/>
    <hyperlink ref="I18" location="GZPD!A1" display="GZPD!A1" xr:uid="{00000000-0004-0000-1C00-00000B000000}"/>
    <hyperlink ref="I19" location="SLPD!A1" display="SLPD!A1" xr:uid="{00000000-0004-0000-1C00-00000C000000}"/>
    <hyperlink ref="I20" location="GRPD!A1" display="GRPD!A1" xr:uid="{00000000-0004-0000-1C00-00000D000000}"/>
    <hyperlink ref="I21" location="KCPD!A1" display="KCPD!A1" xr:uid="{00000000-0004-0000-1C00-00000E000000}"/>
    <hyperlink ref="M11" location="'PG PW'!A1" display="'PG PW'!A1" xr:uid="{00000000-0004-0000-1C00-00000F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workbookViewId="0">
      <selection activeCell="B9" sqref="B9"/>
    </sheetView>
  </sheetViews>
  <sheetFormatPr defaultRowHeight="12.75" x14ac:dyDescent="0.2"/>
  <cols>
    <col min="1" max="1" width="6.42578125" customWidth="1"/>
    <col min="2" max="2" width="16.5703125" customWidth="1"/>
    <col min="3" max="3" width="15.28515625" customWidth="1"/>
    <col min="4" max="4" width="13.140625" customWidth="1"/>
    <col min="5" max="5" width="16.85546875" customWidth="1"/>
    <col min="6" max="6" width="12" bestFit="1" customWidth="1"/>
    <col min="7" max="7" width="16.85546875" bestFit="1" customWidth="1"/>
    <col min="8" max="8" width="11.85546875" bestFit="1" customWidth="1"/>
    <col min="11" max="11" width="26.5703125" customWidth="1"/>
  </cols>
  <sheetData>
    <row r="1" spans="1:11" ht="15.75" x14ac:dyDescent="0.25">
      <c r="A1" s="540" t="s">
        <v>210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</row>
    <row r="2" spans="1:11" ht="15" x14ac:dyDescent="0.2">
      <c r="A2" s="535" t="s">
        <v>191</v>
      </c>
      <c r="B2" s="535"/>
      <c r="C2" s="531" t="s">
        <v>196</v>
      </c>
      <c r="D2" s="531"/>
      <c r="E2" s="531" t="s">
        <v>203</v>
      </c>
      <c r="F2" s="531"/>
      <c r="G2" s="534" t="s">
        <v>608</v>
      </c>
      <c r="H2" s="534"/>
      <c r="I2" s="538" t="s">
        <v>615</v>
      </c>
      <c r="J2" s="538"/>
    </row>
    <row r="3" spans="1:11" ht="15" x14ac:dyDescent="0.2">
      <c r="A3" s="535" t="s">
        <v>619</v>
      </c>
      <c r="B3" s="535"/>
      <c r="C3" s="531" t="s">
        <v>197</v>
      </c>
      <c r="D3" s="531"/>
      <c r="E3" s="531" t="s">
        <v>204</v>
      </c>
      <c r="F3" s="531"/>
      <c r="G3" s="534" t="s">
        <v>609</v>
      </c>
      <c r="H3" s="534"/>
      <c r="I3" s="538" t="s">
        <v>616</v>
      </c>
      <c r="J3" s="538"/>
    </row>
    <row r="4" spans="1:11" ht="15" x14ac:dyDescent="0.2">
      <c r="A4" s="535" t="s">
        <v>192</v>
      </c>
      <c r="B4" s="535"/>
      <c r="C4" s="532" t="s">
        <v>198</v>
      </c>
      <c r="D4" s="532"/>
      <c r="E4" s="534" t="s">
        <v>603</v>
      </c>
      <c r="F4" s="534"/>
      <c r="G4" s="534" t="s">
        <v>610</v>
      </c>
      <c r="H4" s="534"/>
      <c r="I4" s="534" t="s">
        <v>617</v>
      </c>
      <c r="J4" s="534"/>
    </row>
    <row r="5" spans="1:11" ht="15" x14ac:dyDescent="0.2">
      <c r="A5" s="535" t="s">
        <v>193</v>
      </c>
      <c r="B5" s="535"/>
      <c r="C5" s="532" t="s">
        <v>199</v>
      </c>
      <c r="D5" s="532"/>
      <c r="E5" s="534" t="s">
        <v>604</v>
      </c>
      <c r="F5" s="534"/>
      <c r="G5" s="531" t="s">
        <v>611</v>
      </c>
      <c r="H5" s="531"/>
      <c r="I5" s="534" t="s">
        <v>618</v>
      </c>
      <c r="J5" s="534"/>
    </row>
    <row r="6" spans="1:11" ht="15" x14ac:dyDescent="0.2">
      <c r="A6" s="531" t="s">
        <v>201</v>
      </c>
      <c r="B6" s="531"/>
      <c r="C6" s="532" t="s">
        <v>200</v>
      </c>
      <c r="D6" s="532"/>
      <c r="E6" s="534" t="s">
        <v>605</v>
      </c>
      <c r="F6" s="534"/>
      <c r="G6" s="53" t="s">
        <v>612</v>
      </c>
      <c r="H6" s="55"/>
      <c r="I6" s="539"/>
      <c r="J6" s="539"/>
    </row>
    <row r="7" spans="1:11" s="49" customFormat="1" ht="15" x14ac:dyDescent="0.2">
      <c r="A7" s="531" t="s">
        <v>194</v>
      </c>
      <c r="B7" s="531"/>
      <c r="C7" s="531" t="s">
        <v>202</v>
      </c>
      <c r="D7" s="531"/>
      <c r="E7" s="532" t="s">
        <v>606</v>
      </c>
      <c r="F7" s="532"/>
      <c r="G7" s="22" t="s">
        <v>613</v>
      </c>
      <c r="H7" s="54"/>
      <c r="I7" s="533"/>
      <c r="J7" s="533"/>
      <c r="K7" s="52"/>
    </row>
    <row r="8" spans="1:11" s="49" customFormat="1" ht="15" x14ac:dyDescent="0.2">
      <c r="A8" s="531" t="s">
        <v>195</v>
      </c>
      <c r="B8" s="531"/>
      <c r="C8" s="531" t="s">
        <v>205</v>
      </c>
      <c r="D8" s="531"/>
      <c r="E8" s="534" t="s">
        <v>607</v>
      </c>
      <c r="F8" s="534"/>
      <c r="G8" s="22" t="s">
        <v>614</v>
      </c>
      <c r="H8" s="54"/>
      <c r="I8" s="533"/>
      <c r="J8" s="533"/>
      <c r="K8" s="52"/>
    </row>
    <row r="9" spans="1:11" ht="15.75" x14ac:dyDescent="0.25">
      <c r="A9" s="544" t="s">
        <v>585</v>
      </c>
      <c r="B9" s="544"/>
      <c r="C9" s="544"/>
      <c r="D9" s="544"/>
      <c r="E9" s="544"/>
      <c r="F9" s="544"/>
      <c r="G9" s="544"/>
      <c r="H9" s="544"/>
      <c r="I9" s="544"/>
      <c r="J9" s="544"/>
      <c r="K9" s="544"/>
    </row>
    <row r="10" spans="1:11" ht="19.5" thickBot="1" x14ac:dyDescent="0.3">
      <c r="A10" s="545" t="s">
        <v>1395</v>
      </c>
      <c r="B10" s="546"/>
      <c r="C10" s="546"/>
      <c r="D10" s="546"/>
      <c r="E10" s="546"/>
      <c r="F10" s="546"/>
      <c r="G10" s="546"/>
      <c r="H10" s="546"/>
      <c r="I10" s="546"/>
      <c r="J10" s="546"/>
      <c r="K10" s="50"/>
    </row>
    <row r="11" spans="1:11" ht="16.5" thickBot="1" x14ac:dyDescent="0.3">
      <c r="A11" s="399" t="str">
        <f>'Group 1-2'!A2</f>
        <v>Ch #</v>
      </c>
      <c r="B11" s="399" t="str">
        <f>'Group 1-2'!B2</f>
        <v>DISPLAY</v>
      </c>
      <c r="C11" s="398" t="str">
        <f>'Group 1-2'!C2</f>
        <v>RX FREQ</v>
      </c>
      <c r="D11" s="400" t="str">
        <f>'Group 1-2'!D2</f>
        <v>RX CTCSS</v>
      </c>
      <c r="E11" s="397" t="str">
        <f>'Group 1-2'!E2</f>
        <v>TX FREQ</v>
      </c>
      <c r="F11" s="395" t="str">
        <f>'Group 1-2'!F2</f>
        <v>TX CTCSS</v>
      </c>
      <c r="G11" s="396" t="str">
        <f>'Group 1-2'!G2</f>
        <v>PWR</v>
      </c>
      <c r="H11" s="395" t="str">
        <f>'Group 1-2'!H2</f>
        <v>W/N</v>
      </c>
      <c r="I11" s="542" t="str">
        <f>'Group 1-2'!I2</f>
        <v>NOTES</v>
      </c>
      <c r="J11" s="543"/>
    </row>
    <row r="12" spans="1:11" x14ac:dyDescent="0.2">
      <c r="A12" s="187">
        <f>'Group 1-2'!A3</f>
        <v>1</v>
      </c>
      <c r="B12" s="187" t="str">
        <f>'Group 1-2'!B3</f>
        <v>Agency Specific</v>
      </c>
      <c r="C12" s="187">
        <f>'Group 1-2'!C3</f>
        <v>0</v>
      </c>
      <c r="D12" s="187">
        <f>'Group 1-2'!D3</f>
        <v>0</v>
      </c>
      <c r="E12" s="187">
        <f>'Group 1-2'!E3</f>
        <v>0</v>
      </c>
      <c r="F12" s="187">
        <f>'Group 1-2'!F3</f>
        <v>0</v>
      </c>
      <c r="G12" s="187">
        <f>'Group 1-2'!G3</f>
        <v>0</v>
      </c>
      <c r="H12" s="187">
        <f>'Group 1-2'!H3</f>
        <v>0</v>
      </c>
      <c r="I12" s="187" t="str">
        <f>'Group 1-2'!I3</f>
        <v>Agency Specific</v>
      </c>
      <c r="J12" s="187"/>
    </row>
    <row r="13" spans="1:11" x14ac:dyDescent="0.2">
      <c r="A13" s="187">
        <f>'Group 1-2'!A4</f>
        <v>2</v>
      </c>
      <c r="B13" s="187">
        <f>'Group 1-2'!B4</f>
        <v>0</v>
      </c>
      <c r="C13" s="187">
        <f>'Group 1-2'!C4</f>
        <v>0</v>
      </c>
      <c r="D13" s="187">
        <f>'Group 1-2'!D4</f>
        <v>0</v>
      </c>
      <c r="E13" s="187">
        <f>'Group 1-2'!E4</f>
        <v>0</v>
      </c>
      <c r="F13" s="187">
        <f>'Group 1-2'!F4</f>
        <v>0</v>
      </c>
      <c r="G13" s="187">
        <f>'Group 1-2'!G4</f>
        <v>0</v>
      </c>
      <c r="H13" s="187">
        <f>'Group 1-2'!H4</f>
        <v>0</v>
      </c>
      <c r="I13" s="541">
        <f>'Group 1-2'!I4</f>
        <v>0</v>
      </c>
      <c r="J13" s="541"/>
    </row>
    <row r="14" spans="1:11" x14ac:dyDescent="0.2">
      <c r="A14" s="187">
        <f>'Group 1-2'!A5</f>
        <v>3</v>
      </c>
      <c r="B14" s="187">
        <f>'Group 1-2'!B5</f>
        <v>0</v>
      </c>
      <c r="C14" s="187">
        <f>'Group 1-2'!C5</f>
        <v>0</v>
      </c>
      <c r="D14" s="187">
        <f>'Group 1-2'!D5</f>
        <v>0</v>
      </c>
      <c r="E14" s="187">
        <f>'Group 1-2'!E5</f>
        <v>0</v>
      </c>
      <c r="F14" s="187">
        <f>'Group 1-2'!F5</f>
        <v>0</v>
      </c>
      <c r="G14" s="187">
        <f>'Group 1-2'!G5</f>
        <v>0</v>
      </c>
      <c r="H14" s="187">
        <f>'Group 1-2'!H5</f>
        <v>0</v>
      </c>
      <c r="I14" s="541">
        <f>'Group 1-2'!I5</f>
        <v>0</v>
      </c>
      <c r="J14" s="541"/>
    </row>
    <row r="15" spans="1:11" x14ac:dyDescent="0.2">
      <c r="A15" s="187">
        <f>'Group 1-2'!A6</f>
        <v>4</v>
      </c>
      <c r="B15" s="187">
        <f>'Group 1-2'!B6</f>
        <v>0</v>
      </c>
      <c r="C15" s="187">
        <f>'Group 1-2'!C6</f>
        <v>0</v>
      </c>
      <c r="D15" s="187">
        <f>'Group 1-2'!D6</f>
        <v>0</v>
      </c>
      <c r="E15" s="187">
        <f>'Group 1-2'!E6</f>
        <v>0</v>
      </c>
      <c r="F15" s="187">
        <f>'Group 1-2'!F6</f>
        <v>0</v>
      </c>
      <c r="G15" s="187">
        <f>'Group 1-2'!G6</f>
        <v>0</v>
      </c>
      <c r="H15" s="187">
        <f>'Group 1-2'!H6</f>
        <v>0</v>
      </c>
      <c r="I15" s="541">
        <f>'Group 1-2'!I6</f>
        <v>0</v>
      </c>
      <c r="J15" s="541"/>
    </row>
    <row r="16" spans="1:11" x14ac:dyDescent="0.2">
      <c r="A16" s="187">
        <f>'Group 1-2'!A7</f>
        <v>5</v>
      </c>
      <c r="B16" s="187">
        <f>'Group 1-2'!B7</f>
        <v>0</v>
      </c>
      <c r="C16" s="187">
        <f>'Group 1-2'!C7</f>
        <v>0</v>
      </c>
      <c r="D16" s="187">
        <f>'Group 1-2'!D7</f>
        <v>0</v>
      </c>
      <c r="E16" s="187">
        <f>'Group 1-2'!E7</f>
        <v>0</v>
      </c>
      <c r="F16" s="187">
        <f>'Group 1-2'!F7</f>
        <v>0</v>
      </c>
      <c r="G16" s="187">
        <f>'Group 1-2'!G7</f>
        <v>0</v>
      </c>
      <c r="H16" s="187">
        <f>'Group 1-2'!H7</f>
        <v>0</v>
      </c>
      <c r="I16" s="541">
        <f>'Group 1-2'!I7</f>
        <v>0</v>
      </c>
      <c r="J16" s="541"/>
    </row>
    <row r="17" spans="1:10" x14ac:dyDescent="0.2">
      <c r="A17" s="187">
        <f>'Group 1-2'!A8</f>
        <v>6</v>
      </c>
      <c r="B17" s="187">
        <f>'Group 1-2'!B8</f>
        <v>0</v>
      </c>
      <c r="C17" s="187">
        <f>'Group 1-2'!C8</f>
        <v>0</v>
      </c>
      <c r="D17" s="187">
        <f>'Group 1-2'!D8</f>
        <v>0</v>
      </c>
      <c r="E17" s="187">
        <f>'Group 1-2'!E8</f>
        <v>0</v>
      </c>
      <c r="F17" s="187">
        <f>'Group 1-2'!F8</f>
        <v>0</v>
      </c>
      <c r="G17" s="187">
        <f>'Group 1-2'!G8</f>
        <v>0</v>
      </c>
      <c r="H17" s="187">
        <f>'Group 1-2'!H8</f>
        <v>0</v>
      </c>
      <c r="I17" s="541">
        <f>'Group 1-2'!I8</f>
        <v>0</v>
      </c>
      <c r="J17" s="541"/>
    </row>
    <row r="18" spans="1:10" x14ac:dyDescent="0.2">
      <c r="A18" s="187">
        <f>'Group 1-2'!A9</f>
        <v>7</v>
      </c>
      <c r="B18" s="187">
        <f>'Group 1-2'!B9</f>
        <v>0</v>
      </c>
      <c r="C18" s="187">
        <f>'Group 1-2'!C9</f>
        <v>0</v>
      </c>
      <c r="D18" s="187">
        <f>'Group 1-2'!D9</f>
        <v>0</v>
      </c>
      <c r="E18" s="187">
        <f>'Group 1-2'!E9</f>
        <v>0</v>
      </c>
      <c r="F18" s="187">
        <f>'Group 1-2'!F9</f>
        <v>0</v>
      </c>
      <c r="G18" s="187">
        <f>'Group 1-2'!G9</f>
        <v>0</v>
      </c>
      <c r="H18" s="187">
        <f>'Group 1-2'!H9</f>
        <v>0</v>
      </c>
      <c r="I18" s="541">
        <f>'Group 1-2'!I9</f>
        <v>0</v>
      </c>
      <c r="J18" s="541"/>
    </row>
    <row r="19" spans="1:10" x14ac:dyDescent="0.2">
      <c r="A19" s="187">
        <f>'Group 1-2'!A10</f>
        <v>8</v>
      </c>
      <c r="B19" s="187">
        <f>'Group 1-2'!B10</f>
        <v>0</v>
      </c>
      <c r="C19" s="187">
        <f>'Group 1-2'!C10</f>
        <v>0</v>
      </c>
      <c r="D19" s="187">
        <f>'Group 1-2'!D10</f>
        <v>0</v>
      </c>
      <c r="E19" s="187">
        <f>'Group 1-2'!E10</f>
        <v>0</v>
      </c>
      <c r="F19" s="187">
        <f>'Group 1-2'!F10</f>
        <v>0</v>
      </c>
      <c r="G19" s="187">
        <f>'Group 1-2'!G10</f>
        <v>0</v>
      </c>
      <c r="H19" s="187">
        <f>'Group 1-2'!H10</f>
        <v>0</v>
      </c>
      <c r="I19" s="541">
        <f>'Group 1-2'!I10</f>
        <v>0</v>
      </c>
      <c r="J19" s="541"/>
    </row>
    <row r="20" spans="1:10" x14ac:dyDescent="0.2">
      <c r="A20" s="187">
        <f>'Group 1-2'!A11</f>
        <v>9</v>
      </c>
      <c r="B20" s="187">
        <f>'Group 1-2'!B11</f>
        <v>0</v>
      </c>
      <c r="C20" s="187">
        <f>'Group 1-2'!C11</f>
        <v>0</v>
      </c>
      <c r="D20" s="187">
        <f>'Group 1-2'!D11</f>
        <v>0</v>
      </c>
      <c r="E20" s="187">
        <f>'Group 1-2'!E11</f>
        <v>0</v>
      </c>
      <c r="F20" s="187">
        <f>'Group 1-2'!F11</f>
        <v>0</v>
      </c>
      <c r="G20" s="187">
        <f>'Group 1-2'!G11</f>
        <v>0</v>
      </c>
      <c r="H20" s="187">
        <f>'Group 1-2'!H11</f>
        <v>0</v>
      </c>
      <c r="I20" s="541">
        <f>'Group 1-2'!I11</f>
        <v>0</v>
      </c>
      <c r="J20" s="541"/>
    </row>
    <row r="21" spans="1:10" x14ac:dyDescent="0.2">
      <c r="A21" s="187">
        <f>'Group 1-2'!A12</f>
        <v>10</v>
      </c>
      <c r="B21" s="187">
        <f>'Group 1-2'!B12</f>
        <v>0</v>
      </c>
      <c r="C21" s="187">
        <f>'Group 1-2'!C12</f>
        <v>0</v>
      </c>
      <c r="D21" s="187">
        <f>'Group 1-2'!D12</f>
        <v>0</v>
      </c>
      <c r="E21" s="187">
        <f>'Group 1-2'!E12</f>
        <v>0</v>
      </c>
      <c r="F21" s="187">
        <f>'Group 1-2'!F12</f>
        <v>0</v>
      </c>
      <c r="G21" s="187">
        <f>'Group 1-2'!G12</f>
        <v>0</v>
      </c>
      <c r="H21" s="187">
        <f>'Group 1-2'!H12</f>
        <v>0</v>
      </c>
      <c r="I21" s="541">
        <f>'Group 1-2'!I12</f>
        <v>0</v>
      </c>
      <c r="J21" s="541"/>
    </row>
    <row r="22" spans="1:10" x14ac:dyDescent="0.2">
      <c r="A22" s="187">
        <f>'Group 1-2'!A13</f>
        <v>11</v>
      </c>
      <c r="B22" s="187">
        <f>'Group 1-2'!B13</f>
        <v>0</v>
      </c>
      <c r="C22" s="187">
        <f>'Group 1-2'!C13</f>
        <v>0</v>
      </c>
      <c r="D22" s="187">
        <f>'Group 1-2'!D13</f>
        <v>0</v>
      </c>
      <c r="E22" s="187">
        <f>'Group 1-2'!E13</f>
        <v>0</v>
      </c>
      <c r="F22" s="187">
        <f>'Group 1-2'!F13</f>
        <v>0</v>
      </c>
      <c r="G22" s="187">
        <f>'Group 1-2'!G13</f>
        <v>0</v>
      </c>
      <c r="H22" s="187">
        <f>'Group 1-2'!H13</f>
        <v>0</v>
      </c>
      <c r="I22" s="541">
        <f>'Group 1-2'!I13</f>
        <v>0</v>
      </c>
      <c r="J22" s="541"/>
    </row>
    <row r="23" spans="1:10" x14ac:dyDescent="0.2">
      <c r="A23" s="187">
        <f>'Group 1-2'!A14</f>
        <v>12</v>
      </c>
      <c r="B23" s="187">
        <f>'Group 1-2'!B14</f>
        <v>0</v>
      </c>
      <c r="C23" s="187">
        <f>'Group 1-2'!C14</f>
        <v>0</v>
      </c>
      <c r="D23" s="187">
        <f>'Group 1-2'!D14</f>
        <v>0</v>
      </c>
      <c r="E23" s="187">
        <f>'Group 1-2'!E14</f>
        <v>0</v>
      </c>
      <c r="F23" s="187">
        <f>'Group 1-2'!F14</f>
        <v>0</v>
      </c>
      <c r="G23" s="187">
        <f>'Group 1-2'!G14</f>
        <v>0</v>
      </c>
      <c r="H23" s="187">
        <f>'Group 1-2'!H14</f>
        <v>0</v>
      </c>
      <c r="I23" s="541">
        <f>'Group 1-2'!I14</f>
        <v>0</v>
      </c>
      <c r="J23" s="541"/>
    </row>
    <row r="24" spans="1:10" x14ac:dyDescent="0.2">
      <c r="A24" s="187">
        <f>'Group 1-2'!A15</f>
        <v>13</v>
      </c>
      <c r="B24" s="187">
        <f>'Group 1-2'!B15</f>
        <v>0</v>
      </c>
      <c r="C24" s="187">
        <f>'Group 1-2'!C15</f>
        <v>0</v>
      </c>
      <c r="D24" s="187">
        <f>'Group 1-2'!D15</f>
        <v>0</v>
      </c>
      <c r="E24" s="187">
        <f>'Group 1-2'!E15</f>
        <v>0</v>
      </c>
      <c r="F24" s="187">
        <f>'Group 1-2'!F15</f>
        <v>0</v>
      </c>
      <c r="G24" s="187">
        <f>'Group 1-2'!G15</f>
        <v>0</v>
      </c>
      <c r="H24" s="187">
        <f>'Group 1-2'!H15</f>
        <v>0</v>
      </c>
      <c r="I24" s="541">
        <f>'Group 1-2'!I15</f>
        <v>0</v>
      </c>
      <c r="J24" s="541"/>
    </row>
    <row r="25" spans="1:10" x14ac:dyDescent="0.2">
      <c r="A25" s="187">
        <f>'Group 1-2'!A16</f>
        <v>14</v>
      </c>
      <c r="B25" s="187">
        <f>'Group 1-2'!B16</f>
        <v>0</v>
      </c>
      <c r="C25" s="187">
        <f>'Group 1-2'!C16</f>
        <v>0</v>
      </c>
      <c r="D25" s="187">
        <f>'Group 1-2'!D16</f>
        <v>0</v>
      </c>
      <c r="E25" s="187">
        <f>'Group 1-2'!E16</f>
        <v>0</v>
      </c>
      <c r="F25" s="187">
        <f>'Group 1-2'!F16</f>
        <v>0</v>
      </c>
      <c r="G25" s="187">
        <f>'Group 1-2'!G16</f>
        <v>0</v>
      </c>
      <c r="H25" s="187">
        <f>'Group 1-2'!H16</f>
        <v>0</v>
      </c>
      <c r="I25" s="541">
        <f>'Group 1-2'!I16</f>
        <v>0</v>
      </c>
      <c r="J25" s="541"/>
    </row>
    <row r="26" spans="1:10" x14ac:dyDescent="0.2">
      <c r="A26" s="187">
        <f>'Group 1-2'!A17</f>
        <v>15</v>
      </c>
      <c r="B26" s="187">
        <f>'Group 1-2'!B17</f>
        <v>0</v>
      </c>
      <c r="C26" s="187">
        <f>'Group 1-2'!C17</f>
        <v>0</v>
      </c>
      <c r="D26" s="187">
        <f>'Group 1-2'!D17</f>
        <v>0</v>
      </c>
      <c r="E26" s="187">
        <f>'Group 1-2'!E17</f>
        <v>0</v>
      </c>
      <c r="F26" s="187">
        <f>'Group 1-2'!F17</f>
        <v>0</v>
      </c>
      <c r="G26" s="187">
        <f>'Group 1-2'!G17</f>
        <v>0</v>
      </c>
      <c r="H26" s="187">
        <f>'Group 1-2'!H17</f>
        <v>0</v>
      </c>
      <c r="I26" s="541">
        <f>'Group 1-2'!I17</f>
        <v>0</v>
      </c>
      <c r="J26" s="541"/>
    </row>
    <row r="27" spans="1:10" s="49" customFormat="1" x14ac:dyDescent="0.2">
      <c r="A27" s="187">
        <f>'Group 1-2'!A18</f>
        <v>16</v>
      </c>
      <c r="B27" s="187">
        <f>'Group 1-2'!B18</f>
        <v>0</v>
      </c>
      <c r="C27" s="187">
        <f>'Group 1-2'!C18</f>
        <v>0</v>
      </c>
      <c r="D27" s="187">
        <f>'Group 1-2'!D18</f>
        <v>0</v>
      </c>
      <c r="E27" s="187">
        <f>'Group 1-2'!E18</f>
        <v>0</v>
      </c>
      <c r="F27" s="187">
        <f>'Group 1-2'!F18</f>
        <v>0</v>
      </c>
      <c r="G27" s="187">
        <f>'Group 1-2'!G18</f>
        <v>0</v>
      </c>
      <c r="H27" s="187">
        <f>'Group 1-2'!H18</f>
        <v>0</v>
      </c>
      <c r="I27" s="541">
        <f>'Group 1-2'!I18</f>
        <v>0</v>
      </c>
      <c r="J27" s="541"/>
    </row>
    <row r="28" spans="1:10" ht="19.5" thickBot="1" x14ac:dyDescent="0.25">
      <c r="A28" s="545" t="str">
        <f>'Group 3-4'!A1</f>
        <v>G-3 County Interop</v>
      </c>
      <c r="B28" s="546"/>
      <c r="C28" s="546"/>
      <c r="D28" s="546"/>
      <c r="E28" s="546"/>
      <c r="F28" s="546"/>
      <c r="G28" s="546"/>
      <c r="H28" s="546"/>
      <c r="I28" s="546"/>
      <c r="J28" s="546"/>
    </row>
    <row r="29" spans="1:10" ht="16.5" thickBot="1" x14ac:dyDescent="0.3">
      <c r="A29" s="339" t="s">
        <v>190</v>
      </c>
      <c r="B29" s="339" t="s">
        <v>109</v>
      </c>
      <c r="C29" s="340" t="s">
        <v>181</v>
      </c>
      <c r="D29" s="392" t="s">
        <v>110</v>
      </c>
      <c r="E29" s="394" t="s">
        <v>182</v>
      </c>
      <c r="F29" s="393" t="s">
        <v>114</v>
      </c>
      <c r="G29" s="341" t="s">
        <v>99</v>
      </c>
      <c r="H29" s="352" t="s">
        <v>111</v>
      </c>
      <c r="I29" s="547" t="s">
        <v>183</v>
      </c>
      <c r="J29" s="548"/>
    </row>
    <row r="30" spans="1:10" x14ac:dyDescent="0.2">
      <c r="A30" s="187">
        <f>'Group 3-4'!A3</f>
        <v>1</v>
      </c>
      <c r="B30" s="187" t="str">
        <f>'Group 3-4'!B3</f>
        <v>Cwide 4-A</v>
      </c>
      <c r="C30" s="187">
        <f>'Group 3-4'!C3</f>
        <v>155.86500000000001</v>
      </c>
      <c r="D30" s="187" t="str">
        <f>'Group 3-4'!D3</f>
        <v>D026N</v>
      </c>
      <c r="E30" s="187">
        <f>'Group 3-4'!E3</f>
        <v>158.745</v>
      </c>
      <c r="F30" s="187" t="str">
        <f>'Group 3-4'!F3</f>
        <v>D026N</v>
      </c>
      <c r="G30" s="187" t="str">
        <f>'Group 3-4'!G3</f>
        <v>H</v>
      </c>
      <c r="H30" s="187" t="str">
        <f>'Group 3-4'!H3</f>
        <v>N</v>
      </c>
      <c r="I30" s="541" t="str">
        <f>'Group 3-4'!I3</f>
        <v>Bridge W Cwide4</v>
      </c>
      <c r="J30" s="541"/>
    </row>
    <row r="31" spans="1:10" x14ac:dyDescent="0.2">
      <c r="A31" s="187">
        <f>'Group 3-4'!A4</f>
        <v>2</v>
      </c>
      <c r="B31" s="187" t="str">
        <f>'Group 3-4'!B4</f>
        <v>Cwide-1</v>
      </c>
      <c r="C31" s="187" t="str">
        <f>'Group 3-4'!C4</f>
        <v>Recorded</v>
      </c>
      <c r="D31" s="187" t="str">
        <f>'Group 3-4'!D4</f>
        <v>Dispatch</v>
      </c>
      <c r="E31" s="187" t="str">
        <f>'Group 3-4'!E4</f>
        <v>Agency ID#</v>
      </c>
      <c r="F31" s="187" t="str">
        <f>'Group 3-4'!F4</f>
        <v>500</v>
      </c>
      <c r="G31" s="187" t="str">
        <f>'Group 3-4'!G4</f>
        <v>Tlk Grp#</v>
      </c>
      <c r="H31" s="187">
        <f>'Group 3-4'!H4</f>
        <v>3001</v>
      </c>
      <c r="I31" s="541" t="str">
        <f>'Group 3-4'!I4</f>
        <v>Cnty Interop</v>
      </c>
      <c r="J31" s="541"/>
    </row>
    <row r="32" spans="1:10" x14ac:dyDescent="0.2">
      <c r="A32" s="187">
        <f>'Group 3-4'!A5</f>
        <v>3</v>
      </c>
      <c r="B32" s="187" t="str">
        <f>'Group 3-4'!B5</f>
        <v>Cwide-4</v>
      </c>
      <c r="C32" s="187" t="str">
        <f>'Group 3-4'!C5</f>
        <v>Recorded</v>
      </c>
      <c r="D32" s="187" t="str">
        <f>'Group 3-4'!D5</f>
        <v>Dispatch</v>
      </c>
      <c r="E32" s="187" t="str">
        <f>'Group 3-4'!E5</f>
        <v>Agency ID#</v>
      </c>
      <c r="F32" s="187" t="str">
        <f>'Group 3-4'!F5</f>
        <v>500</v>
      </c>
      <c r="G32" s="187" t="str">
        <f>'Group 3-4'!G5</f>
        <v>Tlk Grp#</v>
      </c>
      <c r="H32" s="187">
        <f>'Group 3-4'!H5</f>
        <v>3004</v>
      </c>
      <c r="I32" s="541" t="str">
        <f>'Group 3-4'!I5</f>
        <v>Cnty Interop</v>
      </c>
      <c r="J32" s="541"/>
    </row>
    <row r="33" spans="1:10" x14ac:dyDescent="0.2">
      <c r="A33" s="187">
        <f>'Group 3-4'!A6</f>
        <v>4</v>
      </c>
      <c r="B33" s="187" t="str">
        <f>'Group 3-4'!B6</f>
        <v>Cwide-5</v>
      </c>
      <c r="C33" s="187" t="str">
        <f>'Group 3-4'!C6</f>
        <v>Recorded</v>
      </c>
      <c r="D33" s="187" t="str">
        <f>'Group 3-4'!D6</f>
        <v>Dispatch</v>
      </c>
      <c r="E33" s="187" t="str">
        <f>'Group 3-4'!E6</f>
        <v>Agency ID#</v>
      </c>
      <c r="F33" s="187" t="str">
        <f>'Group 3-4'!F6</f>
        <v>500</v>
      </c>
      <c r="G33" s="187" t="str">
        <f>'Group 3-4'!G6</f>
        <v>Tlk Grp#</v>
      </c>
      <c r="H33" s="187">
        <f>'Group 3-4'!H6</f>
        <v>3005</v>
      </c>
      <c r="I33" s="541" t="str">
        <f>'Group 3-4'!I6</f>
        <v>Cnty Interop</v>
      </c>
      <c r="J33" s="541"/>
    </row>
    <row r="34" spans="1:10" x14ac:dyDescent="0.2">
      <c r="A34" s="187">
        <f>'Group 3-4'!A7</f>
        <v>5</v>
      </c>
      <c r="B34" s="187" t="str">
        <f>'Group 3-4'!B7</f>
        <v>Cwide-6</v>
      </c>
      <c r="C34" s="187" t="str">
        <f>'Group 3-4'!C7</f>
        <v>Recorded</v>
      </c>
      <c r="D34" s="187" t="str">
        <f>'Group 3-4'!D7</f>
        <v>Dispatch</v>
      </c>
      <c r="E34" s="187" t="str">
        <f>'Group 3-4'!E7</f>
        <v>Agency ID#</v>
      </c>
      <c r="F34" s="187" t="str">
        <f>'Group 3-4'!F7</f>
        <v>500</v>
      </c>
      <c r="G34" s="187" t="str">
        <f>'Group 3-4'!G7</f>
        <v>Tlk Grp#</v>
      </c>
      <c r="H34" s="187">
        <f>'Group 3-4'!H7</f>
        <v>3006</v>
      </c>
      <c r="I34" s="541" t="str">
        <f>'Group 3-4'!I7</f>
        <v>Cnty Interop</v>
      </c>
      <c r="J34" s="541"/>
    </row>
    <row r="35" spans="1:10" x14ac:dyDescent="0.2">
      <c r="A35" s="187">
        <f>'Group 3-4'!A8</f>
        <v>6</v>
      </c>
      <c r="B35" s="187" t="str">
        <f>'Group 3-4'!B8</f>
        <v>Cwide-7</v>
      </c>
      <c r="C35" s="187" t="str">
        <f>'Group 3-4'!C8</f>
        <v>Recorded</v>
      </c>
      <c r="D35" s="187" t="str">
        <f>'Group 3-4'!D8</f>
        <v>Dispatch</v>
      </c>
      <c r="E35" s="187" t="str">
        <f>'Group 3-4'!E8</f>
        <v>Agency ID#</v>
      </c>
      <c r="F35" s="187" t="str">
        <f>'Group 3-4'!F8</f>
        <v>500</v>
      </c>
      <c r="G35" s="187" t="str">
        <f>'Group 3-4'!G8</f>
        <v>Tlk Grp#</v>
      </c>
      <c r="H35" s="187">
        <f>'Group 3-4'!H8</f>
        <v>3007</v>
      </c>
      <c r="I35" s="541" t="str">
        <f>'Group 3-4'!I8</f>
        <v>Cnty Interop</v>
      </c>
      <c r="J35" s="541"/>
    </row>
    <row r="36" spans="1:10" x14ac:dyDescent="0.2">
      <c r="A36" s="187">
        <f>'Group 3-4'!A9</f>
        <v>7</v>
      </c>
      <c r="B36" s="187" t="str">
        <f>'Group 3-4'!B9</f>
        <v>Cwide-8</v>
      </c>
      <c r="C36" s="187" t="str">
        <f>'Group 3-4'!C9</f>
        <v>Recorded</v>
      </c>
      <c r="D36" s="187" t="str">
        <f>'Group 3-4'!D9</f>
        <v>Dispatch</v>
      </c>
      <c r="E36" s="187" t="str">
        <f>'Group 3-4'!E9</f>
        <v>Agency ID#</v>
      </c>
      <c r="F36" s="187" t="str">
        <f>'Group 3-4'!F9</f>
        <v>500</v>
      </c>
      <c r="G36" s="187" t="str">
        <f>'Group 3-4'!G9</f>
        <v>Tlk Grp#</v>
      </c>
      <c r="H36" s="187">
        <f>'Group 3-4'!H9</f>
        <v>3008</v>
      </c>
      <c r="I36" s="541" t="str">
        <f>'Group 3-4'!I9</f>
        <v>Cnty Interop</v>
      </c>
      <c r="J36" s="541"/>
    </row>
    <row r="37" spans="1:10" x14ac:dyDescent="0.2">
      <c r="A37" s="187">
        <f>'Group 3-4'!A10</f>
        <v>8</v>
      </c>
      <c r="B37" s="187" t="str">
        <f>'Group 3-4'!B10</f>
        <v>Cwide-9</v>
      </c>
      <c r="C37" s="187" t="str">
        <f>'Group 3-4'!C10</f>
        <v>Recorded</v>
      </c>
      <c r="D37" s="187" t="str">
        <f>'Group 3-4'!D10</f>
        <v>Dispatch</v>
      </c>
      <c r="E37" s="187" t="str">
        <f>'Group 3-4'!E10</f>
        <v>Agency ID#</v>
      </c>
      <c r="F37" s="187" t="str">
        <f>'Group 3-4'!F10</f>
        <v>500</v>
      </c>
      <c r="G37" s="187" t="str">
        <f>'Group 3-4'!G10</f>
        <v>Tlk Grp#</v>
      </c>
      <c r="H37" s="187">
        <f>'Group 3-4'!H10</f>
        <v>3009</v>
      </c>
      <c r="I37" s="541" t="str">
        <f>'Group 3-4'!I10</f>
        <v>Cnty Interop</v>
      </c>
      <c r="J37" s="541"/>
    </row>
    <row r="38" spans="1:10" x14ac:dyDescent="0.2">
      <c r="A38" s="187">
        <f>'Group 3-4'!A11</f>
        <v>9</v>
      </c>
      <c r="B38" s="187" t="str">
        <f>'Group 3-4'!B11</f>
        <v>Cwide-10</v>
      </c>
      <c r="C38" s="187" t="str">
        <f>'Group 3-4'!C11</f>
        <v>Recorded</v>
      </c>
      <c r="D38" s="187" t="str">
        <f>'Group 3-4'!D11</f>
        <v>Dispatch</v>
      </c>
      <c r="E38" s="187" t="str">
        <f>'Group 3-4'!E11</f>
        <v>Agency ID#</v>
      </c>
      <c r="F38" s="187" t="str">
        <f>'Group 3-4'!F11</f>
        <v>500</v>
      </c>
      <c r="G38" s="187" t="str">
        <f>'Group 3-4'!G11</f>
        <v>Tlk Grp#</v>
      </c>
      <c r="H38" s="187">
        <f>'Group 3-4'!H11</f>
        <v>3010</v>
      </c>
      <c r="I38" s="541" t="str">
        <f>'Group 3-4'!I11</f>
        <v>Cnty Interop</v>
      </c>
      <c r="J38" s="541"/>
    </row>
    <row r="39" spans="1:10" x14ac:dyDescent="0.2">
      <c r="A39" s="187">
        <f>'Group 3-4'!A12</f>
        <v>10</v>
      </c>
      <c r="B39" s="187" t="str">
        <f>'Group 3-4'!B12</f>
        <v>Cwide-11</v>
      </c>
      <c r="C39" s="187" t="str">
        <f>'Group 3-4'!C12</f>
        <v>Recorded</v>
      </c>
      <c r="D39" s="187" t="str">
        <f>'Group 3-4'!D12</f>
        <v>Dispatch</v>
      </c>
      <c r="E39" s="187" t="str">
        <f>'Group 3-4'!E12</f>
        <v>Agency ID#</v>
      </c>
      <c r="F39" s="187" t="str">
        <f>'Group 3-4'!F12</f>
        <v>500</v>
      </c>
      <c r="G39" s="187" t="str">
        <f>'Group 3-4'!G12</f>
        <v>Tlk Grp#</v>
      </c>
      <c r="H39" s="187">
        <f>'Group 3-4'!H12</f>
        <v>3011</v>
      </c>
      <c r="I39" s="541" t="str">
        <f>'Group 3-4'!I12</f>
        <v>Cnty Interop</v>
      </c>
      <c r="J39" s="541"/>
    </row>
    <row r="40" spans="1:10" x14ac:dyDescent="0.2">
      <c r="A40" s="187">
        <f>'Group 3-4'!A13</f>
        <v>11</v>
      </c>
      <c r="B40" s="187" t="str">
        <f>'Group 3-4'!B13</f>
        <v>Cwide-12</v>
      </c>
      <c r="C40" s="187" t="str">
        <f>'Group 3-4'!C13</f>
        <v>Recorded</v>
      </c>
      <c r="D40" s="187" t="str">
        <f>'Group 3-4'!D13</f>
        <v>Dispatch</v>
      </c>
      <c r="E40" s="187" t="str">
        <f>'Group 3-4'!E13</f>
        <v>Agency ID#</v>
      </c>
      <c r="F40" s="187" t="str">
        <f>'Group 3-4'!F13</f>
        <v>500</v>
      </c>
      <c r="G40" s="187" t="str">
        <f>'Group 3-4'!G13</f>
        <v>Tlk Grp#</v>
      </c>
      <c r="H40" s="187">
        <f>'Group 3-4'!H13</f>
        <v>3012</v>
      </c>
      <c r="I40" s="541" t="str">
        <f>'Group 3-4'!I13</f>
        <v>Cnty Interop</v>
      </c>
      <c r="J40" s="541"/>
    </row>
    <row r="41" spans="1:10" x14ac:dyDescent="0.2">
      <c r="A41" s="187">
        <f>'Group 3-4'!A14</f>
        <v>12</v>
      </c>
      <c r="B41" s="187" t="str">
        <f>'Group 3-4'!B14</f>
        <v>Cwide-13</v>
      </c>
      <c r="C41" s="187" t="str">
        <f>'Group 3-4'!C14</f>
        <v>Recorded</v>
      </c>
      <c r="D41" s="187" t="str">
        <f>'Group 3-4'!D14</f>
        <v>Dispatch</v>
      </c>
      <c r="E41" s="187" t="str">
        <f>'Group 3-4'!E14</f>
        <v>Agency ID#</v>
      </c>
      <c r="F41" s="187" t="str">
        <f>'Group 3-4'!F14</f>
        <v>500</v>
      </c>
      <c r="G41" s="187" t="str">
        <f>'Group 3-4'!G14</f>
        <v>Tlk Grp#</v>
      </c>
      <c r="H41" s="187">
        <f>'Group 3-4'!H14</f>
        <v>3013</v>
      </c>
      <c r="I41" s="541" t="str">
        <f>'Group 3-4'!I14</f>
        <v>Cnty Interop</v>
      </c>
      <c r="J41" s="541"/>
    </row>
    <row r="42" spans="1:10" x14ac:dyDescent="0.2">
      <c r="A42" s="187">
        <f>'Group 3-4'!A15</f>
        <v>13</v>
      </c>
      <c r="B42" s="187" t="str">
        <f>'Group 3-4'!B15</f>
        <v>Cwide-14</v>
      </c>
      <c r="C42" s="187" t="str">
        <f>'Group 3-4'!C15</f>
        <v>Recorded</v>
      </c>
      <c r="D42" s="187" t="str">
        <f>'Group 3-4'!D15</f>
        <v>Dispatch</v>
      </c>
      <c r="E42" s="187" t="str">
        <f>'Group 3-4'!E15</f>
        <v>Agency ID#</v>
      </c>
      <c r="F42" s="187" t="str">
        <f>'Group 3-4'!F15</f>
        <v>500</v>
      </c>
      <c r="G42" s="187" t="str">
        <f>'Group 3-4'!G15</f>
        <v>Tlk Grp#</v>
      </c>
      <c r="H42" s="187">
        <f>'Group 3-4'!H15</f>
        <v>3014</v>
      </c>
      <c r="I42" s="541" t="str">
        <f>'Group 3-4'!I15</f>
        <v>Cnty Interop</v>
      </c>
      <c r="J42" s="541"/>
    </row>
    <row r="43" spans="1:10" x14ac:dyDescent="0.2">
      <c r="A43" s="187">
        <f>'Group 3-4'!A16</f>
        <v>14</v>
      </c>
      <c r="B43" s="187" t="str">
        <f>'Group 3-4'!B16</f>
        <v>Cwide-15</v>
      </c>
      <c r="C43" s="187" t="str">
        <f>'Group 3-4'!C16</f>
        <v>Recorded</v>
      </c>
      <c r="D43" s="187" t="str">
        <f>'Group 3-4'!D16</f>
        <v>Dispatch</v>
      </c>
      <c r="E43" s="187" t="str">
        <f>'Group 3-4'!E16</f>
        <v>Agency ID#</v>
      </c>
      <c r="F43" s="187" t="str">
        <f>'Group 3-4'!F16</f>
        <v>500</v>
      </c>
      <c r="G43" s="187" t="str">
        <f>'Group 3-4'!G16</f>
        <v>Tlk Grp#</v>
      </c>
      <c r="H43" s="187">
        <f>'Group 3-4'!H16</f>
        <v>3015</v>
      </c>
      <c r="I43" s="541" t="str">
        <f>'Group 3-4'!I16</f>
        <v>Cnty Interop</v>
      </c>
      <c r="J43" s="541"/>
    </row>
    <row r="44" spans="1:10" x14ac:dyDescent="0.2">
      <c r="A44" s="187">
        <f>'Group 3-4'!A17</f>
        <v>15</v>
      </c>
      <c r="B44" s="187" t="str">
        <f>'Group 3-4'!B17</f>
        <v>Cwide-16</v>
      </c>
      <c r="C44" s="187" t="str">
        <f>'Group 3-4'!C17</f>
        <v>Recorded</v>
      </c>
      <c r="D44" s="187" t="str">
        <f>'Group 3-4'!D17</f>
        <v>Dispatch</v>
      </c>
      <c r="E44" s="187" t="str">
        <f>'Group 3-4'!E17</f>
        <v>Agency ID#</v>
      </c>
      <c r="F44" s="187" t="str">
        <f>'Group 3-4'!F17</f>
        <v>500</v>
      </c>
      <c r="G44" s="187" t="str">
        <f>'Group 3-4'!G17</f>
        <v>Tlk Grp#</v>
      </c>
      <c r="H44" s="187">
        <f>'Group 3-4'!H17</f>
        <v>3016</v>
      </c>
      <c r="I44" s="541" t="str">
        <f>'Group 3-4'!I17</f>
        <v>Cnty Interop</v>
      </c>
      <c r="J44" s="541"/>
    </row>
    <row r="45" spans="1:10" x14ac:dyDescent="0.2">
      <c r="A45" s="187">
        <f>'Group 3-4'!A18</f>
        <v>16</v>
      </c>
      <c r="B45" s="187" t="str">
        <f>'Group 3-4'!B18</f>
        <v>Fire Page TG</v>
      </c>
      <c r="C45" s="187" t="str">
        <f>'Group 3-4'!C18</f>
        <v>Recorded</v>
      </c>
      <c r="D45" s="187" t="str">
        <f>'Group 3-4'!D18</f>
        <v>Dispatch</v>
      </c>
      <c r="E45" s="187" t="str">
        <f>'Group 3-4'!E18</f>
        <v>Agency ID#</v>
      </c>
      <c r="F45" s="187" t="str">
        <f>'Group 3-4'!F18</f>
        <v>200</v>
      </c>
      <c r="G45" s="187" t="str">
        <f>'Group 3-4'!G18</f>
        <v>Tlk Grp#</v>
      </c>
      <c r="H45" s="187">
        <f>'Group 3-4'!H18</f>
        <v>257</v>
      </c>
      <c r="I45" s="541" t="str">
        <f>'Group 3-4'!I18</f>
        <v>Fire Page Talk Group</v>
      </c>
      <c r="J45" s="541"/>
    </row>
  </sheetData>
  <mergeCells count="69">
    <mergeCell ref="I44:J44"/>
    <mergeCell ref="I45:J45"/>
    <mergeCell ref="I41:J41"/>
    <mergeCell ref="I42:J42"/>
    <mergeCell ref="I43:J43"/>
    <mergeCell ref="I40:J40"/>
    <mergeCell ref="A28:J28"/>
    <mergeCell ref="A10:J10"/>
    <mergeCell ref="I29:J29"/>
    <mergeCell ref="I27:J27"/>
    <mergeCell ref="I30:J30"/>
    <mergeCell ref="I25:J25"/>
    <mergeCell ref="I26:J26"/>
    <mergeCell ref="I20:J20"/>
    <mergeCell ref="I21:J21"/>
    <mergeCell ref="I22:J22"/>
    <mergeCell ref="I23:J23"/>
    <mergeCell ref="I24:J24"/>
    <mergeCell ref="I15:J15"/>
    <mergeCell ref="I16:J16"/>
    <mergeCell ref="I17:J17"/>
    <mergeCell ref="I35:J35"/>
    <mergeCell ref="I36:J36"/>
    <mergeCell ref="I37:J37"/>
    <mergeCell ref="I38:J38"/>
    <mergeCell ref="I39:J39"/>
    <mergeCell ref="I8:J8"/>
    <mergeCell ref="I31:J31"/>
    <mergeCell ref="I32:J32"/>
    <mergeCell ref="I33:J33"/>
    <mergeCell ref="I34:J34"/>
    <mergeCell ref="I18:J18"/>
    <mergeCell ref="E6:F6"/>
    <mergeCell ref="E7:F7"/>
    <mergeCell ref="E8:F8"/>
    <mergeCell ref="A6:B6"/>
    <mergeCell ref="I19:J19"/>
    <mergeCell ref="I11:J11"/>
    <mergeCell ref="I13:J13"/>
    <mergeCell ref="I14:J14"/>
    <mergeCell ref="C6:D6"/>
    <mergeCell ref="C7:D7"/>
    <mergeCell ref="C8:D8"/>
    <mergeCell ref="A9:K9"/>
    <mergeCell ref="A7:B7"/>
    <mergeCell ref="A8:B8"/>
    <mergeCell ref="I6:J6"/>
    <mergeCell ref="I7:J7"/>
    <mergeCell ref="A1:K1"/>
    <mergeCell ref="I2:J2"/>
    <mergeCell ref="I3:J3"/>
    <mergeCell ref="I4:J4"/>
    <mergeCell ref="I5:J5"/>
    <mergeCell ref="G2:H2"/>
    <mergeCell ref="C4:D4"/>
    <mergeCell ref="C5:D5"/>
    <mergeCell ref="E5:F5"/>
    <mergeCell ref="E2:F2"/>
    <mergeCell ref="C2:D2"/>
    <mergeCell ref="C3:D3"/>
    <mergeCell ref="A2:B2"/>
    <mergeCell ref="E3:F3"/>
    <mergeCell ref="E4:F4"/>
    <mergeCell ref="A3:B3"/>
    <mergeCell ref="A4:B4"/>
    <mergeCell ref="A5:B5"/>
    <mergeCell ref="G3:H3"/>
    <mergeCell ref="G4:H4"/>
    <mergeCell ref="G5:H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P26"/>
  <sheetViews>
    <sheetView topLeftCell="A4" workbookViewId="0">
      <selection activeCell="B9" sqref="B9"/>
    </sheetView>
  </sheetViews>
  <sheetFormatPr defaultColWidth="8.85546875" defaultRowHeight="12.75" x14ac:dyDescent="0.2"/>
  <cols>
    <col min="1" max="1" width="0.140625" style="49" customWidth="1"/>
    <col min="2" max="2" width="9.140625" style="49" customWidth="1"/>
    <col min="3" max="3" width="7.140625" style="49" customWidth="1"/>
    <col min="4" max="4" width="6.28515625" style="49" customWidth="1"/>
    <col min="5" max="5" width="10.7109375" style="49" customWidth="1"/>
    <col min="6" max="6" width="6.7109375" style="49" customWidth="1"/>
    <col min="7" max="7" width="5.7109375" style="49" customWidth="1"/>
    <col min="8" max="8" width="14.85546875" style="134" customWidth="1"/>
    <col min="9" max="9" width="16.28515625" style="134" customWidth="1"/>
    <col min="10" max="10" width="9.140625" style="49" customWidth="1"/>
    <col min="11" max="11" width="8.5703125" style="49" customWidth="1"/>
    <col min="12" max="12" width="8.85546875" style="49" customWidth="1"/>
    <col min="13" max="13" width="10.42578125" style="49" customWidth="1"/>
    <col min="14" max="14" width="12.7109375" style="49" customWidth="1"/>
    <col min="15" max="15" width="8.85546875" style="49"/>
    <col min="16" max="16" width="25.5703125" style="49" customWidth="1"/>
    <col min="17" max="16384" width="8.85546875" style="49"/>
  </cols>
  <sheetData>
    <row r="3" spans="2:16" ht="26.25" x14ac:dyDescent="0.4">
      <c r="B3" s="131">
        <v>42675</v>
      </c>
      <c r="C3" s="49" t="s">
        <v>977</v>
      </c>
      <c r="E3" s="132" t="s">
        <v>978</v>
      </c>
      <c r="F3" s="132"/>
      <c r="G3" s="132"/>
      <c r="H3" s="133"/>
      <c r="I3" s="133"/>
      <c r="J3" s="132"/>
    </row>
    <row r="4" spans="2:16" ht="13.5" thickBot="1" x14ac:dyDescent="0.25"/>
    <row r="5" spans="2:16" ht="30.75" thickBot="1" x14ac:dyDescent="0.25">
      <c r="B5" s="135" t="s">
        <v>979</v>
      </c>
      <c r="C5" s="136"/>
      <c r="D5" s="136" t="s">
        <v>980</v>
      </c>
      <c r="E5" s="136" t="s">
        <v>981</v>
      </c>
      <c r="F5" s="136" t="s">
        <v>982</v>
      </c>
      <c r="G5" s="136" t="s">
        <v>983</v>
      </c>
      <c r="H5" s="136" t="s">
        <v>984</v>
      </c>
      <c r="I5" s="136" t="s">
        <v>985</v>
      </c>
      <c r="J5" s="136" t="s">
        <v>986</v>
      </c>
      <c r="K5" s="136" t="s">
        <v>987</v>
      </c>
      <c r="L5" s="136" t="s">
        <v>988</v>
      </c>
      <c r="M5" s="136" t="s">
        <v>989</v>
      </c>
      <c r="N5" s="136" t="s">
        <v>990</v>
      </c>
      <c r="O5" s="136" t="s">
        <v>991</v>
      </c>
      <c r="P5" s="137"/>
    </row>
    <row r="6" spans="2:16" ht="30.75" thickBot="1" x14ac:dyDescent="0.25">
      <c r="B6" s="138" t="s">
        <v>992</v>
      </c>
      <c r="C6" s="139" t="s">
        <v>993</v>
      </c>
      <c r="D6" s="139">
        <v>101</v>
      </c>
      <c r="E6" s="139" t="s">
        <v>994</v>
      </c>
      <c r="F6" s="139">
        <v>831</v>
      </c>
      <c r="G6" s="139">
        <v>601</v>
      </c>
      <c r="H6" s="139" t="s">
        <v>995</v>
      </c>
      <c r="I6" s="139"/>
      <c r="J6" s="139"/>
      <c r="K6" s="140"/>
      <c r="L6" s="140"/>
      <c r="M6" s="141" t="s">
        <v>996</v>
      </c>
      <c r="N6" s="141" t="s">
        <v>997</v>
      </c>
      <c r="O6" s="142"/>
      <c r="P6" s="143" t="s">
        <v>998</v>
      </c>
    </row>
    <row r="7" spans="2:16" ht="15.75" thickBot="1" x14ac:dyDescent="0.25">
      <c r="B7" s="144" t="s">
        <v>992</v>
      </c>
      <c r="C7" s="145" t="s">
        <v>999</v>
      </c>
      <c r="D7" s="145">
        <v>101</v>
      </c>
      <c r="E7" s="145"/>
      <c r="F7" s="145">
        <v>831</v>
      </c>
      <c r="G7" s="145">
        <v>601</v>
      </c>
      <c r="H7" s="145" t="s">
        <v>1000</v>
      </c>
      <c r="I7" s="145" t="s">
        <v>1001</v>
      </c>
      <c r="J7" s="145">
        <v>101</v>
      </c>
      <c r="K7" s="146" t="s">
        <v>1002</v>
      </c>
      <c r="L7" s="147"/>
      <c r="M7" s="148" t="s">
        <v>996</v>
      </c>
      <c r="N7" s="148" t="s">
        <v>997</v>
      </c>
      <c r="O7" s="149" t="s">
        <v>1003</v>
      </c>
      <c r="P7" s="150"/>
    </row>
    <row r="8" spans="2:16" ht="15.75" thickBot="1" x14ac:dyDescent="0.25">
      <c r="B8" s="138" t="s">
        <v>992</v>
      </c>
      <c r="C8" s="139" t="s">
        <v>1004</v>
      </c>
      <c r="D8" s="139">
        <v>101</v>
      </c>
      <c r="E8" s="139"/>
      <c r="F8" s="139">
        <v>831</v>
      </c>
      <c r="G8" s="139">
        <v>601</v>
      </c>
      <c r="H8" s="139" t="s">
        <v>1005</v>
      </c>
      <c r="I8" s="139"/>
      <c r="J8" s="139"/>
      <c r="K8" s="151"/>
      <c r="L8" s="140"/>
      <c r="M8" s="141" t="s">
        <v>996</v>
      </c>
      <c r="N8" s="141" t="s">
        <v>1006</v>
      </c>
      <c r="O8" s="142"/>
      <c r="P8" s="152" t="s">
        <v>998</v>
      </c>
    </row>
    <row r="9" spans="2:16" ht="15.75" thickBot="1" x14ac:dyDescent="0.25">
      <c r="B9" s="138" t="s">
        <v>992</v>
      </c>
      <c r="C9" s="139" t="s">
        <v>1007</v>
      </c>
      <c r="D9" s="139">
        <v>101</v>
      </c>
      <c r="E9" s="139"/>
      <c r="F9" s="139">
        <v>831</v>
      </c>
      <c r="G9" s="139">
        <v>601</v>
      </c>
      <c r="H9" s="139" t="s">
        <v>1008</v>
      </c>
      <c r="I9" s="139"/>
      <c r="J9" s="139"/>
      <c r="K9" s="151"/>
      <c r="L9" s="140"/>
      <c r="M9" s="141" t="s">
        <v>996</v>
      </c>
      <c r="N9" s="141" t="s">
        <v>997</v>
      </c>
      <c r="O9" s="142" t="s">
        <v>1009</v>
      </c>
      <c r="P9" s="143" t="s">
        <v>998</v>
      </c>
    </row>
    <row r="10" spans="2:16" ht="15.75" thickBot="1" x14ac:dyDescent="0.25">
      <c r="B10" s="153"/>
      <c r="C10" s="154"/>
      <c r="D10" s="154"/>
      <c r="E10" s="154"/>
      <c r="F10" s="154"/>
      <c r="G10" s="154"/>
      <c r="H10" s="154"/>
      <c r="I10" s="154"/>
      <c r="J10" s="154"/>
      <c r="K10" s="155"/>
      <c r="L10" s="156"/>
      <c r="M10" s="154"/>
      <c r="N10" s="154"/>
      <c r="O10" s="157"/>
      <c r="P10" s="158"/>
    </row>
    <row r="11" spans="2:16" ht="15.75" thickBot="1" x14ac:dyDescent="0.25">
      <c r="B11" s="138" t="s">
        <v>1010</v>
      </c>
      <c r="C11" s="139" t="s">
        <v>993</v>
      </c>
      <c r="D11" s="139">
        <v>102</v>
      </c>
      <c r="E11" s="139" t="s">
        <v>1011</v>
      </c>
      <c r="F11" s="139">
        <v>831</v>
      </c>
      <c r="G11" s="139">
        <v>601</v>
      </c>
      <c r="H11" s="139" t="s">
        <v>1012</v>
      </c>
      <c r="I11" s="139"/>
      <c r="J11" s="139"/>
      <c r="K11" s="151"/>
      <c r="L11" s="140"/>
      <c r="M11" s="141"/>
      <c r="N11" s="141"/>
      <c r="O11" s="142"/>
      <c r="P11" s="143" t="s">
        <v>998</v>
      </c>
    </row>
    <row r="12" spans="2:16" ht="15.75" thickBot="1" x14ac:dyDescent="0.25">
      <c r="B12" s="144" t="s">
        <v>1010</v>
      </c>
      <c r="C12" s="145" t="s">
        <v>999</v>
      </c>
      <c r="D12" s="145">
        <v>102</v>
      </c>
      <c r="E12" s="145"/>
      <c r="F12" s="145">
        <v>831</v>
      </c>
      <c r="G12" s="145">
        <v>601</v>
      </c>
      <c r="H12" s="145" t="s">
        <v>1013</v>
      </c>
      <c r="I12" s="145" t="s">
        <v>754</v>
      </c>
      <c r="J12" s="145">
        <v>200</v>
      </c>
      <c r="K12" s="146" t="s">
        <v>1014</v>
      </c>
      <c r="L12" s="147"/>
      <c r="M12" s="148" t="s">
        <v>996</v>
      </c>
      <c r="N12" s="148" t="s">
        <v>997</v>
      </c>
      <c r="O12" s="149" t="s">
        <v>1015</v>
      </c>
      <c r="P12" s="150"/>
    </row>
    <row r="13" spans="2:16" ht="15.75" thickBot="1" x14ac:dyDescent="0.25">
      <c r="B13" s="138" t="s">
        <v>1010</v>
      </c>
      <c r="C13" s="139" t="s">
        <v>1004</v>
      </c>
      <c r="D13" s="139">
        <v>102</v>
      </c>
      <c r="E13" s="139"/>
      <c r="F13" s="139">
        <v>831</v>
      </c>
      <c r="G13" s="139">
        <v>601</v>
      </c>
      <c r="H13" s="139" t="s">
        <v>1016</v>
      </c>
      <c r="I13" s="139"/>
      <c r="J13" s="139"/>
      <c r="K13" s="151"/>
      <c r="L13" s="140"/>
      <c r="M13" s="141" t="s">
        <v>996</v>
      </c>
      <c r="N13" s="141" t="s">
        <v>997</v>
      </c>
      <c r="O13" s="142"/>
      <c r="P13" s="143" t="s">
        <v>998</v>
      </c>
    </row>
    <row r="14" spans="2:16" ht="15.75" thickBot="1" x14ac:dyDescent="0.25">
      <c r="B14" s="144" t="s">
        <v>1010</v>
      </c>
      <c r="C14" s="145" t="s">
        <v>1007</v>
      </c>
      <c r="D14" s="145">
        <v>102</v>
      </c>
      <c r="E14" s="145"/>
      <c r="F14" s="145">
        <v>831</v>
      </c>
      <c r="G14" s="145">
        <v>601</v>
      </c>
      <c r="H14" s="145" t="s">
        <v>534</v>
      </c>
      <c r="I14" s="145" t="s">
        <v>756</v>
      </c>
      <c r="J14" s="145">
        <v>200</v>
      </c>
      <c r="K14" s="146" t="s">
        <v>1017</v>
      </c>
      <c r="L14" s="147"/>
      <c r="M14" s="148" t="s">
        <v>996</v>
      </c>
      <c r="N14" s="148" t="s">
        <v>996</v>
      </c>
      <c r="O14" s="149" t="s">
        <v>1018</v>
      </c>
      <c r="P14" s="150"/>
    </row>
    <row r="15" spans="2:16" ht="15.75" thickBot="1" x14ac:dyDescent="0.25">
      <c r="B15" s="153"/>
      <c r="C15" s="154"/>
      <c r="D15" s="154"/>
      <c r="E15" s="154"/>
      <c r="F15" s="154"/>
      <c r="G15" s="154"/>
      <c r="H15" s="154"/>
      <c r="I15" s="154"/>
      <c r="J15" s="154"/>
      <c r="K15" s="155"/>
      <c r="L15" s="156"/>
      <c r="M15" s="154"/>
      <c r="N15" s="154"/>
      <c r="O15" s="157"/>
      <c r="P15" s="159"/>
    </row>
    <row r="16" spans="2:16" ht="15.75" thickBot="1" x14ac:dyDescent="0.25">
      <c r="B16" s="138" t="s">
        <v>1019</v>
      </c>
      <c r="C16" s="139" t="s">
        <v>993</v>
      </c>
      <c r="D16" s="139">
        <v>103</v>
      </c>
      <c r="E16" s="139" t="s">
        <v>1020</v>
      </c>
      <c r="F16" s="139">
        <v>831</v>
      </c>
      <c r="G16" s="139">
        <v>601</v>
      </c>
      <c r="H16" s="139" t="s">
        <v>1021</v>
      </c>
      <c r="I16" s="139"/>
      <c r="J16" s="139"/>
      <c r="K16" s="151"/>
      <c r="L16" s="140"/>
      <c r="M16" s="141" t="s">
        <v>1006</v>
      </c>
      <c r="N16" s="141" t="s">
        <v>997</v>
      </c>
      <c r="O16" s="142"/>
      <c r="P16" s="143" t="s">
        <v>998</v>
      </c>
    </row>
    <row r="17" spans="2:16" ht="15.75" thickBot="1" x14ac:dyDescent="0.25">
      <c r="B17" s="160" t="s">
        <v>1019</v>
      </c>
      <c r="C17" s="161" t="s">
        <v>999</v>
      </c>
      <c r="D17" s="161">
        <v>103</v>
      </c>
      <c r="E17" s="161"/>
      <c r="F17" s="161">
        <v>831</v>
      </c>
      <c r="G17" s="161">
        <v>601</v>
      </c>
      <c r="H17" s="161" t="s">
        <v>1022</v>
      </c>
      <c r="I17" s="161" t="s">
        <v>1023</v>
      </c>
      <c r="J17" s="161">
        <v>101</v>
      </c>
      <c r="K17" s="162" t="s">
        <v>1024</v>
      </c>
      <c r="L17" s="163"/>
      <c r="M17" s="164" t="s">
        <v>996</v>
      </c>
      <c r="N17" s="164" t="s">
        <v>997</v>
      </c>
      <c r="O17" s="165" t="s">
        <v>1025</v>
      </c>
      <c r="P17" s="150"/>
    </row>
    <row r="18" spans="2:16" ht="15.75" thickBot="1" x14ac:dyDescent="0.25">
      <c r="B18" s="138" t="s">
        <v>1019</v>
      </c>
      <c r="C18" s="139" t="s">
        <v>1004</v>
      </c>
      <c r="D18" s="139">
        <v>103</v>
      </c>
      <c r="E18" s="139"/>
      <c r="F18" s="139">
        <v>831</v>
      </c>
      <c r="G18" s="139">
        <v>601</v>
      </c>
      <c r="H18" s="139" t="s">
        <v>1026</v>
      </c>
      <c r="I18" s="139"/>
      <c r="J18" s="139"/>
      <c r="K18" s="151"/>
      <c r="L18" s="140"/>
      <c r="M18" s="141" t="s">
        <v>1006</v>
      </c>
      <c r="N18" s="141" t="s">
        <v>997</v>
      </c>
      <c r="O18" s="142"/>
      <c r="P18" s="143" t="s">
        <v>998</v>
      </c>
    </row>
    <row r="19" spans="2:16" ht="15.75" thickBot="1" x14ac:dyDescent="0.25">
      <c r="B19" s="160" t="s">
        <v>1019</v>
      </c>
      <c r="C19" s="161" t="s">
        <v>1007</v>
      </c>
      <c r="D19" s="161">
        <v>103</v>
      </c>
      <c r="E19" s="161"/>
      <c r="F19" s="161">
        <v>831</v>
      </c>
      <c r="G19" s="161">
        <v>601</v>
      </c>
      <c r="H19" s="161" t="s">
        <v>1027</v>
      </c>
      <c r="I19" s="161" t="s">
        <v>1028</v>
      </c>
      <c r="J19" s="161">
        <v>500</v>
      </c>
      <c r="K19" s="162" t="s">
        <v>1029</v>
      </c>
      <c r="L19" s="163"/>
      <c r="M19" s="164" t="s">
        <v>996</v>
      </c>
      <c r="N19" s="164" t="s">
        <v>997</v>
      </c>
      <c r="O19" s="165" t="s">
        <v>1030</v>
      </c>
      <c r="P19" s="150"/>
    </row>
    <row r="20" spans="2:16" ht="15.75" thickBot="1" x14ac:dyDescent="0.25">
      <c r="B20" s="153"/>
      <c r="C20" s="154"/>
      <c r="D20" s="154"/>
      <c r="E20" s="154"/>
      <c r="F20" s="154"/>
      <c r="G20" s="154"/>
      <c r="H20" s="154"/>
      <c r="I20" s="154"/>
      <c r="J20" s="154"/>
      <c r="K20" s="155"/>
      <c r="L20" s="156"/>
      <c r="M20" s="154"/>
      <c r="N20" s="154"/>
      <c r="O20" s="157"/>
      <c r="P20" s="159"/>
    </row>
    <row r="21" spans="2:16" ht="15.75" thickBot="1" x14ac:dyDescent="0.25">
      <c r="B21" s="144" t="s">
        <v>1031</v>
      </c>
      <c r="C21" s="145" t="s">
        <v>993</v>
      </c>
      <c r="D21" s="145">
        <v>104</v>
      </c>
      <c r="E21" s="145"/>
      <c r="F21" s="145">
        <v>831</v>
      </c>
      <c r="G21" s="145">
        <v>601</v>
      </c>
      <c r="H21" s="145" t="s">
        <v>1032</v>
      </c>
      <c r="I21" s="145" t="s">
        <v>1033</v>
      </c>
      <c r="J21" s="145">
        <v>301</v>
      </c>
      <c r="K21" s="146" t="s">
        <v>1034</v>
      </c>
      <c r="L21" s="147"/>
      <c r="M21" s="148" t="s">
        <v>996</v>
      </c>
      <c r="N21" s="148" t="s">
        <v>997</v>
      </c>
      <c r="O21" s="149"/>
      <c r="P21" s="150"/>
    </row>
    <row r="22" spans="2:16" ht="15.75" thickBot="1" x14ac:dyDescent="0.25">
      <c r="B22" s="144" t="s">
        <v>1031</v>
      </c>
      <c r="C22" s="145" t="s">
        <v>999</v>
      </c>
      <c r="D22" s="145">
        <v>104</v>
      </c>
      <c r="E22" s="145"/>
      <c r="F22" s="145">
        <v>831</v>
      </c>
      <c r="G22" s="145">
        <v>601</v>
      </c>
      <c r="H22" s="145" t="s">
        <v>1035</v>
      </c>
      <c r="I22" s="145" t="s">
        <v>1036</v>
      </c>
      <c r="J22" s="145">
        <v>301</v>
      </c>
      <c r="K22" s="146" t="s">
        <v>1037</v>
      </c>
      <c r="L22" s="147"/>
      <c r="M22" s="148" t="s">
        <v>996</v>
      </c>
      <c r="N22" s="148" t="s">
        <v>997</v>
      </c>
      <c r="O22" s="149"/>
      <c r="P22" s="150"/>
    </row>
    <row r="23" spans="2:16" ht="15.75" thickBot="1" x14ac:dyDescent="0.25">
      <c r="B23" s="144" t="s">
        <v>1031</v>
      </c>
      <c r="C23" s="145" t="s">
        <v>1004</v>
      </c>
      <c r="D23" s="145">
        <v>104</v>
      </c>
      <c r="E23" s="145"/>
      <c r="F23" s="145">
        <v>831</v>
      </c>
      <c r="G23" s="145">
        <v>601</v>
      </c>
      <c r="H23" s="145" t="s">
        <v>1038</v>
      </c>
      <c r="I23" s="145" t="s">
        <v>1039</v>
      </c>
      <c r="J23" s="145">
        <v>301</v>
      </c>
      <c r="K23" s="146" t="s">
        <v>1040</v>
      </c>
      <c r="L23" s="147"/>
      <c r="M23" s="148" t="s">
        <v>996</v>
      </c>
      <c r="N23" s="148" t="s">
        <v>997</v>
      </c>
      <c r="O23" s="149"/>
      <c r="P23" s="150"/>
    </row>
    <row r="24" spans="2:16" ht="15.75" thickBot="1" x14ac:dyDescent="0.25">
      <c r="B24" s="144" t="s">
        <v>1031</v>
      </c>
      <c r="C24" s="145" t="s">
        <v>1007</v>
      </c>
      <c r="D24" s="145">
        <v>104</v>
      </c>
      <c r="E24" s="145"/>
      <c r="F24" s="145">
        <v>831</v>
      </c>
      <c r="G24" s="145">
        <v>601</v>
      </c>
      <c r="H24" s="145" t="s">
        <v>1041</v>
      </c>
      <c r="I24" s="145" t="s">
        <v>756</v>
      </c>
      <c r="J24" s="145">
        <v>200</v>
      </c>
      <c r="K24" s="146" t="s">
        <v>1017</v>
      </c>
      <c r="L24" s="147"/>
      <c r="M24" s="148" t="s">
        <v>1006</v>
      </c>
      <c r="N24" s="148" t="s">
        <v>997</v>
      </c>
      <c r="O24" s="149"/>
      <c r="P24" s="150"/>
    </row>
    <row r="25" spans="2:16" x14ac:dyDescent="0.2">
      <c r="K25" s="166"/>
    </row>
    <row r="26" spans="2:16" ht="15" x14ac:dyDescent="0.2">
      <c r="C26" s="16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42"/>
  <sheetViews>
    <sheetView workbookViewId="0">
      <selection activeCell="B9" sqref="B9"/>
    </sheetView>
  </sheetViews>
  <sheetFormatPr defaultRowHeight="12.75" x14ac:dyDescent="0.2"/>
  <cols>
    <col min="1" max="1" width="26" customWidth="1"/>
    <col min="7" max="7" width="18.7109375" customWidth="1"/>
  </cols>
  <sheetData>
    <row r="1" spans="1:13" ht="27.75" x14ac:dyDescent="0.2">
      <c r="A1" s="562" t="s">
        <v>1596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</row>
    <row r="2" spans="1:13" ht="111.75" x14ac:dyDescent="0.2">
      <c r="A2" s="3"/>
      <c r="B2" s="4" t="s">
        <v>1595</v>
      </c>
      <c r="C2" s="5" t="s">
        <v>213</v>
      </c>
      <c r="D2" s="5" t="s">
        <v>214</v>
      </c>
      <c r="E2" s="3"/>
      <c r="F2" s="3"/>
      <c r="G2" s="3"/>
      <c r="H2" s="4" t="s">
        <v>212</v>
      </c>
      <c r="I2" s="5" t="s">
        <v>213</v>
      </c>
      <c r="J2" s="5" t="s">
        <v>214</v>
      </c>
      <c r="K2" s="3"/>
      <c r="L2" s="3"/>
      <c r="M2" s="6"/>
    </row>
    <row r="3" spans="1:13" ht="18" x14ac:dyDescent="0.25">
      <c r="A3" s="7" t="s">
        <v>215</v>
      </c>
      <c r="B3" s="8">
        <v>831</v>
      </c>
      <c r="C3" s="8">
        <v>6000</v>
      </c>
      <c r="D3" s="9">
        <v>6099</v>
      </c>
      <c r="E3" s="1">
        <f>D3-C3</f>
        <v>99</v>
      </c>
      <c r="G3" s="7" t="s">
        <v>216</v>
      </c>
      <c r="H3" s="8">
        <v>831</v>
      </c>
      <c r="I3" s="8">
        <v>7500</v>
      </c>
      <c r="J3" s="9">
        <v>7549</v>
      </c>
      <c r="K3" s="1">
        <f>J3-I3</f>
        <v>49</v>
      </c>
    </row>
    <row r="5" spans="1:13" ht="18" x14ac:dyDescent="0.25">
      <c r="A5" s="7" t="s">
        <v>217</v>
      </c>
      <c r="B5" s="8">
        <v>831</v>
      </c>
      <c r="C5" s="8">
        <v>6100</v>
      </c>
      <c r="D5" s="9">
        <v>6199</v>
      </c>
      <c r="E5" s="1">
        <f>D5-C5</f>
        <v>99</v>
      </c>
      <c r="G5" s="7" t="s">
        <v>218</v>
      </c>
      <c r="H5" s="8">
        <v>831</v>
      </c>
      <c r="I5" s="8">
        <v>7550</v>
      </c>
      <c r="J5" s="9">
        <v>7599</v>
      </c>
      <c r="K5" s="1">
        <f>J5-I5</f>
        <v>49</v>
      </c>
    </row>
    <row r="7" spans="1:13" ht="18" x14ac:dyDescent="0.25">
      <c r="A7" s="7" t="s">
        <v>104</v>
      </c>
      <c r="B7" s="8">
        <v>831</v>
      </c>
      <c r="C7" s="8">
        <v>6200</v>
      </c>
      <c r="D7" s="9">
        <v>6399</v>
      </c>
      <c r="E7" s="1">
        <f>D7-C7</f>
        <v>199</v>
      </c>
      <c r="G7" s="7" t="s">
        <v>219</v>
      </c>
      <c r="H7" s="8">
        <v>831</v>
      </c>
      <c r="I7" s="8">
        <v>7600</v>
      </c>
      <c r="J7" s="9">
        <v>7799</v>
      </c>
      <c r="K7" s="1">
        <f>J7-I7</f>
        <v>199</v>
      </c>
    </row>
    <row r="9" spans="1:13" ht="18" x14ac:dyDescent="0.25">
      <c r="A9" s="7" t="s">
        <v>220</v>
      </c>
      <c r="B9" s="8">
        <v>831</v>
      </c>
      <c r="C9" s="8">
        <v>6400</v>
      </c>
      <c r="D9" s="9">
        <v>6499</v>
      </c>
      <c r="E9" s="1">
        <f>D9-C9</f>
        <v>99</v>
      </c>
      <c r="G9" s="7" t="s">
        <v>221</v>
      </c>
      <c r="H9" s="8">
        <v>831</v>
      </c>
      <c r="I9" s="8">
        <v>7800</v>
      </c>
      <c r="J9" s="9">
        <v>7949</v>
      </c>
      <c r="K9" s="1">
        <f>J9-I9</f>
        <v>149</v>
      </c>
    </row>
    <row r="11" spans="1:13" ht="18" x14ac:dyDescent="0.25">
      <c r="A11" s="7" t="s">
        <v>222</v>
      </c>
      <c r="B11" s="8">
        <v>831</v>
      </c>
      <c r="C11" s="8">
        <v>6500</v>
      </c>
      <c r="D11" s="9">
        <v>6599</v>
      </c>
      <c r="E11" s="1">
        <f>D11-C11</f>
        <v>99</v>
      </c>
      <c r="G11" s="7" t="s">
        <v>103</v>
      </c>
      <c r="H11" s="8">
        <v>831</v>
      </c>
      <c r="I11" s="8">
        <v>7950</v>
      </c>
      <c r="J11" s="9">
        <v>8049</v>
      </c>
      <c r="K11" s="1">
        <f>J11-I11</f>
        <v>99</v>
      </c>
    </row>
    <row r="13" spans="1:13" ht="18" x14ac:dyDescent="0.25">
      <c r="A13" s="7" t="s">
        <v>223</v>
      </c>
      <c r="B13" s="8">
        <v>831</v>
      </c>
      <c r="C13" s="8">
        <v>6600</v>
      </c>
      <c r="D13" s="9">
        <v>6649</v>
      </c>
      <c r="E13" s="1">
        <f>D13-C13</f>
        <v>49</v>
      </c>
      <c r="G13" s="7" t="s">
        <v>381</v>
      </c>
      <c r="H13" s="8">
        <v>831</v>
      </c>
      <c r="I13" s="8">
        <v>8050</v>
      </c>
      <c r="J13" s="9">
        <v>8199</v>
      </c>
      <c r="K13" s="1">
        <f>J13-I13</f>
        <v>149</v>
      </c>
    </row>
    <row r="15" spans="1:13" ht="18" x14ac:dyDescent="0.25">
      <c r="A15" s="7" t="s">
        <v>224</v>
      </c>
      <c r="B15" s="8">
        <v>831</v>
      </c>
      <c r="C15" s="8">
        <v>6650</v>
      </c>
      <c r="D15" s="9">
        <v>6699</v>
      </c>
      <c r="E15" s="1">
        <f>D15-C15</f>
        <v>49</v>
      </c>
      <c r="G15" s="7" t="s">
        <v>225</v>
      </c>
      <c r="H15" s="8">
        <v>831</v>
      </c>
      <c r="I15" s="8">
        <v>8200</v>
      </c>
      <c r="J15" s="9">
        <v>8299</v>
      </c>
      <c r="K15" s="1">
        <f>J15-I15</f>
        <v>99</v>
      </c>
    </row>
    <row r="17" spans="1:11" ht="18" x14ac:dyDescent="0.25">
      <c r="A17" s="7" t="s">
        <v>226</v>
      </c>
      <c r="B17" s="8">
        <v>831</v>
      </c>
      <c r="C17" s="8">
        <v>6700</v>
      </c>
      <c r="D17" s="9">
        <v>6749</v>
      </c>
      <c r="E17" s="1">
        <f>D17-C17</f>
        <v>49</v>
      </c>
      <c r="G17" s="7" t="s">
        <v>227</v>
      </c>
      <c r="H17" s="8">
        <v>831</v>
      </c>
      <c r="I17" s="8">
        <v>8300</v>
      </c>
      <c r="J17" s="9">
        <v>8399</v>
      </c>
      <c r="K17" s="1">
        <f>J17-I17</f>
        <v>99</v>
      </c>
    </row>
    <row r="19" spans="1:11" ht="18" x14ac:dyDescent="0.25">
      <c r="A19" s="7" t="s">
        <v>380</v>
      </c>
      <c r="B19" s="8">
        <v>831</v>
      </c>
      <c r="C19" s="8">
        <v>6750</v>
      </c>
      <c r="D19" s="9">
        <v>6799</v>
      </c>
      <c r="E19" s="1">
        <f>D19-C19</f>
        <v>49</v>
      </c>
      <c r="G19" s="7" t="s">
        <v>228</v>
      </c>
      <c r="H19" s="8">
        <v>831</v>
      </c>
      <c r="I19" s="8">
        <v>8400</v>
      </c>
      <c r="J19" s="9">
        <v>8499</v>
      </c>
      <c r="K19" s="1">
        <f>J19-I19</f>
        <v>99</v>
      </c>
    </row>
    <row r="21" spans="1:11" ht="18" x14ac:dyDescent="0.25">
      <c r="A21" s="7" t="s">
        <v>229</v>
      </c>
      <c r="B21" s="8">
        <v>831</v>
      </c>
      <c r="C21" s="8">
        <v>6800</v>
      </c>
      <c r="D21" s="9">
        <v>6849</v>
      </c>
      <c r="E21" s="1">
        <f>D21-C21</f>
        <v>49</v>
      </c>
      <c r="G21" s="7" t="s">
        <v>230</v>
      </c>
      <c r="H21" s="8">
        <v>831</v>
      </c>
      <c r="I21" s="8">
        <v>8500</v>
      </c>
      <c r="J21" s="9">
        <v>8599</v>
      </c>
      <c r="K21" s="1">
        <f>J21-I21</f>
        <v>99</v>
      </c>
    </row>
    <row r="23" spans="1:11" ht="18" x14ac:dyDescent="0.25">
      <c r="A23" s="7" t="s">
        <v>231</v>
      </c>
      <c r="B23" s="8">
        <v>831</v>
      </c>
      <c r="C23" s="8">
        <v>6850</v>
      </c>
      <c r="D23" s="9">
        <v>6899</v>
      </c>
      <c r="E23" s="1">
        <f>D23-C23</f>
        <v>49</v>
      </c>
      <c r="G23" s="7" t="s">
        <v>232</v>
      </c>
      <c r="H23" s="8">
        <v>831</v>
      </c>
      <c r="I23" s="8">
        <v>8600</v>
      </c>
      <c r="J23" s="9">
        <v>8649</v>
      </c>
      <c r="K23" s="1">
        <f>J23-I23</f>
        <v>49</v>
      </c>
    </row>
    <row r="25" spans="1:11" ht="18" x14ac:dyDescent="0.25">
      <c r="A25" s="7" t="s">
        <v>233</v>
      </c>
      <c r="B25" s="8">
        <v>831</v>
      </c>
      <c r="C25" s="8">
        <v>6900</v>
      </c>
      <c r="D25" s="9">
        <v>6999</v>
      </c>
      <c r="E25" s="1">
        <f>D25-C25</f>
        <v>99</v>
      </c>
      <c r="G25" s="7" t="s">
        <v>234</v>
      </c>
      <c r="H25" s="8">
        <v>831</v>
      </c>
      <c r="I25" s="8">
        <v>8650</v>
      </c>
      <c r="J25" s="9">
        <v>8949</v>
      </c>
      <c r="K25" s="1">
        <f>J25-I25</f>
        <v>299</v>
      </c>
    </row>
    <row r="27" spans="1:11" ht="18" x14ac:dyDescent="0.25">
      <c r="A27" s="7" t="s">
        <v>235</v>
      </c>
      <c r="B27" s="8">
        <v>831</v>
      </c>
      <c r="C27" s="8">
        <v>7000</v>
      </c>
      <c r="D27" s="9">
        <v>7099</v>
      </c>
      <c r="E27" s="1">
        <f>D27-C27</f>
        <v>99</v>
      </c>
      <c r="G27" s="7" t="s">
        <v>236</v>
      </c>
      <c r="H27" s="8">
        <v>831</v>
      </c>
      <c r="I27" s="8">
        <v>8950</v>
      </c>
      <c r="J27" s="9">
        <v>9099</v>
      </c>
      <c r="K27" s="1">
        <f>J27-I27</f>
        <v>149</v>
      </c>
    </row>
    <row r="29" spans="1:11" ht="18" x14ac:dyDescent="0.25">
      <c r="A29" s="7" t="s">
        <v>382</v>
      </c>
      <c r="B29" s="8">
        <v>831</v>
      </c>
      <c r="C29" s="8">
        <v>7100</v>
      </c>
      <c r="D29" s="9">
        <v>7249</v>
      </c>
      <c r="E29" s="1">
        <f>D29-C29</f>
        <v>149</v>
      </c>
      <c r="G29" s="7" t="s">
        <v>176</v>
      </c>
      <c r="H29" s="8">
        <v>831</v>
      </c>
      <c r="I29" s="8">
        <v>9100</v>
      </c>
      <c r="J29" s="9">
        <v>9199</v>
      </c>
      <c r="K29" s="1">
        <f>J29-I29</f>
        <v>99</v>
      </c>
    </row>
    <row r="31" spans="1:11" ht="18" x14ac:dyDescent="0.25">
      <c r="A31" s="7" t="s">
        <v>237</v>
      </c>
      <c r="B31" s="8">
        <v>831</v>
      </c>
      <c r="C31" s="8">
        <v>7250</v>
      </c>
      <c r="D31" s="9">
        <v>7299</v>
      </c>
      <c r="E31" s="1">
        <f>D31-C31</f>
        <v>49</v>
      </c>
      <c r="G31" s="7" t="s">
        <v>180</v>
      </c>
      <c r="H31" s="8">
        <v>831</v>
      </c>
      <c r="I31" s="8">
        <v>9200</v>
      </c>
      <c r="J31" s="9">
        <v>9249</v>
      </c>
      <c r="K31" s="1">
        <f>J31-I31</f>
        <v>49</v>
      </c>
    </row>
    <row r="33" spans="1:11" ht="18" x14ac:dyDescent="0.25">
      <c r="A33" s="7" t="s">
        <v>189</v>
      </c>
      <c r="B33" s="8">
        <v>831</v>
      </c>
      <c r="C33" s="8">
        <v>7300</v>
      </c>
      <c r="D33" s="9">
        <v>7349</v>
      </c>
      <c r="E33" s="1">
        <f>D33-C33</f>
        <v>49</v>
      </c>
      <c r="G33" s="7" t="s">
        <v>238</v>
      </c>
      <c r="H33" s="8">
        <v>831</v>
      </c>
      <c r="I33" s="8">
        <v>9250</v>
      </c>
      <c r="J33" s="9">
        <v>9299</v>
      </c>
      <c r="K33" s="1">
        <f>J33-I33</f>
        <v>49</v>
      </c>
    </row>
    <row r="35" spans="1:11" ht="18" x14ac:dyDescent="0.25">
      <c r="A35" s="7" t="s">
        <v>239</v>
      </c>
      <c r="B35" s="8">
        <v>831</v>
      </c>
      <c r="C35" s="8">
        <v>7350</v>
      </c>
      <c r="D35" s="9">
        <v>7399</v>
      </c>
      <c r="E35" s="1">
        <f>D35-C35</f>
        <v>49</v>
      </c>
      <c r="G35" s="7" t="s">
        <v>240</v>
      </c>
      <c r="H35" s="8">
        <v>831</v>
      </c>
      <c r="I35" s="8">
        <v>9300</v>
      </c>
      <c r="J35" s="9">
        <v>9599</v>
      </c>
      <c r="K35" s="1">
        <f>J35-I35</f>
        <v>299</v>
      </c>
    </row>
    <row r="37" spans="1:11" ht="18" x14ac:dyDescent="0.25">
      <c r="A37" s="7" t="s">
        <v>241</v>
      </c>
      <c r="B37" s="8">
        <v>831</v>
      </c>
      <c r="C37" s="8">
        <v>7400</v>
      </c>
      <c r="D37" s="9">
        <v>7449</v>
      </c>
      <c r="E37" s="1">
        <f>D37-C37</f>
        <v>49</v>
      </c>
      <c r="G37" s="7" t="s">
        <v>379</v>
      </c>
      <c r="H37" s="8">
        <v>831</v>
      </c>
      <c r="I37" s="8">
        <v>9600</v>
      </c>
      <c r="J37" s="9">
        <v>9999</v>
      </c>
      <c r="K37" s="1">
        <f>J37-I37</f>
        <v>399</v>
      </c>
    </row>
    <row r="39" spans="1:11" ht="18" x14ac:dyDescent="0.25">
      <c r="A39" s="7" t="s">
        <v>107</v>
      </c>
      <c r="B39" s="8">
        <v>831</v>
      </c>
      <c r="C39" s="8">
        <v>7450</v>
      </c>
      <c r="D39" s="9">
        <v>7499</v>
      </c>
      <c r="E39" s="1">
        <f>D39-C39</f>
        <v>49</v>
      </c>
    </row>
    <row r="41" spans="1:11" ht="18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</row>
    <row r="42" spans="1:11" ht="18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00"/>
  <sheetViews>
    <sheetView zoomScale="70" zoomScaleNormal="70" workbookViewId="0">
      <selection activeCell="P12" sqref="P12"/>
    </sheetView>
  </sheetViews>
  <sheetFormatPr defaultColWidth="8.85546875" defaultRowHeight="12.75" x14ac:dyDescent="0.2"/>
  <cols>
    <col min="1" max="1" width="5.5703125" style="375" customWidth="1"/>
    <col min="2" max="2" width="17.42578125" style="375" customWidth="1"/>
    <col min="3" max="3" width="5.5703125" style="375" customWidth="1"/>
    <col min="4" max="4" width="13.140625" style="375" customWidth="1"/>
    <col min="5" max="5" width="5.5703125" style="375" customWidth="1"/>
    <col min="6" max="6" width="15.85546875" style="375" customWidth="1"/>
    <col min="7" max="7" width="5.5703125" style="375" customWidth="1"/>
    <col min="8" max="8" width="15.28515625" style="375" customWidth="1"/>
    <col min="9" max="9" width="5.5703125" style="375" customWidth="1"/>
    <col min="10" max="10" width="17.42578125" style="375" customWidth="1"/>
    <col min="11" max="11" width="5.5703125" style="375" customWidth="1"/>
    <col min="12" max="12" width="17.42578125" style="375" customWidth="1"/>
    <col min="13" max="13" width="5.5703125" style="375" customWidth="1"/>
    <col min="14" max="14" width="17.42578125" style="375" customWidth="1"/>
    <col min="15" max="15" width="5.5703125" style="375" customWidth="1"/>
    <col min="16" max="16" width="17.42578125" style="375" customWidth="1"/>
    <col min="17" max="17" width="5.5703125" style="375" customWidth="1"/>
    <col min="18" max="18" width="19.7109375" style="375" customWidth="1"/>
    <col min="19" max="19" width="8.85546875" style="375"/>
    <col min="20" max="20" width="34" style="375" customWidth="1"/>
    <col min="21" max="16384" width="8.85546875" style="375"/>
  </cols>
  <sheetData>
    <row r="1" spans="1:19" ht="18.75" x14ac:dyDescent="0.3">
      <c r="A1" s="552" t="s">
        <v>1543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</row>
    <row r="2" spans="1:19" ht="15.75" x14ac:dyDescent="0.25">
      <c r="A2" s="549" t="s">
        <v>1402</v>
      </c>
      <c r="B2" s="550"/>
      <c r="C2" s="549" t="s">
        <v>1403</v>
      </c>
      <c r="D2" s="550"/>
      <c r="E2" s="549" t="s">
        <v>1404</v>
      </c>
      <c r="F2" s="550"/>
      <c r="G2" s="549" t="s">
        <v>1405</v>
      </c>
      <c r="H2" s="550"/>
      <c r="I2" s="549" t="s">
        <v>1406</v>
      </c>
      <c r="J2" s="550"/>
      <c r="K2" s="549" t="s">
        <v>1407</v>
      </c>
      <c r="L2" s="550"/>
      <c r="M2" s="549" t="s">
        <v>1408</v>
      </c>
      <c r="N2" s="550"/>
      <c r="O2" s="549" t="s">
        <v>1409</v>
      </c>
      <c r="P2" s="550"/>
      <c r="Q2" s="549" t="s">
        <v>1410</v>
      </c>
      <c r="R2" s="550"/>
    </row>
    <row r="3" spans="1:19" ht="15.75" x14ac:dyDescent="0.25">
      <c r="A3" s="549" t="str">
        <f>'Group 1-2'!$A$1</f>
        <v>G-1 Agency</v>
      </c>
      <c r="B3" s="550"/>
      <c r="C3" s="549" t="str">
        <f>'Group 1-2'!$A$19</f>
        <v>G-2 Agency Specific</v>
      </c>
      <c r="D3" s="550"/>
      <c r="E3" s="549" t="str">
        <f>'Group 3-4'!$A$1</f>
        <v>G-3 County Interop</v>
      </c>
      <c r="F3" s="550"/>
      <c r="G3" s="549" t="str">
        <f>'Group 3-4'!$A$19</f>
        <v>G-4 XMY</v>
      </c>
      <c r="H3" s="550"/>
      <c r="I3" s="549" t="str">
        <f>'Group 5-6'!$A$1</f>
        <v>G-5 XMY/Tacs</v>
      </c>
      <c r="J3" s="550"/>
      <c r="K3" s="549" t="str">
        <f>'Group 5-6'!$A$19</f>
        <v>G-6 Vfire/Hol/Pom</v>
      </c>
      <c r="L3" s="550"/>
      <c r="M3" s="549" t="str">
        <f>'Group 7-8'!$A$1</f>
        <v>G-7 OPS/Tacs</v>
      </c>
      <c r="N3" s="550"/>
      <c r="O3" s="549" t="str">
        <f>'Group 7-8'!$A$19</f>
        <v>G-8 BSB-FHL</v>
      </c>
      <c r="P3" s="550"/>
      <c r="Q3" s="549" t="str">
        <f>'Group 9-10'!$A$1</f>
        <v>G-9 VTac OES</v>
      </c>
      <c r="R3" s="550"/>
    </row>
    <row r="4" spans="1:19" ht="16.5" thickBot="1" x14ac:dyDescent="0.3">
      <c r="A4" s="339" t="s">
        <v>185</v>
      </c>
      <c r="B4" s="339" t="s">
        <v>209</v>
      </c>
      <c r="C4" s="339" t="s">
        <v>185</v>
      </c>
      <c r="D4" s="339" t="s">
        <v>209</v>
      </c>
      <c r="E4" s="339" t="s">
        <v>185</v>
      </c>
      <c r="F4" s="339" t="s">
        <v>209</v>
      </c>
      <c r="G4" s="339" t="s">
        <v>185</v>
      </c>
      <c r="H4" s="339" t="s">
        <v>209</v>
      </c>
      <c r="I4" s="339" t="s">
        <v>185</v>
      </c>
      <c r="J4" s="339" t="s">
        <v>209</v>
      </c>
      <c r="K4" s="339" t="s">
        <v>185</v>
      </c>
      <c r="L4" s="339" t="s">
        <v>209</v>
      </c>
      <c r="M4" s="339" t="s">
        <v>185</v>
      </c>
      <c r="N4" s="352" t="s">
        <v>209</v>
      </c>
      <c r="O4" s="339" t="s">
        <v>185</v>
      </c>
      <c r="P4" s="339" t="s">
        <v>209</v>
      </c>
      <c r="Q4" s="339" t="s">
        <v>185</v>
      </c>
      <c r="R4" s="339" t="s">
        <v>209</v>
      </c>
    </row>
    <row r="5" spans="1:19" ht="15.75" x14ac:dyDescent="0.25">
      <c r="A5" s="353">
        <v>1</v>
      </c>
      <c r="B5" s="219" t="str">
        <f>'Group 1-2'!B3</f>
        <v>Agency Specific</v>
      </c>
      <c r="C5" s="353">
        <v>1</v>
      </c>
      <c r="D5" s="384" t="str">
        <f>'Group 1-2'!B21</f>
        <v>Agency Specific</v>
      </c>
      <c r="E5" s="353">
        <f>'Group 7-8'!A3</f>
        <v>1</v>
      </c>
      <c r="F5" s="354" t="str">
        <f>'Group 3-4'!B3</f>
        <v>Cwide 4-A</v>
      </c>
      <c r="G5" s="353">
        <v>1</v>
      </c>
      <c r="H5" s="256" t="str">
        <f>'Group 3-4'!B21</f>
        <v>CMD_31</v>
      </c>
      <c r="I5" s="353">
        <v>1</v>
      </c>
      <c r="J5" s="266" t="str">
        <f>'Group 5-6'!B3</f>
        <v>Cmd 31-A PSur</v>
      </c>
      <c r="K5" s="353">
        <v>1</v>
      </c>
      <c r="L5" s="256" t="str">
        <f>'Group 5-6'!B21</f>
        <v>VFire 21</v>
      </c>
      <c r="M5" s="353">
        <v>1</v>
      </c>
      <c r="N5" s="355" t="str">
        <f>'Group 7-8'!B3</f>
        <v>OPS_52</v>
      </c>
      <c r="O5" s="353">
        <v>1</v>
      </c>
      <c r="P5" s="356" t="str">
        <f>'Group 7-8'!B21</f>
        <v>Big Sur Local</v>
      </c>
      <c r="Q5" s="353">
        <v>1</v>
      </c>
      <c r="R5" s="355" t="str">
        <f>'Group 9-10'!B3</f>
        <v>V-Call 10</v>
      </c>
    </row>
    <row r="6" spans="1:19" ht="15.75" x14ac:dyDescent="0.25">
      <c r="A6" s="357">
        <v>2</v>
      </c>
      <c r="B6" s="240">
        <f>'Group 1-2'!B4</f>
        <v>0</v>
      </c>
      <c r="C6" s="357">
        <v>2</v>
      </c>
      <c r="D6" s="240">
        <f>'Group 1-2'!B22</f>
        <v>0</v>
      </c>
      <c r="E6" s="357">
        <f>'Group 7-8'!A4</f>
        <v>2</v>
      </c>
      <c r="F6" s="358" t="str">
        <f>'Group 3-4'!B4</f>
        <v>Cwide-1</v>
      </c>
      <c r="G6" s="357">
        <v>2</v>
      </c>
      <c r="H6" s="253" t="str">
        <f>'Group 3-4'!B22</f>
        <v>CMD_32</v>
      </c>
      <c r="I6" s="357">
        <v>2</v>
      </c>
      <c r="J6" s="268" t="str">
        <f>'Group 5-6'!B4</f>
        <v>Cmd 31-A Post</v>
      </c>
      <c r="K6" s="357">
        <v>2</v>
      </c>
      <c r="L6" s="253" t="str">
        <f>'Group 5-6'!B22</f>
        <v>VFire 22</v>
      </c>
      <c r="M6" s="357">
        <v>2</v>
      </c>
      <c r="N6" s="317" t="str">
        <f>'Group 7-8'!B4</f>
        <v>OPS_53</v>
      </c>
      <c r="O6" s="357">
        <v>2</v>
      </c>
      <c r="P6" s="359" t="str">
        <f>'Group 7-8'!B22</f>
        <v>Big Sur Direct</v>
      </c>
      <c r="Q6" s="357">
        <v>2</v>
      </c>
      <c r="R6" s="317" t="str">
        <f>'Group 9-10'!B4</f>
        <v>V Tac-11</v>
      </c>
    </row>
    <row r="7" spans="1:19" ht="15.75" x14ac:dyDescent="0.25">
      <c r="A7" s="357">
        <v>3</v>
      </c>
      <c r="B7" s="240">
        <f>'Group 1-2'!B5</f>
        <v>0</v>
      </c>
      <c r="C7" s="357">
        <v>3</v>
      </c>
      <c r="D7" s="240">
        <f>'Group 1-2'!B23</f>
        <v>0</v>
      </c>
      <c r="E7" s="357">
        <f>'Group 7-8'!A5</f>
        <v>3</v>
      </c>
      <c r="F7" s="358" t="str">
        <f>'Group 3-4'!B5</f>
        <v>Cwide-4</v>
      </c>
      <c r="G7" s="357">
        <v>3</v>
      </c>
      <c r="H7" s="253" t="str">
        <f>'Group 3-4'!B23</f>
        <v>CMD_33</v>
      </c>
      <c r="I7" s="357">
        <v>3</v>
      </c>
      <c r="J7" s="268" t="str">
        <f>'Group 5-6'!B5</f>
        <v>Cmd 31-A Wlms</v>
      </c>
      <c r="K7" s="357">
        <v>3</v>
      </c>
      <c r="L7" s="253" t="str">
        <f>'Group 5-6'!B23</f>
        <v>VFire 23</v>
      </c>
      <c r="M7" s="357">
        <v>3</v>
      </c>
      <c r="N7" s="317" t="str">
        <f>'Group 7-8'!B5</f>
        <v>OPS_54</v>
      </c>
      <c r="O7" s="357">
        <v>3</v>
      </c>
      <c r="P7" s="359" t="str">
        <f>'Group 7-8'!B23</f>
        <v>Mid Cst Gln Dvn</v>
      </c>
      <c r="Q7" s="357">
        <v>3</v>
      </c>
      <c r="R7" s="317" t="str">
        <f>'Group 9-10'!B5</f>
        <v>V Tac-12</v>
      </c>
    </row>
    <row r="8" spans="1:19" ht="15.75" x14ac:dyDescent="0.25">
      <c r="A8" s="357">
        <v>4</v>
      </c>
      <c r="B8" s="240">
        <f>'Group 1-2'!B6</f>
        <v>0</v>
      </c>
      <c r="C8" s="357">
        <v>4</v>
      </c>
      <c r="D8" s="240">
        <f>'Group 1-2'!B24</f>
        <v>0</v>
      </c>
      <c r="E8" s="357">
        <f>'Group 7-8'!A6</f>
        <v>4</v>
      </c>
      <c r="F8" s="358" t="str">
        <f>'Group 3-4'!B6</f>
        <v>Cwide-5</v>
      </c>
      <c r="G8" s="357">
        <v>4</v>
      </c>
      <c r="H8" s="253" t="str">
        <f>'Group 3-4'!B24</f>
        <v>CMD_33-A</v>
      </c>
      <c r="I8" s="357">
        <v>4</v>
      </c>
      <c r="J8" s="268" t="str">
        <f>'Group 5-6'!B6</f>
        <v>Cmd 31-A Rob</v>
      </c>
      <c r="K8" s="357">
        <v>4</v>
      </c>
      <c r="L8" s="253" t="str">
        <f>'Group 5-6'!B24</f>
        <v>VFire 24</v>
      </c>
      <c r="M8" s="357">
        <v>4</v>
      </c>
      <c r="N8" s="317" t="str">
        <f>'Group 7-8'!B6</f>
        <v>OPS_55</v>
      </c>
      <c r="O8" s="357">
        <v>4</v>
      </c>
      <c r="P8" s="359" t="str">
        <f>'Group 7-8'!B24</f>
        <v>Mid Cst Bonny</v>
      </c>
      <c r="Q8" s="357">
        <v>4</v>
      </c>
      <c r="R8" s="317" t="str">
        <f>'Group 9-10'!B6</f>
        <v>V Tac-13</v>
      </c>
      <c r="S8" s="376"/>
    </row>
    <row r="9" spans="1:19" ht="15.75" x14ac:dyDescent="0.25">
      <c r="A9" s="357">
        <v>5</v>
      </c>
      <c r="B9" s="240">
        <f>'Group 1-2'!B7</f>
        <v>0</v>
      </c>
      <c r="C9" s="357">
        <v>5</v>
      </c>
      <c r="D9" s="240">
        <f>'Group 1-2'!B25</f>
        <v>0</v>
      </c>
      <c r="E9" s="357">
        <f>'Group 7-8'!A7</f>
        <v>5</v>
      </c>
      <c r="F9" s="358" t="str">
        <f>'Group 3-4'!B7</f>
        <v>Cwide-6</v>
      </c>
      <c r="G9" s="357">
        <v>5</v>
      </c>
      <c r="H9" s="268" t="str">
        <f>'Group 3-4'!B25</f>
        <v>CMD_34</v>
      </c>
      <c r="I9" s="357">
        <v>5</v>
      </c>
      <c r="J9" s="268" t="str">
        <f>'Group 5-6'!B7</f>
        <v>Cmd 31-A Lew</v>
      </c>
      <c r="K9" s="357">
        <v>5</v>
      </c>
      <c r="L9" s="253" t="str">
        <f>'Group 5-6'!B25</f>
        <v>VFire 25</v>
      </c>
      <c r="M9" s="357">
        <v>5</v>
      </c>
      <c r="N9" s="317" t="str">
        <f>'Group 7-8'!B7</f>
        <v>OPS_62</v>
      </c>
      <c r="O9" s="357">
        <v>5</v>
      </c>
      <c r="P9" s="359" t="str">
        <f>'Group 7-8'!B25</f>
        <v>FHL Pr Bld</v>
      </c>
      <c r="Q9" s="357">
        <v>5</v>
      </c>
      <c r="R9" s="317" t="str">
        <f>'Group 9-10'!B7</f>
        <v>V Tac-14</v>
      </c>
      <c r="S9" s="377"/>
    </row>
    <row r="10" spans="1:19" ht="15.75" x14ac:dyDescent="0.25">
      <c r="A10" s="357">
        <v>6</v>
      </c>
      <c r="B10" s="240">
        <f>'Group 1-2'!B8</f>
        <v>0</v>
      </c>
      <c r="C10" s="357">
        <v>6</v>
      </c>
      <c r="D10" s="240">
        <f>'Group 1-2'!B26</f>
        <v>0</v>
      </c>
      <c r="E10" s="357">
        <f>'Group 7-8'!A8</f>
        <v>6</v>
      </c>
      <c r="F10" s="360" t="str">
        <f>'Group 3-4'!B8</f>
        <v>Cwide-7</v>
      </c>
      <c r="G10" s="357">
        <v>6</v>
      </c>
      <c r="H10" s="254" t="str">
        <f>'Group 3-4'!B26</f>
        <v>CMD_35</v>
      </c>
      <c r="I10" s="357">
        <v>6</v>
      </c>
      <c r="J10" s="268" t="str">
        <f>'Group 5-6'!B8</f>
        <v>Cmd 31-A Manz</v>
      </c>
      <c r="K10" s="357">
        <v>6</v>
      </c>
      <c r="L10" s="253" t="str">
        <f>'Group 5-6'!B26</f>
        <v>VFire 26</v>
      </c>
      <c r="M10" s="357">
        <v>6</v>
      </c>
      <c r="N10" s="317" t="str">
        <f>'Group 7-8'!B8</f>
        <v>OPS_64</v>
      </c>
      <c r="O10" s="357">
        <v>6</v>
      </c>
      <c r="P10" s="359" t="str">
        <f>'Group 7-8'!B26</f>
        <v>FHL Alder</v>
      </c>
      <c r="Q10" s="357">
        <v>6</v>
      </c>
      <c r="R10" s="317" t="str">
        <f>'Group 9-10'!B8</f>
        <v>V Tac-33</v>
      </c>
      <c r="S10" s="377"/>
    </row>
    <row r="11" spans="1:19" ht="15.75" x14ac:dyDescent="0.25">
      <c r="A11" s="357">
        <v>7</v>
      </c>
      <c r="B11" s="240">
        <f>'Group 1-2'!B9</f>
        <v>0</v>
      </c>
      <c r="C11" s="357">
        <v>7</v>
      </c>
      <c r="D11" s="240">
        <f>'Group 1-2'!B27</f>
        <v>0</v>
      </c>
      <c r="E11" s="357">
        <f>'Group 7-8'!A9</f>
        <v>7</v>
      </c>
      <c r="F11" s="360" t="str">
        <f>'Group 3-4'!B9</f>
        <v>Cwide-8</v>
      </c>
      <c r="G11" s="357">
        <v>7</v>
      </c>
      <c r="H11" s="253" t="str">
        <f>'Group 3-4'!B27</f>
        <v>Cmd 35-A</v>
      </c>
      <c r="I11" s="357">
        <v>7</v>
      </c>
      <c r="J11" s="268" t="str">
        <f>'Group 5-6'!B9</f>
        <v>Cmd 31-A Grn</v>
      </c>
      <c r="K11" s="357">
        <v>7</v>
      </c>
      <c r="L11" s="253" t="str">
        <f>'Group 5-6'!B27</f>
        <v>Calcord</v>
      </c>
      <c r="M11" s="357">
        <v>7</v>
      </c>
      <c r="N11" s="317" t="str">
        <f>'Group 7-8'!B9</f>
        <v>OPS_81</v>
      </c>
      <c r="O11" s="357">
        <v>7</v>
      </c>
      <c r="P11" s="359" t="str">
        <f>'Group 7-8'!B27</f>
        <v>FHL Wizard</v>
      </c>
      <c r="Q11" s="357">
        <v>7</v>
      </c>
      <c r="R11" s="317" t="str">
        <f>'Group 9-10'!B9</f>
        <v>V-Tac-34</v>
      </c>
      <c r="S11" s="377"/>
    </row>
    <row r="12" spans="1:19" ht="15.75" x14ac:dyDescent="0.25">
      <c r="A12" s="357">
        <v>8</v>
      </c>
      <c r="B12" s="240">
        <f>'Group 1-2'!B10</f>
        <v>0</v>
      </c>
      <c r="C12" s="357">
        <v>8</v>
      </c>
      <c r="D12" s="240">
        <f>'Group 1-2'!B28</f>
        <v>0</v>
      </c>
      <c r="E12" s="357">
        <f>'Group 7-8'!A10</f>
        <v>8</v>
      </c>
      <c r="F12" s="360" t="str">
        <f>'Group 3-4'!B10</f>
        <v>Cwide-9</v>
      </c>
      <c r="G12" s="357">
        <v>8</v>
      </c>
      <c r="H12" s="268" t="str">
        <f>'Group 3-4'!B28</f>
        <v>CMD_36</v>
      </c>
      <c r="I12" s="357">
        <v>8</v>
      </c>
      <c r="J12" s="361" t="str">
        <f>'Group 5-6'!B10</f>
        <v>CDF BEU E</v>
      </c>
      <c r="K12" s="357">
        <v>8</v>
      </c>
      <c r="L12" s="240" t="str">
        <f>'Group 5-6'!B28</f>
        <v>XBE Hollister</v>
      </c>
      <c r="M12" s="357">
        <v>8</v>
      </c>
      <c r="N12" s="317" t="str">
        <f>'Group 7-8'!B10</f>
        <v>OPS_84</v>
      </c>
      <c r="O12" s="357">
        <v>8</v>
      </c>
      <c r="P12" s="359" t="str">
        <f>'Group 7-8'!B28</f>
        <v>FHL Alpha</v>
      </c>
      <c r="Q12" s="357">
        <v>8</v>
      </c>
      <c r="R12" s="362" t="str">
        <f>'Group 9-10'!B10</f>
        <v>V-Tac-35</v>
      </c>
      <c r="S12" s="378"/>
    </row>
    <row r="13" spans="1:19" ht="15.75" x14ac:dyDescent="0.25">
      <c r="A13" s="357">
        <v>9</v>
      </c>
      <c r="B13" s="240">
        <f>'Group 1-2'!B11</f>
        <v>0</v>
      </c>
      <c r="C13" s="357">
        <v>9</v>
      </c>
      <c r="D13" s="240">
        <f>'Group 1-2'!B29</f>
        <v>0</v>
      </c>
      <c r="E13" s="357">
        <f>'Group 7-8'!A11</f>
        <v>9</v>
      </c>
      <c r="F13" s="360" t="str">
        <f>'Group 3-4'!B11</f>
        <v>Cwide-10</v>
      </c>
      <c r="G13" s="357">
        <v>9</v>
      </c>
      <c r="H13" s="268" t="str">
        <f>'Group 3-4'!B29</f>
        <v>Cwide 4</v>
      </c>
      <c r="I13" s="357">
        <v>9</v>
      </c>
      <c r="J13" s="359" t="str">
        <f>'Group 5-6'!B11</f>
        <v>CDF BEU W</v>
      </c>
      <c r="K13" s="357">
        <v>9</v>
      </c>
      <c r="L13" s="240" t="str">
        <f>'Group 5-6'!B29</f>
        <v>H Tac 1</v>
      </c>
      <c r="M13" s="357">
        <v>9</v>
      </c>
      <c r="N13" s="317" t="str">
        <f>'Group 7-8'!B11</f>
        <v>OPS_85</v>
      </c>
      <c r="O13" s="357">
        <v>9</v>
      </c>
      <c r="P13" s="359" t="str">
        <f>'Group 7-8'!B29</f>
        <v>FHL Direct</v>
      </c>
      <c r="Q13" s="357">
        <v>9</v>
      </c>
      <c r="R13" s="362" t="str">
        <f>'Group 9-10'!B11</f>
        <v>V Tac-36</v>
      </c>
    </row>
    <row r="14" spans="1:19" ht="15.75" x14ac:dyDescent="0.25">
      <c r="A14" s="357">
        <v>10</v>
      </c>
      <c r="B14" s="240">
        <f>'Group 1-2'!B12</f>
        <v>0</v>
      </c>
      <c r="C14" s="357">
        <v>10</v>
      </c>
      <c r="D14" s="240">
        <f>'Group 1-2'!B30</f>
        <v>0</v>
      </c>
      <c r="E14" s="357">
        <f>'Group 7-8'!A12</f>
        <v>10</v>
      </c>
      <c r="F14" s="360" t="str">
        <f>'Group 3-4'!B12</f>
        <v>Cwide-11</v>
      </c>
      <c r="G14" s="357">
        <v>10</v>
      </c>
      <c r="H14" s="268" t="str">
        <f>'Group 3-4'!B30</f>
        <v>Cwide 4-A</v>
      </c>
      <c r="I14" s="357">
        <v>10</v>
      </c>
      <c r="J14" s="359" t="str">
        <f>'Group 5-6'!B12</f>
        <v>Tac_41</v>
      </c>
      <c r="K14" s="357">
        <v>10</v>
      </c>
      <c r="L14" s="240" t="str">
        <f>'Group 5-6'!B30</f>
        <v>H Tac 2</v>
      </c>
      <c r="M14" s="357">
        <v>10</v>
      </c>
      <c r="N14" s="317" t="str">
        <f>'Group 7-8'!B12</f>
        <v>TAC_71</v>
      </c>
      <c r="O14" s="357">
        <v>10</v>
      </c>
      <c r="P14" s="359" t="str">
        <f>'Group 7-8'!B30</f>
        <v>FHL Tac 1</v>
      </c>
      <c r="Q14" s="357">
        <v>10</v>
      </c>
      <c r="R14" s="362" t="str">
        <f>'Group 9-10'!B12</f>
        <v>V Tac-37</v>
      </c>
    </row>
    <row r="15" spans="1:19" ht="15.75" x14ac:dyDescent="0.25">
      <c r="A15" s="357">
        <v>11</v>
      </c>
      <c r="B15" s="240">
        <f>'Group 1-2'!B13</f>
        <v>0</v>
      </c>
      <c r="C15" s="357">
        <v>11</v>
      </c>
      <c r="D15" s="240">
        <f>'Group 1-2'!B31</f>
        <v>0</v>
      </c>
      <c r="E15" s="357">
        <f>'Group 7-8'!A13</f>
        <v>11</v>
      </c>
      <c r="F15" s="360" t="str">
        <f>'Group 3-4'!B13</f>
        <v>Cwide-12</v>
      </c>
      <c r="G15" s="357">
        <v>11</v>
      </c>
      <c r="H15" s="268" t="str">
        <f>'Group 3-4'!B31</f>
        <v>FirePage 1-A</v>
      </c>
      <c r="I15" s="357">
        <v>11</v>
      </c>
      <c r="J15" s="359" t="str">
        <f>'Group 5-6'!B13</f>
        <v>Tac_42</v>
      </c>
      <c r="K15" s="357">
        <v>11</v>
      </c>
      <c r="L15" s="240" t="str">
        <f>'Group 5-6'!B31</f>
        <v>XBE Holl Ncnty</v>
      </c>
      <c r="M15" s="357">
        <v>11</v>
      </c>
      <c r="N15" s="313" t="str">
        <f>'Group 7-8'!B13</f>
        <v>TAC_72</v>
      </c>
      <c r="O15" s="357">
        <v>11</v>
      </c>
      <c r="P15" s="359" t="str">
        <f>'Group 7-8'!B31</f>
        <v>FHL Tac 2</v>
      </c>
      <c r="Q15" s="357">
        <v>11</v>
      </c>
      <c r="R15" s="362" t="str">
        <f>'Group 9-10'!B13</f>
        <v>V Tac-38</v>
      </c>
    </row>
    <row r="16" spans="1:19" ht="15.75" x14ac:dyDescent="0.25">
      <c r="A16" s="357">
        <v>12</v>
      </c>
      <c r="B16" s="240">
        <f>'Group 1-2'!B14</f>
        <v>0</v>
      </c>
      <c r="C16" s="357">
        <v>12</v>
      </c>
      <c r="D16" s="240">
        <f>'Group 1-2'!B32</f>
        <v>0</v>
      </c>
      <c r="E16" s="357">
        <f>'Group 7-8'!A14</f>
        <v>12</v>
      </c>
      <c r="F16" s="360" t="str">
        <f>'Group 3-4'!B14</f>
        <v>Cwide-13</v>
      </c>
      <c r="G16" s="357">
        <v>12</v>
      </c>
      <c r="H16" s="268" t="str">
        <f>'Group 3-4'!B32</f>
        <v>FirePage 2-A</v>
      </c>
      <c r="I16" s="357">
        <v>12</v>
      </c>
      <c r="J16" s="359" t="str">
        <f>'Group 5-6'!B14</f>
        <v>Tac_43</v>
      </c>
      <c r="K16" s="357">
        <v>12</v>
      </c>
      <c r="L16" s="240" t="str">
        <f>'Group 5-6'!B32</f>
        <v>XBE Holl Scnty</v>
      </c>
      <c r="M16" s="357">
        <v>12</v>
      </c>
      <c r="N16" s="313" t="str">
        <f>'Group 7-8'!B14</f>
        <v>TAC_73</v>
      </c>
      <c r="O16" s="357">
        <v>12</v>
      </c>
      <c r="P16" s="359" t="str">
        <f>'Group 7-8'!B32</f>
        <v>FHL Tac 3</v>
      </c>
      <c r="Q16" s="357">
        <v>12</v>
      </c>
      <c r="R16" s="362" t="str">
        <f>'Group 9-10'!B14</f>
        <v>OES 1A</v>
      </c>
    </row>
    <row r="17" spans="1:20" ht="15.75" x14ac:dyDescent="0.25">
      <c r="A17" s="357">
        <v>13</v>
      </c>
      <c r="B17" s="240">
        <f>'Group 1-2'!B15</f>
        <v>0</v>
      </c>
      <c r="C17" s="357">
        <v>13</v>
      </c>
      <c r="D17" s="240">
        <f>'Group 1-2'!B33</f>
        <v>0</v>
      </c>
      <c r="E17" s="357">
        <f>'Group 7-8'!A15</f>
        <v>13</v>
      </c>
      <c r="F17" s="360" t="str">
        <f>'Group 3-4'!B15</f>
        <v>Cwide-14</v>
      </c>
      <c r="G17" s="357">
        <v>13</v>
      </c>
      <c r="H17" s="268" t="str">
        <f>'Group 3-4'!B33</f>
        <v>Cmd 31-A Frmt</v>
      </c>
      <c r="I17" s="357">
        <v>13</v>
      </c>
      <c r="J17" s="359" t="str">
        <f>'Group 5-6'!B15</f>
        <v>Tac_44</v>
      </c>
      <c r="K17" s="357">
        <v>13</v>
      </c>
      <c r="L17" s="240" t="str">
        <f>'Group 5-6'!B33</f>
        <v>POM RED Cmd</v>
      </c>
      <c r="M17" s="357">
        <v>13</v>
      </c>
      <c r="N17" s="313" t="str">
        <f>'Group 7-8'!B15</f>
        <v>TAC_74</v>
      </c>
      <c r="O17" s="357">
        <v>13</v>
      </c>
      <c r="P17" s="359" t="str">
        <f>'Group 7-8'!B33</f>
        <v>Camp Bob Cmd</v>
      </c>
      <c r="Q17" s="357">
        <v>13</v>
      </c>
      <c r="R17" s="362" t="str">
        <f>'Group 9-10'!B15</f>
        <v>OES 1B</v>
      </c>
    </row>
    <row r="18" spans="1:20" ht="15.75" x14ac:dyDescent="0.25">
      <c r="A18" s="357">
        <v>14</v>
      </c>
      <c r="B18" s="240">
        <f>'Group 1-2'!B16</f>
        <v>0</v>
      </c>
      <c r="C18" s="357">
        <v>14</v>
      </c>
      <c r="D18" s="240">
        <f>'Group 1-2'!B34</f>
        <v>0</v>
      </c>
      <c r="E18" s="357">
        <f>'Group 7-8'!A16</f>
        <v>14</v>
      </c>
      <c r="F18" s="268" t="str">
        <f>'Group 3-4'!B16</f>
        <v>Cwide-15</v>
      </c>
      <c r="G18" s="357">
        <v>14</v>
      </c>
      <c r="H18" s="268" t="str">
        <f>'Group 3-4'!B34</f>
        <v>Cmd 31-A Huck</v>
      </c>
      <c r="I18" s="357">
        <v>14</v>
      </c>
      <c r="J18" s="359" t="str">
        <f>'Group 5-6'!B16</f>
        <v>Tac_45</v>
      </c>
      <c r="K18" s="357">
        <v>14</v>
      </c>
      <c r="L18" s="240" t="str">
        <f>'Group 5-6'!B34</f>
        <v>POM GRAY Cmd</v>
      </c>
      <c r="M18" s="357">
        <v>14</v>
      </c>
      <c r="N18" s="313" t="str">
        <f>'Group 7-8'!B16</f>
        <v>TAC_75</v>
      </c>
      <c r="O18" s="357">
        <v>14</v>
      </c>
      <c r="P18" s="359" t="str">
        <f>'Group 7-8'!B34</f>
        <v xml:space="preserve">BSur Cert </v>
      </c>
      <c r="Q18" s="357">
        <v>14</v>
      </c>
      <c r="R18" s="362" t="str">
        <f>'Group 9-10'!B16</f>
        <v>OES 2A</v>
      </c>
    </row>
    <row r="19" spans="1:20" ht="15.75" x14ac:dyDescent="0.25">
      <c r="A19" s="357">
        <v>15</v>
      </c>
      <c r="B19" s="240">
        <f>'Group 1-2'!B17</f>
        <v>0</v>
      </c>
      <c r="C19" s="357">
        <v>15</v>
      </c>
      <c r="D19" s="240">
        <f>'Group 1-2'!B35</f>
        <v>0</v>
      </c>
      <c r="E19" s="357">
        <f>'Group 7-8'!A17</f>
        <v>15</v>
      </c>
      <c r="F19" s="268" t="str">
        <f>'Group 3-4'!B17</f>
        <v>Cwide-16</v>
      </c>
      <c r="G19" s="357">
        <v>15</v>
      </c>
      <c r="H19" s="268" t="str">
        <f>'Group 3-4'!B35</f>
        <v>Cmd 31-A Toro</v>
      </c>
      <c r="I19" s="357">
        <v>15</v>
      </c>
      <c r="J19" s="359" t="str">
        <f>'Group 5-6'!B17</f>
        <v>Tac_46</v>
      </c>
      <c r="K19" s="357">
        <v>15</v>
      </c>
      <c r="L19" s="240" t="str">
        <f>'Group 5-6'!B35</f>
        <v>POM Tac-1</v>
      </c>
      <c r="M19" s="357">
        <v>15</v>
      </c>
      <c r="N19" s="313" t="str">
        <f>'Group 7-8'!B17</f>
        <v>TAC_76</v>
      </c>
      <c r="O19" s="357">
        <v>15</v>
      </c>
      <c r="P19" s="359" t="str">
        <f>'Group 7-8'!B35</f>
        <v>BSur Cert Dir</v>
      </c>
      <c r="Q19" s="357">
        <v>15</v>
      </c>
      <c r="R19" s="362" t="str">
        <f>'Group 9-10'!B17</f>
        <v>OES 2B</v>
      </c>
    </row>
    <row r="20" spans="1:20" ht="15.75" x14ac:dyDescent="0.25">
      <c r="A20" s="357">
        <v>16</v>
      </c>
      <c r="B20" s="240">
        <f>'Group 1-2'!B18</f>
        <v>0</v>
      </c>
      <c r="C20" s="357">
        <v>16</v>
      </c>
      <c r="D20" s="240">
        <f>'Group 1-2'!B36</f>
        <v>0</v>
      </c>
      <c r="E20" s="357">
        <f>'Group 7-8'!A18</f>
        <v>16</v>
      </c>
      <c r="F20" s="268" t="str">
        <f>'Group 3-4'!B18</f>
        <v>Fire Page TG</v>
      </c>
      <c r="G20" s="357">
        <v>16</v>
      </c>
      <c r="H20" s="361" t="str">
        <f>'Group 3-4'!B36</f>
        <v>Cmd 31-A Pin</v>
      </c>
      <c r="I20" s="357">
        <v>16</v>
      </c>
      <c r="J20" s="359" t="str">
        <f>'Group 5-6'!B18</f>
        <v>CESR Travel</v>
      </c>
      <c r="K20" s="357">
        <v>16</v>
      </c>
      <c r="L20" s="240" t="str">
        <f>'Group 5-6'!B36</f>
        <v>POM Tac-2</v>
      </c>
      <c r="M20" s="357">
        <v>16</v>
      </c>
      <c r="N20" s="313" t="str">
        <f>'Group 7-8'!B18</f>
        <v>XMY L-Seca</v>
      </c>
      <c r="O20" s="357">
        <v>16</v>
      </c>
      <c r="P20" s="359" t="str">
        <f>'Group 7-8'!B36</f>
        <v>North Tree Fire</v>
      </c>
      <c r="Q20" s="357">
        <v>16</v>
      </c>
      <c r="R20" s="362" t="str">
        <f>'Group 9-10'!B18</f>
        <v>OC Access</v>
      </c>
    </row>
    <row r="22" spans="1:20" ht="15.75" x14ac:dyDescent="0.25">
      <c r="A22" s="549" t="s">
        <v>1411</v>
      </c>
      <c r="B22" s="550"/>
      <c r="C22" s="549" t="s">
        <v>1412</v>
      </c>
      <c r="D22" s="550"/>
      <c r="E22" s="549" t="s">
        <v>1413</v>
      </c>
      <c r="F22" s="550"/>
      <c r="G22" s="549" t="s">
        <v>1414</v>
      </c>
      <c r="H22" s="550"/>
      <c r="I22" s="549" t="s">
        <v>1415</v>
      </c>
      <c r="J22" s="550"/>
      <c r="K22" s="549" t="s">
        <v>1416</v>
      </c>
      <c r="L22" s="550"/>
      <c r="M22" s="549" t="s">
        <v>1417</v>
      </c>
      <c r="N22" s="550"/>
      <c r="O22" s="549" t="s">
        <v>1418</v>
      </c>
      <c r="P22" s="550"/>
      <c r="Q22" s="549" t="s">
        <v>1419</v>
      </c>
      <c r="R22" s="550"/>
      <c r="T22"/>
    </row>
    <row r="23" spans="1:20" ht="15.75" x14ac:dyDescent="0.25">
      <c r="A23" s="549" t="str">
        <f>'Group 9-10'!$A$19</f>
        <v>G-10 Cnty Law</v>
      </c>
      <c r="B23" s="550"/>
      <c r="C23" s="549" t="str">
        <f>'Group 11-12'!$A$1</f>
        <v>G-11 CDF Cmds/Tac</v>
      </c>
      <c r="D23" s="550"/>
      <c r="E23" s="549" t="str">
        <f>'Group 11-12'!$A$19</f>
        <v>G-12 CDF Tacs 1</v>
      </c>
      <c r="F23" s="550"/>
      <c r="G23" s="549" t="str">
        <f>'Group 13-14'!$A$1</f>
        <v>G-13 CDF Tacs 2</v>
      </c>
      <c r="H23" s="550"/>
      <c r="I23" s="549" t="str">
        <f>'Group 13-14'!$A$19</f>
        <v>G-14 Air/Gnd</v>
      </c>
      <c r="J23" s="550"/>
      <c r="K23" s="549" t="str">
        <f>'Group 15-16'!$A$1</f>
        <v>G-15 CDF A/A Tacs</v>
      </c>
      <c r="L23" s="550"/>
      <c r="M23" s="549" t="str">
        <f>'Group 15-16'!$A$19</f>
        <v>G-16 Misc</v>
      </c>
      <c r="N23" s="550"/>
      <c r="O23" s="549" t="str">
        <f>'Group 17-18'!$A$1</f>
        <v>G-17 CDF Reg 1</v>
      </c>
      <c r="P23" s="550"/>
      <c r="Q23" s="549" t="str">
        <f>'Group 17-18'!$A$19</f>
        <v>G-18 CDF Reg 2</v>
      </c>
      <c r="R23" s="550"/>
      <c r="T23"/>
    </row>
    <row r="24" spans="1:20" ht="16.5" thickBot="1" x14ac:dyDescent="0.3">
      <c r="A24" s="339" t="s">
        <v>185</v>
      </c>
      <c r="B24" s="339" t="s">
        <v>209</v>
      </c>
      <c r="C24" s="339" t="s">
        <v>185</v>
      </c>
      <c r="D24" s="339" t="s">
        <v>209</v>
      </c>
      <c r="E24" s="339" t="s">
        <v>185</v>
      </c>
      <c r="F24" s="339" t="s">
        <v>209</v>
      </c>
      <c r="G24" s="339" t="s">
        <v>185</v>
      </c>
      <c r="H24" s="339" t="s">
        <v>209</v>
      </c>
      <c r="I24" s="339" t="s">
        <v>185</v>
      </c>
      <c r="J24" s="339" t="s">
        <v>209</v>
      </c>
      <c r="K24" s="339" t="s">
        <v>185</v>
      </c>
      <c r="L24" s="339" t="s">
        <v>209</v>
      </c>
      <c r="M24" s="339" t="s">
        <v>185</v>
      </c>
      <c r="N24" s="339" t="s">
        <v>209</v>
      </c>
      <c r="O24" s="339" t="s">
        <v>185</v>
      </c>
      <c r="P24" s="339" t="s">
        <v>209</v>
      </c>
      <c r="Q24" s="339" t="s">
        <v>185</v>
      </c>
      <c r="R24" s="339" t="s">
        <v>209</v>
      </c>
      <c r="T24"/>
    </row>
    <row r="25" spans="1:20" ht="15.75" x14ac:dyDescent="0.25">
      <c r="A25" s="353">
        <v>1</v>
      </c>
      <c r="B25" s="355" t="str">
        <f>'Group 9-10'!B21</f>
        <v>Law L1 Frmt</v>
      </c>
      <c r="C25" s="353">
        <v>1</v>
      </c>
      <c r="D25" s="363" t="str">
        <f>'Group 11-12'!B3</f>
        <v>CDF Cmd-1</v>
      </c>
      <c r="E25" s="353">
        <v>1</v>
      </c>
      <c r="F25" s="364" t="str">
        <f>'Group 11-12'!B21</f>
        <v>CDF Tac-6</v>
      </c>
      <c r="G25" s="353">
        <v>1</v>
      </c>
      <c r="H25" s="256" t="str">
        <f>'Group 13-14'!B3</f>
        <v xml:space="preserve">CDF Tac-22 </v>
      </c>
      <c r="I25" s="353">
        <v>1</v>
      </c>
      <c r="J25" s="356" t="str">
        <f>'Group 13-14'!B21</f>
        <v>CDF A/G 1</v>
      </c>
      <c r="K25" s="353">
        <v>1</v>
      </c>
      <c r="L25" s="355" t="str">
        <f>'Group 15-16'!B3</f>
        <v>CDF A/G 1</v>
      </c>
      <c r="M25" s="353">
        <v>1</v>
      </c>
      <c r="N25" s="365" t="str">
        <f>'Group 15-16'!B21</f>
        <v>CESR Travel</v>
      </c>
      <c r="O25" s="353">
        <v>1</v>
      </c>
      <c r="P25" s="256" t="str">
        <f>'Group 17-18'!B3</f>
        <v>CDF MEU L</v>
      </c>
      <c r="Q25" s="353">
        <v>1</v>
      </c>
      <c r="R25" s="256" t="str">
        <f>'Group 17-18'!B21</f>
        <v>CDF BTU L</v>
      </c>
      <c r="T25"/>
    </row>
    <row r="26" spans="1:20" ht="15.75" x14ac:dyDescent="0.25">
      <c r="A26" s="357">
        <v>2</v>
      </c>
      <c r="B26" s="253" t="str">
        <f>'Group 9-10'!B22</f>
        <v>Law  L2 Huck</v>
      </c>
      <c r="C26" s="357">
        <v>2</v>
      </c>
      <c r="D26" s="366" t="str">
        <f>'Group 11-12'!B4</f>
        <v>CDF Cmd-2</v>
      </c>
      <c r="E26" s="357">
        <v>2</v>
      </c>
      <c r="F26" s="302" t="str">
        <f>'Group 11-12'!B22</f>
        <v>CDF Tac-7</v>
      </c>
      <c r="G26" s="357">
        <v>2</v>
      </c>
      <c r="H26" s="317" t="str">
        <f>'Group 13-14'!B4</f>
        <v xml:space="preserve">CDF Tac-23 </v>
      </c>
      <c r="I26" s="357">
        <v>2</v>
      </c>
      <c r="J26" s="359" t="str">
        <f>'Group 13-14'!B22</f>
        <v>CDF A/G 2</v>
      </c>
      <c r="K26" s="357">
        <v>2</v>
      </c>
      <c r="L26" s="317" t="str">
        <f>'Group 15-16'!B4</f>
        <v>CDF A/G 2</v>
      </c>
      <c r="M26" s="357">
        <v>2</v>
      </c>
      <c r="N26" s="367" t="str">
        <f>'Group 15-16'!B22</f>
        <v>XMY Scramp</v>
      </c>
      <c r="O26" s="357">
        <v>2</v>
      </c>
      <c r="P26" s="253" t="str">
        <f>'Group 17-18'!B4</f>
        <v>CDF HUU L</v>
      </c>
      <c r="Q26" s="357">
        <v>2</v>
      </c>
      <c r="R26" s="253" t="str">
        <f>'Group 17-18'!B22</f>
        <v>Butte Sup</v>
      </c>
      <c r="T26"/>
    </row>
    <row r="27" spans="1:20" ht="15.75" x14ac:dyDescent="0.25">
      <c r="A27" s="357">
        <v>3</v>
      </c>
      <c r="B27" s="253" t="str">
        <f>'Group 9-10'!B23</f>
        <v>Law  L3 Toro</v>
      </c>
      <c r="C27" s="357">
        <v>3</v>
      </c>
      <c r="D27" s="366" t="str">
        <f>'Group 11-12'!B5</f>
        <v>CDF Cmd-3</v>
      </c>
      <c r="E27" s="357">
        <v>3</v>
      </c>
      <c r="F27" s="302" t="str">
        <f>'Group 11-12'!B23</f>
        <v>CDF Tac-8</v>
      </c>
      <c r="G27" s="357">
        <v>3</v>
      </c>
      <c r="H27" s="317" t="str">
        <f>'Group 13-14'!B5</f>
        <v>CDF Tac-24</v>
      </c>
      <c r="I27" s="357">
        <v>3</v>
      </c>
      <c r="J27" s="359" t="str">
        <f>'Group 13-14'!B23</f>
        <v>CDF A/G 3</v>
      </c>
      <c r="K27" s="357">
        <v>3</v>
      </c>
      <c r="L27" s="317" t="str">
        <f>'Group 15-16'!B5</f>
        <v>CDF A/G 3</v>
      </c>
      <c r="M27" s="357">
        <v>3</v>
      </c>
      <c r="N27" s="367" t="str">
        <f>'Group 15-16'!B23</f>
        <v>XMY L-Seca</v>
      </c>
      <c r="O27" s="357">
        <v>3</v>
      </c>
      <c r="P27" s="268" t="str">
        <f>'Group 17-18'!B5</f>
        <v>CDF LNU East</v>
      </c>
      <c r="Q27" s="357">
        <v>3</v>
      </c>
      <c r="R27" s="268" t="str">
        <f>'Group 17-18'!B23</f>
        <v>CDF LMU L</v>
      </c>
      <c r="T27"/>
    </row>
    <row r="28" spans="1:20" ht="15.75" x14ac:dyDescent="0.25">
      <c r="A28" s="357">
        <v>4</v>
      </c>
      <c r="B28" s="253" t="str">
        <f>'Group 9-10'!B24</f>
        <v>Law  L4 PTSur</v>
      </c>
      <c r="C28" s="357">
        <v>4</v>
      </c>
      <c r="D28" s="366" t="str">
        <f>'Group 11-12'!B6</f>
        <v>CDF Cmd-4</v>
      </c>
      <c r="E28" s="357">
        <v>4</v>
      </c>
      <c r="F28" s="302" t="str">
        <f>'Group 11-12'!B24</f>
        <v>CDF Tac-9</v>
      </c>
      <c r="G28" s="357">
        <v>4</v>
      </c>
      <c r="H28" s="317" t="str">
        <f>'Group 13-14'!B6</f>
        <v>CDF Tac-25</v>
      </c>
      <c r="I28" s="357">
        <v>4</v>
      </c>
      <c r="J28" s="359" t="str">
        <f>'Group 13-14'!B24</f>
        <v>A/G-43</v>
      </c>
      <c r="K28" s="357">
        <v>4</v>
      </c>
      <c r="L28" s="317" t="str">
        <f>'Group 15-16'!B6</f>
        <v>CDF A/T-4</v>
      </c>
      <c r="M28" s="357">
        <v>4</v>
      </c>
      <c r="N28" s="367" t="str">
        <f>'Group 15-16'!B24</f>
        <v>Cal Law 1</v>
      </c>
      <c r="O28" s="357">
        <v>4</v>
      </c>
      <c r="P28" s="323" t="str">
        <f>'Group 17-18'!B6</f>
        <v>CDF LNU West</v>
      </c>
      <c r="Q28" s="357">
        <v>4</v>
      </c>
      <c r="R28" s="323" t="str">
        <f>'Group 17-18'!B24</f>
        <v xml:space="preserve">CDF NEU-E L       </v>
      </c>
      <c r="T28"/>
    </row>
    <row r="29" spans="1:20" ht="15.75" x14ac:dyDescent="0.25">
      <c r="A29" s="357">
        <v>5</v>
      </c>
      <c r="B29" s="253" t="str">
        <f>'Group 9-10'!B25</f>
        <v>Law L5 Post</v>
      </c>
      <c r="C29" s="357">
        <v>5</v>
      </c>
      <c r="D29" s="366" t="str">
        <f>'Group 11-12'!B7</f>
        <v>CDF Cmd-6</v>
      </c>
      <c r="E29" s="357">
        <v>5</v>
      </c>
      <c r="F29" s="302" t="str">
        <f>'Group 11-12'!B25</f>
        <v>CDF Tac-10</v>
      </c>
      <c r="G29" s="357">
        <v>5</v>
      </c>
      <c r="H29" s="317" t="str">
        <f>'Group 13-14'!B7</f>
        <v>CDF Tac-26</v>
      </c>
      <c r="I29" s="357">
        <v>5</v>
      </c>
      <c r="J29" s="359" t="str">
        <f>'Group 13-14'!B25</f>
        <v>A/G-08</v>
      </c>
      <c r="K29" s="357">
        <v>5</v>
      </c>
      <c r="L29" s="317" t="str">
        <f>'Group 15-16'!B7</f>
        <v>CDF A/T-5</v>
      </c>
      <c r="M29" s="357">
        <v>5</v>
      </c>
      <c r="N29" s="367" t="str">
        <f>'Group 15-16'!B25</f>
        <v>Cal Law 2</v>
      </c>
      <c r="O29" s="357">
        <v>5</v>
      </c>
      <c r="P29" s="323" t="str">
        <f>'Group 17-18'!B7</f>
        <v>MRN</v>
      </c>
      <c r="Q29" s="357">
        <v>5</v>
      </c>
      <c r="R29" s="323" t="str">
        <f>'Group 17-18'!B25</f>
        <v>CDF NEU-W L</v>
      </c>
      <c r="T29"/>
    </row>
    <row r="30" spans="1:20" ht="15.75" x14ac:dyDescent="0.25">
      <c r="A30" s="357">
        <v>6</v>
      </c>
      <c r="B30" s="268" t="str">
        <f>'Group 9-10'!B26</f>
        <v>Law L6 Will</v>
      </c>
      <c r="C30" s="357">
        <v>6</v>
      </c>
      <c r="D30" s="366" t="str">
        <f>'Group 11-12'!B8</f>
        <v>CDF Cmd-7</v>
      </c>
      <c r="E30" s="357">
        <v>6</v>
      </c>
      <c r="F30" s="302" t="str">
        <f>'Group 11-12'!B26</f>
        <v>CDF Tac-11</v>
      </c>
      <c r="G30" s="357">
        <v>6</v>
      </c>
      <c r="H30" s="317" t="str">
        <f>'Group 13-14'!B8</f>
        <v>CDF Tac-27</v>
      </c>
      <c r="I30" s="357">
        <v>6</v>
      </c>
      <c r="J30" s="359" t="str">
        <f>'Group 13-14'!B26</f>
        <v>A/G-14</v>
      </c>
      <c r="K30" s="357">
        <v>6</v>
      </c>
      <c r="L30" s="361" t="str">
        <f>'Group 15-16'!B8</f>
        <v>CDF A/T-6</v>
      </c>
      <c r="M30" s="357">
        <v>6</v>
      </c>
      <c r="N30" s="367" t="str">
        <f>'Group 15-16'!B26</f>
        <v>L Law</v>
      </c>
      <c r="O30" s="357">
        <v>6</v>
      </c>
      <c r="P30" s="323" t="str">
        <f>'Group 17-18'!B8</f>
        <v>CDF SCU L</v>
      </c>
      <c r="Q30" s="357">
        <v>6</v>
      </c>
      <c r="R30" s="323" t="str">
        <f>'Group 17-18'!B26</f>
        <v>PCF Supp</v>
      </c>
      <c r="T30"/>
    </row>
    <row r="31" spans="1:20" ht="15.75" x14ac:dyDescent="0.25">
      <c r="A31" s="357">
        <v>7</v>
      </c>
      <c r="B31" s="253" t="str">
        <f>'Group 9-10'!B27</f>
        <v>Law L7 Ander</v>
      </c>
      <c r="C31" s="357">
        <v>7</v>
      </c>
      <c r="D31" s="366" t="str">
        <f>'Group 11-12'!B9</f>
        <v>CDF Cmd-8</v>
      </c>
      <c r="E31" s="357">
        <v>7</v>
      </c>
      <c r="F31" s="302" t="str">
        <f>'Group 11-12'!B27</f>
        <v>CDF Tac-12</v>
      </c>
      <c r="G31" s="357">
        <v>7</v>
      </c>
      <c r="H31" s="317" t="str">
        <f>'Group 13-14'!B9</f>
        <v>CDF Tac-28</v>
      </c>
      <c r="I31" s="357">
        <v>7</v>
      </c>
      <c r="J31" s="359" t="str">
        <f>'Group 13-14'!B27</f>
        <v>A/G-59</v>
      </c>
      <c r="K31" s="357">
        <v>7</v>
      </c>
      <c r="L31" s="361" t="str">
        <f>'Group 15-16'!B9</f>
        <v>CDF A/T-21</v>
      </c>
      <c r="M31" s="357">
        <v>7</v>
      </c>
      <c r="N31" s="367" t="str">
        <f>'Group 15-16'!B27</f>
        <v>VSAR 16</v>
      </c>
      <c r="O31" s="357">
        <v>7</v>
      </c>
      <c r="P31" s="323" t="str">
        <f>'Group 17-18'!B9</f>
        <v>SCC CMD</v>
      </c>
      <c r="Q31" s="357">
        <v>7</v>
      </c>
      <c r="R31" s="323" t="str">
        <f>'Group 17-18'!B27</f>
        <v>CDF SHU L</v>
      </c>
      <c r="T31"/>
    </row>
    <row r="32" spans="1:20" ht="15.75" x14ac:dyDescent="0.25">
      <c r="A32" s="357">
        <v>8</v>
      </c>
      <c r="B32" s="317" t="str">
        <f>'Group 9-10'!B28</f>
        <v>Law L8 Robt</v>
      </c>
      <c r="C32" s="357">
        <v>8</v>
      </c>
      <c r="D32" s="368" t="str">
        <f>'Group 11-12'!B10</f>
        <v>CDF Cmd-9</v>
      </c>
      <c r="E32" s="357">
        <v>8</v>
      </c>
      <c r="F32" s="302" t="str">
        <f>'Group 11-12'!B28</f>
        <v>CDF Tac-13</v>
      </c>
      <c r="G32" s="357">
        <v>8</v>
      </c>
      <c r="H32" s="317" t="str">
        <f>'Group 13-14'!B10</f>
        <v>CDF Tac-29</v>
      </c>
      <c r="I32" s="357">
        <v>8</v>
      </c>
      <c r="J32" s="359" t="str">
        <f>'Group 13-14'!B28</f>
        <v>A/G-41</v>
      </c>
      <c r="K32" s="357">
        <v>8</v>
      </c>
      <c r="L32" s="361" t="str">
        <f>'Group 15-16'!B10</f>
        <v>CDF A/T-22</v>
      </c>
      <c r="M32" s="357">
        <v>8</v>
      </c>
      <c r="N32" s="367" t="str">
        <f>'Group 15-16'!B28</f>
        <v>Aquarium</v>
      </c>
      <c r="O32" s="357">
        <v>8</v>
      </c>
      <c r="P32" s="323" t="str">
        <f>'Group 17-18'!B10</f>
        <v>CDF CZU L</v>
      </c>
      <c r="Q32" s="357">
        <v>8</v>
      </c>
      <c r="R32" s="323" t="str">
        <f>'Group 17-18'!B28</f>
        <v>SHA CMD</v>
      </c>
      <c r="T32"/>
    </row>
    <row r="33" spans="1:20" ht="15.75" x14ac:dyDescent="0.25">
      <c r="A33" s="357">
        <v>9</v>
      </c>
      <c r="B33" s="317" t="str">
        <f>'Group 9-10'!B29</f>
        <v>Law L9 Table</v>
      </c>
      <c r="C33" s="357">
        <v>9</v>
      </c>
      <c r="D33" s="368" t="str">
        <f>'Group 11-12'!B11</f>
        <v>CDF Cmd-10</v>
      </c>
      <c r="E33" s="357">
        <v>9</v>
      </c>
      <c r="F33" s="302" t="str">
        <f>'Group 11-12'!B29</f>
        <v>CDF Tac-14</v>
      </c>
      <c r="G33" s="357">
        <v>9</v>
      </c>
      <c r="H33" s="317" t="str">
        <f>'Group 13-14'!B11</f>
        <v>CDF Tac-30</v>
      </c>
      <c r="I33" s="357">
        <v>9</v>
      </c>
      <c r="J33" s="359" t="str">
        <f>'Group 13-14'!B29</f>
        <v>A/G-24</v>
      </c>
      <c r="K33" s="357">
        <v>9</v>
      </c>
      <c r="L33" s="361" t="str">
        <f>'Group 15-16'!B11</f>
        <v>CDF A/T-23</v>
      </c>
      <c r="M33" s="357">
        <v>9</v>
      </c>
      <c r="N33" s="367" t="str">
        <f>'Group 15-16'!B29</f>
        <v>CHOMP</v>
      </c>
      <c r="O33" s="357">
        <v>9</v>
      </c>
      <c r="P33" s="359" t="str">
        <f>'Group 17-18'!B11</f>
        <v>XNA Fire</v>
      </c>
      <c r="Q33" s="357">
        <v>9</v>
      </c>
      <c r="R33" s="359" t="str">
        <f>'Group 17-18'!B29</f>
        <v>CDF TGU L</v>
      </c>
      <c r="T33"/>
    </row>
    <row r="34" spans="1:20" ht="15.75" x14ac:dyDescent="0.25">
      <c r="A34" s="357">
        <v>10</v>
      </c>
      <c r="B34" s="317" t="str">
        <f>'Group 9-10'!B30</f>
        <v>Law L10 Lewis</v>
      </c>
      <c r="C34" s="357">
        <v>10</v>
      </c>
      <c r="D34" s="368" t="str">
        <f>'Group 11-12'!B12</f>
        <v>CDF Cmd-11</v>
      </c>
      <c r="E34" s="357">
        <v>10</v>
      </c>
      <c r="F34" s="302" t="str">
        <f>'Group 11-12'!B30</f>
        <v>CDF Tac-15</v>
      </c>
      <c r="G34" s="357">
        <v>10</v>
      </c>
      <c r="H34" s="361" t="str">
        <f>'Group 13-14'!B12</f>
        <v>CDF Tac-31</v>
      </c>
      <c r="I34" s="357">
        <v>10</v>
      </c>
      <c r="J34" s="361" t="str">
        <f>'Group 13-14'!B30</f>
        <v>A/G-53</v>
      </c>
      <c r="K34" s="357">
        <v>10</v>
      </c>
      <c r="L34" s="323" t="str">
        <f>'Group 15-16'!B12</f>
        <v>CDF A/T-24</v>
      </c>
      <c r="M34" s="357">
        <v>10</v>
      </c>
      <c r="N34" s="367">
        <f>'Group 15-16'!B30</f>
        <v>0</v>
      </c>
      <c r="O34" s="357">
        <v>10</v>
      </c>
      <c r="P34" s="253" t="str">
        <f>'Group 17-18'!B12</f>
        <v>PCF CMD</v>
      </c>
      <c r="Q34" s="357">
        <v>10</v>
      </c>
      <c r="R34" s="253" t="str">
        <f>'Group 17-18'!B30</f>
        <v>CDF SKU L</v>
      </c>
      <c r="T34"/>
    </row>
    <row r="35" spans="1:20" ht="15.75" x14ac:dyDescent="0.25">
      <c r="A35" s="357">
        <v>11</v>
      </c>
      <c r="B35" s="317" t="str">
        <f>'Group 9-10'!B31</f>
        <v>Law L11 K/C</v>
      </c>
      <c r="C35" s="357">
        <v>11</v>
      </c>
      <c r="D35" s="366" t="str">
        <f>'Group 11-12'!B13</f>
        <v>CDF Cmd-12</v>
      </c>
      <c r="E35" s="357">
        <v>11</v>
      </c>
      <c r="F35" s="302" t="str">
        <f>'Group 11-12'!B31</f>
        <v>CDF Tac-16</v>
      </c>
      <c r="G35" s="357">
        <v>11</v>
      </c>
      <c r="H35" s="317" t="str">
        <f>'Group 13-14'!B13</f>
        <v>CDF Tac-32</v>
      </c>
      <c r="I35" s="357">
        <v>11</v>
      </c>
      <c r="J35" s="361" t="str">
        <f>'Group 13-14'!B31</f>
        <v>166.6750</v>
      </c>
      <c r="K35" s="357">
        <v>11</v>
      </c>
      <c r="L35" s="323" t="str">
        <f>'Group 15-16'!B13</f>
        <v>XSD A/G</v>
      </c>
      <c r="M35" s="357">
        <v>11</v>
      </c>
      <c r="N35" s="367">
        <f>'Group 15-16'!B31</f>
        <v>0</v>
      </c>
      <c r="O35" s="357">
        <v>11</v>
      </c>
      <c r="P35" s="253" t="str">
        <f>'Group 17-18'!B13</f>
        <v>XSD Cmd 3</v>
      </c>
      <c r="Q35" s="357">
        <v>11</v>
      </c>
      <c r="R35" s="253" t="str">
        <f>'Group 17-18'!B31</f>
        <v>CDF AEU L</v>
      </c>
      <c r="T35"/>
    </row>
    <row r="36" spans="1:20" ht="15.75" x14ac:dyDescent="0.25">
      <c r="A36" s="357">
        <v>12</v>
      </c>
      <c r="B36" s="317" t="str">
        <f>'Group 9-10'!B32</f>
        <v>Moco SO 2</v>
      </c>
      <c r="C36" s="357">
        <v>12</v>
      </c>
      <c r="D36" s="302" t="str">
        <f>'Group 11-12'!B14</f>
        <v>CDF Tac-1</v>
      </c>
      <c r="E36" s="357">
        <v>12</v>
      </c>
      <c r="F36" s="302" t="str">
        <f>'Group 11-12'!B32</f>
        <v>CDF Tac-17</v>
      </c>
      <c r="G36" s="357">
        <v>12</v>
      </c>
      <c r="H36" s="317" t="str">
        <f>'Group 13-14'!B14</f>
        <v>CDF Tac-33</v>
      </c>
      <c r="I36" s="357">
        <v>12</v>
      </c>
      <c r="J36" s="362" t="str">
        <f>'Group 13-14'!B32</f>
        <v>167.9500</v>
      </c>
      <c r="K36" s="357">
        <v>12</v>
      </c>
      <c r="L36" s="323" t="str">
        <f>'Group 15-16'!B14</f>
        <v>KRN A/G</v>
      </c>
      <c r="M36" s="357">
        <v>12</v>
      </c>
      <c r="N36" s="367">
        <f>'Group 15-16'!B32</f>
        <v>0</v>
      </c>
      <c r="O36" s="357">
        <v>12</v>
      </c>
      <c r="P36" s="253" t="str">
        <f>'Group 17-18'!B14</f>
        <v>Fire OC</v>
      </c>
      <c r="Q36" s="357">
        <v>12</v>
      </c>
      <c r="R36" s="253" t="str">
        <f>'Group 17-18'!B32</f>
        <v xml:space="preserve"> XED Cmd</v>
      </c>
      <c r="T36"/>
    </row>
    <row r="37" spans="1:20" ht="15.75" x14ac:dyDescent="0.25">
      <c r="A37" s="357">
        <v>13</v>
      </c>
      <c r="B37" s="317">
        <f>'Group 9-10'!B33</f>
        <v>0</v>
      </c>
      <c r="C37" s="357">
        <v>13</v>
      </c>
      <c r="D37" s="302" t="str">
        <f>'Group 11-12'!B15</f>
        <v>CDF Tac-2</v>
      </c>
      <c r="E37" s="357">
        <v>13</v>
      </c>
      <c r="F37" s="302" t="str">
        <f>'Group 11-12'!B33</f>
        <v>CDF Tac-18</v>
      </c>
      <c r="G37" s="357">
        <v>13</v>
      </c>
      <c r="H37" s="317" t="str">
        <f>'Group 13-14'!B15</f>
        <v>CDF Tac-34</v>
      </c>
      <c r="I37" s="357">
        <v>13</v>
      </c>
      <c r="J37" s="362" t="str">
        <f>'Group 13-14'!B33</f>
        <v>169.1500</v>
      </c>
      <c r="K37" s="357">
        <v>13</v>
      </c>
      <c r="L37" s="323">
        <f>'Group 15-16'!B15</f>
        <v>0</v>
      </c>
      <c r="M37" s="357">
        <v>13</v>
      </c>
      <c r="N37" s="367">
        <f>'Group 15-16'!B33</f>
        <v>0</v>
      </c>
      <c r="O37" s="357">
        <v>13</v>
      </c>
      <c r="P37" s="362" t="str">
        <f>'Group 17-18'!B15</f>
        <v>BDC Co 2</v>
      </c>
      <c r="Q37" s="357">
        <v>13</v>
      </c>
      <c r="R37" s="362" t="str">
        <f>'Group 17-18'!B33</f>
        <v>XAM Cmd</v>
      </c>
      <c r="T37"/>
    </row>
    <row r="38" spans="1:20" ht="15.75" x14ac:dyDescent="0.25">
      <c r="A38" s="357">
        <v>14</v>
      </c>
      <c r="B38" s="317">
        <f>'Group 9-10'!B34</f>
        <v>0</v>
      </c>
      <c r="C38" s="357">
        <v>14</v>
      </c>
      <c r="D38" s="302" t="str">
        <f>'Group 11-12'!B16</f>
        <v>CDF Tac-3</v>
      </c>
      <c r="E38" s="357">
        <v>14</v>
      </c>
      <c r="F38" s="302" t="str">
        <f>'Group 11-12'!B34</f>
        <v>CDF Tac-19</v>
      </c>
      <c r="G38" s="357">
        <v>14</v>
      </c>
      <c r="H38" s="317" t="str">
        <f>'Group 13-14'!B16</f>
        <v>CDF Tac-35</v>
      </c>
      <c r="I38" s="357">
        <v>14</v>
      </c>
      <c r="J38" s="362" t="str">
        <f>'Group 13-14'!B34</f>
        <v>169.2000</v>
      </c>
      <c r="K38" s="357">
        <v>14</v>
      </c>
      <c r="L38" s="362">
        <f>'Group 15-16'!B16</f>
        <v>0</v>
      </c>
      <c r="M38" s="357">
        <v>14</v>
      </c>
      <c r="N38" s="367">
        <f>'Group 15-16'!B34</f>
        <v>0</v>
      </c>
      <c r="O38" s="357">
        <v>14</v>
      </c>
      <c r="P38" s="362" t="str">
        <f>'Group 17-18'!B16</f>
        <v>BDC Co3</v>
      </c>
      <c r="Q38" s="357">
        <v>14</v>
      </c>
      <c r="R38" s="362" t="str">
        <f>'Group 17-18'!B34</f>
        <v>CDF BDU -1</v>
      </c>
      <c r="T38"/>
    </row>
    <row r="39" spans="1:20" ht="15.75" x14ac:dyDescent="0.25">
      <c r="A39" s="357">
        <v>15</v>
      </c>
      <c r="B39" s="317">
        <f>'Group 9-10'!B35</f>
        <v>0</v>
      </c>
      <c r="C39" s="357">
        <v>15</v>
      </c>
      <c r="D39" s="302" t="str">
        <f>'Group 11-12'!B17</f>
        <v>CDF Tac-4</v>
      </c>
      <c r="E39" s="357">
        <v>15</v>
      </c>
      <c r="F39" s="302" t="str">
        <f>'Group 11-12'!B35</f>
        <v>CDF Tac-20</v>
      </c>
      <c r="G39" s="357">
        <v>15</v>
      </c>
      <c r="H39" s="317" t="str">
        <f>'Group 13-14'!B17</f>
        <v>CDF Tac-36</v>
      </c>
      <c r="I39" s="357">
        <v>15</v>
      </c>
      <c r="J39" s="362" t="str">
        <f>'Group 13-14'!B35</f>
        <v>Air Guard</v>
      </c>
      <c r="K39" s="357">
        <v>15</v>
      </c>
      <c r="L39" s="362">
        <f>'Group 15-16'!B17</f>
        <v>0</v>
      </c>
      <c r="M39" s="357">
        <v>15</v>
      </c>
      <c r="N39" s="367">
        <f>'Group 15-16'!B35</f>
        <v>0</v>
      </c>
      <c r="O39" s="357">
        <v>15</v>
      </c>
      <c r="P39" s="362" t="str">
        <f>'Group 17-18'!B17</f>
        <v>CDF MMU 1</v>
      </c>
      <c r="Q39" s="357">
        <v>15</v>
      </c>
      <c r="R39" s="362" t="str">
        <f>'Group 17-18'!B35</f>
        <v>CDF BDU -2</v>
      </c>
      <c r="T39"/>
    </row>
    <row r="40" spans="1:20" ht="15.75" x14ac:dyDescent="0.25">
      <c r="A40" s="357">
        <v>16</v>
      </c>
      <c r="B40" s="317">
        <f>'Group 9-10'!B36</f>
        <v>0</v>
      </c>
      <c r="C40" s="357">
        <v>16</v>
      </c>
      <c r="D40" s="302" t="str">
        <f>'Group 11-12'!B18</f>
        <v>CDF Tac-5</v>
      </c>
      <c r="E40" s="357">
        <v>16</v>
      </c>
      <c r="F40" s="302" t="str">
        <f>'Group 11-12'!B36</f>
        <v xml:space="preserve">CDF Tac-21 </v>
      </c>
      <c r="G40" s="357">
        <v>16</v>
      </c>
      <c r="H40" s="362" t="str">
        <f>'Group 13-14'!B18</f>
        <v>CDF Tac-37</v>
      </c>
      <c r="I40" s="357">
        <v>16</v>
      </c>
      <c r="J40" s="362">
        <f>'Group 13-14'!B36</f>
        <v>0</v>
      </c>
      <c r="K40" s="357">
        <v>16</v>
      </c>
      <c r="L40" s="362" t="str">
        <f>'Group 15-16'!B18</f>
        <v xml:space="preserve"> </v>
      </c>
      <c r="M40" s="357">
        <v>16</v>
      </c>
      <c r="N40" s="367">
        <f>'Group 15-16'!B36</f>
        <v>0</v>
      </c>
      <c r="O40" s="357">
        <v>16</v>
      </c>
      <c r="P40" s="362" t="str">
        <f>'Group 17-18'!B18</f>
        <v>CDF MMU 2</v>
      </c>
      <c r="Q40" s="357">
        <v>16</v>
      </c>
      <c r="R40" s="362" t="str">
        <f>'Group 17-18'!B36</f>
        <v>CDF BDU -3</v>
      </c>
      <c r="T40"/>
    </row>
    <row r="41" spans="1:20" x14ac:dyDescent="0.2">
      <c r="T41"/>
    </row>
    <row r="42" spans="1:20" ht="15.75" x14ac:dyDescent="0.25">
      <c r="A42" s="549" t="s">
        <v>1420</v>
      </c>
      <c r="B42" s="550"/>
      <c r="C42" s="549" t="s">
        <v>1421</v>
      </c>
      <c r="D42" s="550"/>
      <c r="E42" s="549" t="s">
        <v>1422</v>
      </c>
      <c r="F42" s="550"/>
      <c r="G42" s="549" t="s">
        <v>1423</v>
      </c>
      <c r="H42" s="550"/>
      <c r="I42" s="549" t="s">
        <v>1424</v>
      </c>
      <c r="J42" s="550"/>
      <c r="K42" s="549" t="s">
        <v>1425</v>
      </c>
      <c r="L42" s="550"/>
      <c r="M42" s="549" t="s">
        <v>1426</v>
      </c>
      <c r="N42" s="550"/>
      <c r="O42" s="549" t="s">
        <v>1427</v>
      </c>
      <c r="P42" s="550"/>
      <c r="Q42" s="549" t="s">
        <v>1428</v>
      </c>
      <c r="R42" s="550"/>
      <c r="T42"/>
    </row>
    <row r="43" spans="1:20" ht="15.75" x14ac:dyDescent="0.25">
      <c r="A43" s="549" t="str">
        <f>'Group 19-20'!$A$1</f>
        <v>G-19 CDF Reg 3</v>
      </c>
      <c r="B43" s="550"/>
      <c r="C43" s="549" t="str">
        <f>'Group 19-20'!$A$19</f>
        <v>G-20 CDF Reg 4</v>
      </c>
      <c r="D43" s="550"/>
      <c r="E43" s="549" t="str">
        <f>'Group 21-22'!$A$1</f>
        <v>G-21 NIFC Cmd</v>
      </c>
      <c r="F43" s="550"/>
      <c r="G43" s="549" t="str">
        <f>'Group 21-22'!$A$19</f>
        <v>G-22 NIFC Tac-Fed</v>
      </c>
      <c r="H43" s="550"/>
      <c r="I43" s="549" t="str">
        <f>'Group 23-24'!$A$1</f>
        <v>G-23 RVC</v>
      </c>
      <c r="J43" s="550"/>
      <c r="K43" s="549" t="str">
        <f>'Group 23-24'!$A$19</f>
        <v>G-24 VNC</v>
      </c>
      <c r="L43" s="550"/>
      <c r="M43" s="549" t="str">
        <f>'Group 25-26'!$A$1</f>
        <v>G-25 LAC Tac</v>
      </c>
      <c r="N43" s="550"/>
      <c r="O43" s="549" t="str">
        <f>'Group 25-26'!$A$19</f>
        <v>G-26 Lar/San Diego</v>
      </c>
      <c r="P43" s="550"/>
      <c r="Q43" s="549" t="str">
        <f>'Group 27-28'!$A$1</f>
        <v>G-27 BLM-FS</v>
      </c>
      <c r="R43" s="550"/>
      <c r="T43"/>
    </row>
    <row r="44" spans="1:20" ht="15.75" x14ac:dyDescent="0.25">
      <c r="A44" s="247" t="s">
        <v>185</v>
      </c>
      <c r="B44" s="247" t="s">
        <v>209</v>
      </c>
      <c r="C44" s="247" t="s">
        <v>185</v>
      </c>
      <c r="D44" s="247" t="s">
        <v>209</v>
      </c>
      <c r="E44" s="247" t="s">
        <v>185</v>
      </c>
      <c r="F44" s="247" t="s">
        <v>209</v>
      </c>
      <c r="G44" s="247" t="s">
        <v>185</v>
      </c>
      <c r="H44" s="247" t="s">
        <v>209</v>
      </c>
      <c r="I44" s="247" t="s">
        <v>185</v>
      </c>
      <c r="J44" s="247" t="s">
        <v>209</v>
      </c>
      <c r="K44" s="247" t="s">
        <v>185</v>
      </c>
      <c r="L44" s="247" t="s">
        <v>209</v>
      </c>
      <c r="M44" s="247" t="s">
        <v>185</v>
      </c>
      <c r="N44" s="369" t="s">
        <v>209</v>
      </c>
      <c r="O44" s="247" t="s">
        <v>185</v>
      </c>
      <c r="P44" s="247" t="s">
        <v>209</v>
      </c>
      <c r="Q44" s="247" t="s">
        <v>185</v>
      </c>
      <c r="R44" s="247" t="s">
        <v>209</v>
      </c>
    </row>
    <row r="45" spans="1:20" ht="15.75" x14ac:dyDescent="0.25">
      <c r="A45" s="357">
        <v>1</v>
      </c>
      <c r="B45" s="361" t="str">
        <f>'Group 19-20'!B3</f>
        <v>CDF RRU L-1W</v>
      </c>
      <c r="C45" s="357">
        <v>1</v>
      </c>
      <c r="D45" s="361" t="str">
        <f>'Group 19-20'!B21</f>
        <v>CDF TUU L</v>
      </c>
      <c r="E45" s="357">
        <v>1</v>
      </c>
      <c r="F45" s="361" t="str">
        <f>'Group 21-22'!B3</f>
        <v>NIFC Cmd-1</v>
      </c>
      <c r="G45" s="357">
        <v>1</v>
      </c>
      <c r="H45" s="359" t="str">
        <f>'Group 21-22'!B21</f>
        <v>NIFC Tac-1</v>
      </c>
      <c r="I45" s="357">
        <v>1</v>
      </c>
      <c r="J45" s="314" t="str">
        <f>'Group 23-24'!B3</f>
        <v>RVC Cmd-1</v>
      </c>
      <c r="K45" s="357">
        <v>1</v>
      </c>
      <c r="L45" s="268" t="str">
        <f>'Group 23-24'!B21</f>
        <v>VNC Cmd 33</v>
      </c>
      <c r="M45" s="357">
        <v>1</v>
      </c>
      <c r="N45" s="302" t="str">
        <f>'Group 25-26'!B3</f>
        <v>LAC V-6D</v>
      </c>
      <c r="O45" s="357">
        <v>1</v>
      </c>
      <c r="P45" s="370" t="str">
        <f>'Group 25-26'!B21</f>
        <v>LAR Tcs-3V</v>
      </c>
      <c r="Q45" s="357">
        <v>1</v>
      </c>
      <c r="R45" s="361" t="str">
        <f>'Group 27-28'!B3</f>
        <v>BLM Admin NW</v>
      </c>
    </row>
    <row r="46" spans="1:20" ht="15.75" x14ac:dyDescent="0.25">
      <c r="A46" s="357">
        <v>2</v>
      </c>
      <c r="B46" s="361" t="str">
        <f>'Group 19-20'!B4</f>
        <v>CDF RRU -2</v>
      </c>
      <c r="C46" s="357">
        <v>2</v>
      </c>
      <c r="D46" s="361" t="str">
        <f>'Group 19-20'!B22</f>
        <v>TLC 1</v>
      </c>
      <c r="E46" s="357">
        <v>2</v>
      </c>
      <c r="F46" s="361" t="str">
        <f>'Group 21-22'!B4</f>
        <v>NIFC Cmd-2</v>
      </c>
      <c r="G46" s="357">
        <v>2</v>
      </c>
      <c r="H46" s="359" t="str">
        <f>'Group 21-22'!B22</f>
        <v>NIFC Tac-2</v>
      </c>
      <c r="I46" s="357">
        <v>2</v>
      </c>
      <c r="J46" s="268" t="str">
        <f>'Group 23-24'!B4</f>
        <v>RVC Cmd-2</v>
      </c>
      <c r="K46" s="357">
        <v>2</v>
      </c>
      <c r="L46" s="268" t="str">
        <f>'Group 23-24'!B22</f>
        <v>VNC Cmd 2</v>
      </c>
      <c r="M46" s="357">
        <v>2</v>
      </c>
      <c r="N46" s="366" t="str">
        <f>'Group 25-26'!B4</f>
        <v>LAC V-7D</v>
      </c>
      <c r="O46" s="357">
        <v>2</v>
      </c>
      <c r="P46" s="370" t="str">
        <f>'Group 25-26'!B22</f>
        <v>LAR Tcs-4V</v>
      </c>
      <c r="Q46" s="357">
        <v>2</v>
      </c>
      <c r="R46" s="361" t="str">
        <f>'Group 27-28'!B4</f>
        <v>BLM FIRE NE</v>
      </c>
    </row>
    <row r="47" spans="1:20" ht="15.75" x14ac:dyDescent="0.25">
      <c r="A47" s="357">
        <v>3</v>
      </c>
      <c r="B47" s="361" t="str">
        <f>'Group 19-20'!B5</f>
        <v>CDF RRU L-3E</v>
      </c>
      <c r="C47" s="357">
        <v>3</v>
      </c>
      <c r="D47" s="361" t="str">
        <f>'Group 19-20'!B23</f>
        <v>XMA CMD</v>
      </c>
      <c r="E47" s="357">
        <v>3</v>
      </c>
      <c r="F47" s="361" t="str">
        <f>'Group 21-22'!B5</f>
        <v>NIFC Cmd-3</v>
      </c>
      <c r="G47" s="357">
        <v>3</v>
      </c>
      <c r="H47" s="359" t="str">
        <f>'Group 21-22'!B23</f>
        <v>NIFC Tac-3</v>
      </c>
      <c r="I47" s="357">
        <v>3</v>
      </c>
      <c r="J47" s="268" t="str">
        <f>'Group 23-24'!B5</f>
        <v>RVC Cmd 5</v>
      </c>
      <c r="K47" s="357">
        <v>3</v>
      </c>
      <c r="L47" s="268" t="str">
        <f>'Group 23-24'!B23</f>
        <v>VNC Tac-3</v>
      </c>
      <c r="M47" s="357">
        <v>3</v>
      </c>
      <c r="N47" s="366" t="str">
        <f>'Group 25-26'!B5</f>
        <v>LAC V-8D</v>
      </c>
      <c r="O47" s="357">
        <v>3</v>
      </c>
      <c r="P47" s="370" t="str">
        <f>'Group 25-26'!B23</f>
        <v>LAR Tcs-5V</v>
      </c>
      <c r="Q47" s="357">
        <v>3</v>
      </c>
      <c r="R47" s="361" t="str">
        <f>'Group 27-28'!B5</f>
        <v xml:space="preserve">BLM MLF       </v>
      </c>
    </row>
    <row r="48" spans="1:20" ht="15.75" x14ac:dyDescent="0.25">
      <c r="A48" s="357">
        <v>4</v>
      </c>
      <c r="B48" s="361" t="str">
        <f>'Group 19-20'!B6</f>
        <v>CDF MVU L</v>
      </c>
      <c r="C48" s="357">
        <v>4</v>
      </c>
      <c r="D48" s="361" t="str">
        <f>'Group 19-20'!B24</f>
        <v xml:space="preserve">CDF FKU -1  </v>
      </c>
      <c r="E48" s="357">
        <v>4</v>
      </c>
      <c r="F48" s="361" t="str">
        <f>'Group 21-22'!B6</f>
        <v>NIFC Cmd-4</v>
      </c>
      <c r="G48" s="357">
        <v>4</v>
      </c>
      <c r="H48" s="359" t="str">
        <f>'Group 21-22'!B24</f>
        <v>NIFC Tac-5</v>
      </c>
      <c r="I48" s="357">
        <v>4</v>
      </c>
      <c r="J48" s="268" t="str">
        <f>'Group 23-24'!B6</f>
        <v>RVC Cmd 6</v>
      </c>
      <c r="K48" s="357">
        <v>4</v>
      </c>
      <c r="L48" s="268" t="str">
        <f>'Group 23-24'!B24</f>
        <v>VNC Cmd-5</v>
      </c>
      <c r="M48" s="357">
        <v>4</v>
      </c>
      <c r="N48" s="366" t="str">
        <f>'Group 25-26'!B6</f>
        <v>LAC V-9D</v>
      </c>
      <c r="O48" s="357">
        <v>4</v>
      </c>
      <c r="P48" s="370" t="str">
        <f>'Group 25-26'!B24</f>
        <v>LA FCA T-1</v>
      </c>
      <c r="Q48" s="357">
        <v>4</v>
      </c>
      <c r="R48" s="361" t="str">
        <f>'Group 27-28'!B6</f>
        <v>BLM CND-F</v>
      </c>
    </row>
    <row r="49" spans="1:19" ht="15.75" x14ac:dyDescent="0.25">
      <c r="A49" s="357">
        <v>5</v>
      </c>
      <c r="B49" s="361" t="str">
        <f>'Group 19-20'!B7</f>
        <v>CDF SLU L</v>
      </c>
      <c r="C49" s="357">
        <v>5</v>
      </c>
      <c r="D49" s="361" t="str">
        <f>'Group 19-20'!B25</f>
        <v xml:space="preserve">CDF FKU -2        </v>
      </c>
      <c r="E49" s="357">
        <v>5</v>
      </c>
      <c r="F49" s="361" t="str">
        <f>'Group 21-22'!B7</f>
        <v>NIFC Cmd-5</v>
      </c>
      <c r="G49" s="357">
        <v>5</v>
      </c>
      <c r="H49" s="268" t="str">
        <f>'Group 21-22'!B25</f>
        <v>NIFC Tac-6</v>
      </c>
      <c r="I49" s="357">
        <v>5</v>
      </c>
      <c r="J49" s="268" t="str">
        <f>'Group 23-24'!B7</f>
        <v>RVC Cmd 7</v>
      </c>
      <c r="K49" s="357">
        <v>5</v>
      </c>
      <c r="L49" s="268" t="str">
        <f>'Group 23-24'!B25</f>
        <v>VNC Tac-6</v>
      </c>
      <c r="M49" s="357">
        <v>5</v>
      </c>
      <c r="N49" s="366" t="str">
        <f>'Group 25-26'!B7</f>
        <v>LAC V-10D</v>
      </c>
      <c r="O49" s="357">
        <v>5</v>
      </c>
      <c r="P49" s="370" t="str">
        <f>'Group 25-26'!B25</f>
        <v>LA FCA T-2</v>
      </c>
      <c r="Q49" s="357">
        <v>5</v>
      </c>
      <c r="R49" s="361" t="str">
        <f>'Group 27-28'!B7</f>
        <v>BLM CDD-F</v>
      </c>
    </row>
    <row r="50" spans="1:19" ht="15.75" x14ac:dyDescent="0.25">
      <c r="A50" s="357">
        <v>6</v>
      </c>
      <c r="B50" s="361" t="str">
        <f>'Group 19-20'!B8</f>
        <v>SLC/SLU</v>
      </c>
      <c r="C50" s="357">
        <v>6</v>
      </c>
      <c r="D50" s="361" t="str">
        <f>'Group 19-20'!B26</f>
        <v>FCO Dist 1</v>
      </c>
      <c r="E50" s="357">
        <v>6</v>
      </c>
      <c r="F50" s="361" t="str">
        <f>'Group 21-22'!B8</f>
        <v>NIFC Cmd-6</v>
      </c>
      <c r="G50" s="357">
        <v>6</v>
      </c>
      <c r="H50" s="361" t="str">
        <f>'Group 21-22'!B26</f>
        <v>NIFC Tac-7</v>
      </c>
      <c r="I50" s="357">
        <v>6</v>
      </c>
      <c r="J50" s="268" t="str">
        <f>'Group 23-24'!B8</f>
        <v>RVC Cmd 8</v>
      </c>
      <c r="K50" s="357">
        <v>6</v>
      </c>
      <c r="L50" s="268" t="str">
        <f>'Group 23-24'!B26</f>
        <v>VNC Cmd 8</v>
      </c>
      <c r="M50" s="357">
        <v>6</v>
      </c>
      <c r="N50" s="366" t="str">
        <f>'Group 25-26'!B8</f>
        <v>LAC V-11D</v>
      </c>
      <c r="O50" s="357">
        <v>6</v>
      </c>
      <c r="P50" s="370" t="str">
        <f>'Group 25-26'!B26</f>
        <v>LA FCA T-3</v>
      </c>
      <c r="Q50" s="357">
        <v>6</v>
      </c>
      <c r="R50" s="361" t="str">
        <f>'Group 27-28'!B8</f>
        <v>BLM Tac-3</v>
      </c>
    </row>
    <row r="51" spans="1:19" ht="15.75" x14ac:dyDescent="0.25">
      <c r="A51" s="357">
        <v>7</v>
      </c>
      <c r="B51" s="361" t="str">
        <f>'Group 19-20'!B9</f>
        <v>XSL Cmd 4</v>
      </c>
      <c r="C51" s="357">
        <v>7</v>
      </c>
      <c r="D51" s="361" t="str">
        <f>'Group 19-20'!B27</f>
        <v>CDF TCU L</v>
      </c>
      <c r="E51" s="357">
        <v>7</v>
      </c>
      <c r="F51" s="361" t="str">
        <f>'Group 21-22'!B9</f>
        <v>NIFC Cmd-8</v>
      </c>
      <c r="G51" s="357">
        <v>7</v>
      </c>
      <c r="H51" s="361" t="str">
        <f>'Group 21-22'!B27</f>
        <v>Fed Com User</v>
      </c>
      <c r="I51" s="357">
        <v>7</v>
      </c>
      <c r="J51" s="268" t="str">
        <f>'Group 23-24'!B9</f>
        <v>RVC Cmd 9</v>
      </c>
      <c r="K51" s="357">
        <v>7</v>
      </c>
      <c r="L51" s="268" t="str">
        <f>'Group 23-24'!B27</f>
        <v>VNC Tac-9</v>
      </c>
      <c r="M51" s="357">
        <v>7</v>
      </c>
      <c r="N51" s="366" t="str">
        <f>'Group 25-26'!B9</f>
        <v>LAC V-12D</v>
      </c>
      <c r="O51" s="357">
        <v>7</v>
      </c>
      <c r="P51" s="370" t="str">
        <f>'Group 25-26'!B27</f>
        <v>LA FCA T-4</v>
      </c>
      <c r="Q51" s="357">
        <v>7</v>
      </c>
      <c r="R51" s="361" t="str">
        <f>'Group 27-28'!B9</f>
        <v>BLM CND</v>
      </c>
    </row>
    <row r="52" spans="1:19" ht="15.75" x14ac:dyDescent="0.25">
      <c r="A52" s="357">
        <v>8</v>
      </c>
      <c r="B52" s="361" t="str">
        <f>'Group 19-20'!B10</f>
        <v>XSL Rivr Cmd</v>
      </c>
      <c r="C52" s="357">
        <v>8</v>
      </c>
      <c r="D52" s="361" t="str">
        <f>'Group 19-20'!B28</f>
        <v>TLU Cmd</v>
      </c>
      <c r="E52" s="357">
        <v>8</v>
      </c>
      <c r="F52" s="361" t="str">
        <f>'Group 21-22'!B10</f>
        <v>NIFC Cmd-9</v>
      </c>
      <c r="G52" s="357">
        <v>8</v>
      </c>
      <c r="H52" s="361" t="str">
        <f>'Group 21-22'!B28</f>
        <v>R5 T-4</v>
      </c>
      <c r="I52" s="357">
        <v>8</v>
      </c>
      <c r="J52" s="268" t="str">
        <f>'Group 23-24'!B10</f>
        <v>RVC Cmd 10</v>
      </c>
      <c r="K52" s="357">
        <v>8</v>
      </c>
      <c r="L52" s="268" t="str">
        <f>'Group 23-24'!B28</f>
        <v>VNC Cmd 40</v>
      </c>
      <c r="M52" s="357">
        <v>8</v>
      </c>
      <c r="N52" s="366" t="str">
        <f>'Group 25-26'!B10</f>
        <v>LAC V-13D</v>
      </c>
      <c r="O52" s="357">
        <v>8</v>
      </c>
      <c r="P52" s="370" t="str">
        <f>'Group 25-26'!B28</f>
        <v>XSD Tac 1</v>
      </c>
      <c r="Q52" s="357">
        <v>8</v>
      </c>
      <c r="R52" s="361" t="str">
        <f>'Group 27-28'!B10</f>
        <v>BLM SOA</v>
      </c>
    </row>
    <row r="53" spans="1:19" ht="15.75" x14ac:dyDescent="0.25">
      <c r="A53" s="357">
        <v>9</v>
      </c>
      <c r="B53" s="361" t="str">
        <f>'Group 19-20'!B11</f>
        <v>XSL Bay Cmd</v>
      </c>
      <c r="C53" s="357">
        <v>9</v>
      </c>
      <c r="D53" s="361" t="str">
        <f>'Group 19-20'!B29</f>
        <v>CAL CMD</v>
      </c>
      <c r="E53" s="357">
        <v>9</v>
      </c>
      <c r="F53" s="371" t="str">
        <f>'Group 21-22'!B11</f>
        <v>NIFC Cmd-10</v>
      </c>
      <c r="G53" s="357">
        <v>9</v>
      </c>
      <c r="H53" s="361" t="str">
        <f>'Group 21-22'!B29</f>
        <v>R5 T-5</v>
      </c>
      <c r="I53" s="357">
        <v>9</v>
      </c>
      <c r="J53" s="268" t="str">
        <f>'Group 23-24'!B11</f>
        <v>RVC Cmd 11</v>
      </c>
      <c r="K53" s="357">
        <v>9</v>
      </c>
      <c r="L53" s="268" t="str">
        <f>'Group 23-24'!B29</f>
        <v>VNC A/G</v>
      </c>
      <c r="M53" s="357">
        <v>9</v>
      </c>
      <c r="N53" s="366" t="str">
        <f>'Group 25-26'!B11</f>
        <v>LAC V-14D</v>
      </c>
      <c r="O53" s="357">
        <v>9</v>
      </c>
      <c r="P53" s="370" t="str">
        <f>'Group 25-26'!B29</f>
        <v>XSD Cmd 5</v>
      </c>
      <c r="Q53" s="357">
        <v>9</v>
      </c>
      <c r="R53" s="361" t="str">
        <f>'Group 27-28'!B11</f>
        <v>FS ComU 1</v>
      </c>
    </row>
    <row r="54" spans="1:19" ht="15.75" x14ac:dyDescent="0.25">
      <c r="A54" s="357">
        <v>10</v>
      </c>
      <c r="B54" s="361" t="str">
        <f>'Group 19-20'!B12</f>
        <v>XSL Fiv City Cmd</v>
      </c>
      <c r="C54" s="357">
        <v>10</v>
      </c>
      <c r="D54" s="361" t="str">
        <f>'Group 19-20'!B30</f>
        <v>CDF BEU East</v>
      </c>
      <c r="E54" s="357">
        <v>10</v>
      </c>
      <c r="F54" s="371" t="str">
        <f>'Group 21-22'!B12</f>
        <v>NIFC Cmd-11</v>
      </c>
      <c r="G54" s="357">
        <v>10</v>
      </c>
      <c r="H54" s="361" t="str">
        <f>'Group 21-22'!B30</f>
        <v>R5 T-6</v>
      </c>
      <c r="I54" s="357">
        <v>10</v>
      </c>
      <c r="J54" s="268" t="str">
        <f>'Group 23-24'!B12</f>
        <v>RVC Cmd 12</v>
      </c>
      <c r="K54" s="357">
        <v>10</v>
      </c>
      <c r="L54" s="268" t="str">
        <f>'Group 23-24'!B30</f>
        <v>LAC V-1</v>
      </c>
      <c r="M54" s="357">
        <v>10</v>
      </c>
      <c r="N54" s="366" t="str">
        <f>'Group 25-26'!B12</f>
        <v>LAC V-15D</v>
      </c>
      <c r="O54" s="357">
        <v>10</v>
      </c>
      <c r="P54" s="370" t="str">
        <f>'Group 25-26'!B30</f>
        <v>XSD Cmd1</v>
      </c>
      <c r="Q54" s="357">
        <v>10</v>
      </c>
      <c r="R54" s="361" t="str">
        <f>'Group 27-28'!B12</f>
        <v>FS ComU 2</v>
      </c>
    </row>
    <row r="55" spans="1:19" ht="15.75" x14ac:dyDescent="0.25">
      <c r="A55" s="357">
        <v>11</v>
      </c>
      <c r="B55" s="361" t="str">
        <f>'Group 19-20'!B13</f>
        <v>South Net</v>
      </c>
      <c r="C55" s="357">
        <v>11</v>
      </c>
      <c r="D55" s="361" t="str">
        <f>'Group 19-20'!B31</f>
        <v>CDF BEU West</v>
      </c>
      <c r="E55" s="357">
        <v>11</v>
      </c>
      <c r="F55" s="371" t="str">
        <f>'Group 21-22'!B13</f>
        <v>NIFC Cmd-12</v>
      </c>
      <c r="G55" s="357">
        <v>11</v>
      </c>
      <c r="H55" s="361" t="str">
        <f>'Group 21-22'!B31</f>
        <v>CU 168.3500</v>
      </c>
      <c r="I55" s="357">
        <v>11</v>
      </c>
      <c r="J55" s="268" t="str">
        <f>'Group 23-24'!B13</f>
        <v>RVC Tac-1</v>
      </c>
      <c r="K55" s="357">
        <v>11</v>
      </c>
      <c r="L55" s="268" t="str">
        <f>'Group 23-24'!B31</f>
        <v>LAC V-2</v>
      </c>
      <c r="M55" s="357">
        <v>11</v>
      </c>
      <c r="N55" s="366" t="str">
        <f>'Group 25-26'!B13</f>
        <v>LAC V-16D</v>
      </c>
      <c r="O55" s="357">
        <v>11</v>
      </c>
      <c r="P55" s="370" t="str">
        <f>'Group 25-26'!B31</f>
        <v>XSD Cmd2</v>
      </c>
      <c r="Q55" s="357">
        <v>11</v>
      </c>
      <c r="R55" s="361" t="str">
        <f>'Group 27-28'!B13</f>
        <v>Nev Co</v>
      </c>
    </row>
    <row r="56" spans="1:19" ht="15.75" x14ac:dyDescent="0.25">
      <c r="A56" s="357">
        <v>12</v>
      </c>
      <c r="B56" s="361" t="str">
        <f>'Group 19-20'!B14</f>
        <v>South Cmd A</v>
      </c>
      <c r="C56" s="357">
        <v>12</v>
      </c>
      <c r="D56" s="361" t="str">
        <f>'Group 19-20'!B32</f>
        <v>FCO Dist 2</v>
      </c>
      <c r="E56" s="357">
        <v>12</v>
      </c>
      <c r="F56" s="371" t="str">
        <f>'Group 21-22'!B14</f>
        <v>CU 166.6750</v>
      </c>
      <c r="G56" s="357">
        <v>12</v>
      </c>
      <c r="H56" s="361" t="str">
        <f>'Group 21-22'!B32</f>
        <v>CU 163.1000</v>
      </c>
      <c r="I56" s="357">
        <v>12</v>
      </c>
      <c r="J56" s="268" t="str">
        <f>'Group 23-24'!B14</f>
        <v>RVC Tac-2</v>
      </c>
      <c r="K56" s="357">
        <v>12</v>
      </c>
      <c r="L56" s="268" t="str">
        <f>'Group 23-24'!B32</f>
        <v>LAC V-3</v>
      </c>
      <c r="M56" s="357">
        <v>12</v>
      </c>
      <c r="N56" s="366" t="str">
        <f>'Group 25-26'!B14</f>
        <v>LAC V-17D</v>
      </c>
      <c r="O56" s="357">
        <v>12</v>
      </c>
      <c r="P56" s="370" t="str">
        <f>'Group 25-26'!B32</f>
        <v>SND CMD</v>
      </c>
      <c r="Q56" s="357">
        <v>12</v>
      </c>
      <c r="R56" s="361" t="str">
        <f>'Group 27-28'!B14</f>
        <v>Foothill</v>
      </c>
    </row>
    <row r="57" spans="1:19" ht="15.75" x14ac:dyDescent="0.25">
      <c r="A57" s="357">
        <v>13</v>
      </c>
      <c r="B57" s="361" t="str">
        <f>'Group 19-20'!B15</f>
        <v>South Cmd B</v>
      </c>
      <c r="C57" s="357">
        <v>13</v>
      </c>
      <c r="D57" s="361" t="str">
        <f>'Group 19-20'!B33</f>
        <v>FCO Dist 3</v>
      </c>
      <c r="E57" s="357">
        <v>13</v>
      </c>
      <c r="F57" s="371" t="str">
        <f>'Group 21-22'!B15</f>
        <v>CU 167.9500</v>
      </c>
      <c r="G57" s="357">
        <v>13</v>
      </c>
      <c r="H57" s="361" t="str">
        <f>'Group 21-22'!B33</f>
        <v>IR-6</v>
      </c>
      <c r="I57" s="357">
        <v>13</v>
      </c>
      <c r="J57" s="268" t="str">
        <f>'Group 23-24'!B15</f>
        <v>RVC Tac-3</v>
      </c>
      <c r="K57" s="357">
        <v>13</v>
      </c>
      <c r="L57" s="268" t="str">
        <f>'Group 23-24'!B33</f>
        <v>LAC V-4</v>
      </c>
      <c r="M57" s="357">
        <v>13</v>
      </c>
      <c r="N57" s="366" t="str">
        <f>'Group 25-26'!B15</f>
        <v>LAC V-18</v>
      </c>
      <c r="O57" s="357">
        <v>13</v>
      </c>
      <c r="P57" s="370" t="str">
        <f>'Group 25-26'!B33</f>
        <v>SDFD 1</v>
      </c>
      <c r="Q57" s="357">
        <v>13</v>
      </c>
      <c r="R57" s="361" t="str">
        <f>'Group 27-28'!B15</f>
        <v>XSD Cmd 3</v>
      </c>
    </row>
    <row r="58" spans="1:19" ht="15.75" x14ac:dyDescent="0.25">
      <c r="A58" s="357">
        <v>14</v>
      </c>
      <c r="B58" s="361" t="str">
        <f>'Group 19-20'!B16</f>
        <v>MRB Fire</v>
      </c>
      <c r="C58" s="357">
        <v>14</v>
      </c>
      <c r="D58" s="361" t="str">
        <f>'Group 19-20'!B34</f>
        <v>Merced Disp</v>
      </c>
      <c r="E58" s="357">
        <v>14</v>
      </c>
      <c r="F58" s="371" t="str">
        <f>'Group 21-22'!B16</f>
        <v>CU 168.55</v>
      </c>
      <c r="G58" s="357">
        <v>14</v>
      </c>
      <c r="H58" s="361" t="str">
        <f>'Group 21-22'!B34</f>
        <v>IR-7</v>
      </c>
      <c r="I58" s="357">
        <v>14</v>
      </c>
      <c r="J58" s="268" t="str">
        <f>'Group 23-24'!B16</f>
        <v>RVC Tac-4</v>
      </c>
      <c r="K58" s="357">
        <v>14</v>
      </c>
      <c r="L58" s="314" t="str">
        <f>'Group 23-24'!B34</f>
        <v>LAC V-5</v>
      </c>
      <c r="M58" s="357">
        <v>14</v>
      </c>
      <c r="N58" s="366" t="str">
        <f>'Group 25-26'!B16</f>
        <v>LAC V-19</v>
      </c>
      <c r="O58" s="357">
        <v>14</v>
      </c>
      <c r="P58" s="370" t="str">
        <f>'Group 25-26'!B34</f>
        <v>SDFD 2</v>
      </c>
      <c r="Q58" s="357">
        <v>14</v>
      </c>
      <c r="R58" s="361">
        <f>'Group 27-28'!B16</f>
        <v>0</v>
      </c>
    </row>
    <row r="59" spans="1:19" ht="15.75" x14ac:dyDescent="0.25">
      <c r="A59" s="357">
        <v>15</v>
      </c>
      <c r="B59" s="361">
        <f>'Group 19-20'!B17</f>
        <v>0</v>
      </c>
      <c r="C59" s="357">
        <v>15</v>
      </c>
      <c r="D59" s="371" t="str">
        <f>'Group 19-20'!B35</f>
        <v>Merced Org</v>
      </c>
      <c r="E59" s="357">
        <v>15</v>
      </c>
      <c r="F59" s="371" t="str">
        <f>'Group 21-22'!B17</f>
        <v>CU 169.15</v>
      </c>
      <c r="G59" s="357">
        <v>15</v>
      </c>
      <c r="H59" s="370" t="str">
        <f>'Group 21-22'!B35</f>
        <v>IR-8</v>
      </c>
      <c r="I59" s="357">
        <v>15</v>
      </c>
      <c r="J59" s="268" t="str">
        <f>'Group 23-24'!B17</f>
        <v>RVC Tac-5</v>
      </c>
      <c r="K59" s="357">
        <v>15</v>
      </c>
      <c r="L59" s="359" t="str">
        <f>'Group 23-24'!B35</f>
        <v>BDC V 2</v>
      </c>
      <c r="M59" s="357">
        <v>15</v>
      </c>
      <c r="N59" s="366" t="str">
        <f>'Group 25-26'!B17</f>
        <v>LFD A/G</v>
      </c>
      <c r="O59" s="357">
        <v>15</v>
      </c>
      <c r="P59" s="370" t="str">
        <f>'Group 25-26'!B35</f>
        <v>CDF MVU 1</v>
      </c>
      <c r="Q59" s="357">
        <v>15</v>
      </c>
      <c r="R59" s="361">
        <f>'Group 27-28'!B17</f>
        <v>0</v>
      </c>
    </row>
    <row r="60" spans="1:19" ht="15.75" x14ac:dyDescent="0.25">
      <c r="A60" s="357">
        <v>16</v>
      </c>
      <c r="B60" s="371">
        <f>'Group 19-20'!B18</f>
        <v>0</v>
      </c>
      <c r="C60" s="357">
        <v>16</v>
      </c>
      <c r="D60" s="371" t="str">
        <f>'Group 19-20'!B36</f>
        <v>MDRA Purple</v>
      </c>
      <c r="E60" s="357">
        <v>16</v>
      </c>
      <c r="F60" s="371" t="str">
        <f>'Group 21-22'!B18</f>
        <v>CU 169.2</v>
      </c>
      <c r="G60" s="357">
        <v>16</v>
      </c>
      <c r="H60" s="370" t="str">
        <f>'Group 21-22'!B36</f>
        <v>IR-9</v>
      </c>
      <c r="I60" s="357">
        <v>16</v>
      </c>
      <c r="J60" s="268" t="str">
        <f>'Group 23-24'!B18</f>
        <v>RVC A-G</v>
      </c>
      <c r="K60" s="357">
        <v>16</v>
      </c>
      <c r="L60" s="361" t="str">
        <f>'Group 23-24'!B36</f>
        <v>BDC V 3</v>
      </c>
      <c r="M60" s="357">
        <v>16</v>
      </c>
      <c r="N60" s="240" t="str">
        <f>'Group 25-26'!B18</f>
        <v>LAC A/G</v>
      </c>
      <c r="O60" s="357">
        <v>16</v>
      </c>
      <c r="P60" s="452" t="str">
        <f>'Group 25-26'!B36</f>
        <v>CDF MVU 2</v>
      </c>
      <c r="Q60" s="357">
        <v>16</v>
      </c>
      <c r="R60" s="361">
        <f>'Group 27-28'!B18</f>
        <v>0</v>
      </c>
    </row>
    <row r="61" spans="1:19" ht="15.75" x14ac:dyDescent="0.25">
      <c r="A61" s="462"/>
      <c r="B61" s="472"/>
      <c r="C61" s="462"/>
      <c r="D61" s="472"/>
      <c r="E61" s="462"/>
      <c r="F61" s="472"/>
      <c r="G61" s="462"/>
      <c r="H61" s="473"/>
      <c r="I61" s="462"/>
      <c r="J61" s="474"/>
      <c r="K61" s="463"/>
      <c r="L61" s="361"/>
      <c r="M61" s="463"/>
      <c r="N61" s="240"/>
      <c r="O61" s="463"/>
      <c r="P61" s="452"/>
      <c r="Q61" s="463"/>
      <c r="R61" s="361"/>
    </row>
    <row r="62" spans="1:19" ht="15.75" x14ac:dyDescent="0.25">
      <c r="A62" s="549" t="str">
        <f>'Group 27-28'!$A$19</f>
        <v>G-28 FS Nets 1</v>
      </c>
      <c r="B62" s="550"/>
      <c r="C62" s="549" t="s">
        <v>1429</v>
      </c>
      <c r="D62" s="550"/>
      <c r="E62" s="549" t="s">
        <v>1430</v>
      </c>
      <c r="F62" s="550"/>
      <c r="G62" s="549" t="s">
        <v>1431</v>
      </c>
      <c r="H62" s="550"/>
      <c r="I62" s="549" t="s">
        <v>1432</v>
      </c>
      <c r="J62" s="550"/>
      <c r="K62" s="551" t="s">
        <v>1597</v>
      </c>
      <c r="L62" s="551"/>
      <c r="M62" s="553" t="s">
        <v>1452</v>
      </c>
      <c r="N62" s="553"/>
      <c r="O62" s="553" t="s">
        <v>1433</v>
      </c>
      <c r="P62" s="553"/>
      <c r="Q62" s="387"/>
      <c r="R62" s="383" t="s">
        <v>1434</v>
      </c>
    </row>
    <row r="63" spans="1:19" ht="15.75" x14ac:dyDescent="0.25">
      <c r="A63" s="247" t="s">
        <v>185</v>
      </c>
      <c r="B63" s="247" t="s">
        <v>209</v>
      </c>
      <c r="C63" s="549" t="str">
        <f>'Group 29-30'!$A$1</f>
        <v>G-29 FS Net 2</v>
      </c>
      <c r="D63" s="550"/>
      <c r="E63" s="549" t="str">
        <f>'Group 29-30'!$A$19</f>
        <v>G-30 FS Net 3</v>
      </c>
      <c r="F63" s="550"/>
      <c r="G63" s="549" t="str">
        <f>'Group 31-32'!$A$1</f>
        <v>G-31 FS Net 4</v>
      </c>
      <c r="H63" s="550"/>
      <c r="I63" s="549" t="str">
        <f>'Group 31-32'!$A$19</f>
        <v>G-32 KRN Cnty</v>
      </c>
      <c r="J63" s="550"/>
      <c r="K63" s="551" t="str">
        <f>'Group 33-34'!$A$1</f>
        <v>G-33 Fld P-1</v>
      </c>
      <c r="L63" s="551"/>
      <c r="M63" s="551" t="str">
        <f>'Group 33-34'!$A$19</f>
        <v>G-34 SBC Cnty</v>
      </c>
      <c r="N63" s="551"/>
      <c r="O63" s="553" t="str">
        <f>'Group 35-36'!$A$1</f>
        <v>G-35 Marine/Cert</v>
      </c>
      <c r="P63" s="553"/>
      <c r="Q63" s="549" t="str">
        <f>'Group 35-36'!$A$19</f>
        <v>G-36 XCZ Santa Cruz</v>
      </c>
      <c r="R63" s="550"/>
      <c r="S63"/>
    </row>
    <row r="64" spans="1:19" ht="15.75" x14ac:dyDescent="0.25">
      <c r="A64" s="357">
        <v>1</v>
      </c>
      <c r="B64" s="361" t="str">
        <f>'Group 27-28'!B21</f>
        <v>FS ANF F-Net</v>
      </c>
      <c r="C64" s="247" t="s">
        <v>185</v>
      </c>
      <c r="D64" s="247" t="s">
        <v>209</v>
      </c>
      <c r="E64" s="247" t="s">
        <v>185</v>
      </c>
      <c r="F64" s="247" t="s">
        <v>209</v>
      </c>
      <c r="G64" s="247" t="s">
        <v>185</v>
      </c>
      <c r="H64" s="247" t="s">
        <v>209</v>
      </c>
      <c r="I64" s="247" t="s">
        <v>185</v>
      </c>
      <c r="J64" s="247" t="s">
        <v>209</v>
      </c>
      <c r="K64" s="383" t="s">
        <v>185</v>
      </c>
      <c r="L64" s="383" t="s">
        <v>209</v>
      </c>
      <c r="M64" s="383" t="s">
        <v>185</v>
      </c>
      <c r="N64" s="383" t="s">
        <v>209</v>
      </c>
      <c r="O64" s="383" t="s">
        <v>185</v>
      </c>
      <c r="P64" s="383" t="s">
        <v>209</v>
      </c>
      <c r="Q64" s="383" t="s">
        <v>185</v>
      </c>
      <c r="R64" s="222" t="s">
        <v>209</v>
      </c>
    </row>
    <row r="65" spans="1:18" ht="15.75" x14ac:dyDescent="0.25">
      <c r="A65" s="357">
        <v>2</v>
      </c>
      <c r="B65" s="361" t="str">
        <f>'Group 27-28'!B22</f>
        <v>FS ANF Admin</v>
      </c>
      <c r="C65" s="357">
        <v>1</v>
      </c>
      <c r="D65" s="361" t="str">
        <f>'Group 29-30'!B3</f>
        <v>FS MDF  F-Net</v>
      </c>
      <c r="E65" s="357">
        <v>1</v>
      </c>
      <c r="F65" s="361" t="str">
        <f>'Group 29-30'!B21</f>
        <v>FS MNF F-Net</v>
      </c>
      <c r="G65" s="357">
        <v>1</v>
      </c>
      <c r="H65" s="359" t="str">
        <f>'Group 31-32'!B3</f>
        <v>MDF F-Net</v>
      </c>
      <c r="I65" s="357">
        <v>1</v>
      </c>
      <c r="J65" s="308" t="str">
        <f>'Group 31-32'!B21</f>
        <v>KRN Cmd-1</v>
      </c>
      <c r="K65" s="357">
        <v>1</v>
      </c>
      <c r="L65" s="370" t="str">
        <f>'Group 33-34'!B3</f>
        <v>Fld 1 Ch. 1</v>
      </c>
      <c r="M65" s="357">
        <v>1</v>
      </c>
      <c r="N65" s="370" t="str">
        <f>'Group 33-34'!B21</f>
        <v>SBC Dispatch</v>
      </c>
      <c r="O65" s="357">
        <v>1</v>
      </c>
      <c r="P65" s="253" t="str">
        <f>'Group 35-36'!B3</f>
        <v>Marine 5</v>
      </c>
      <c r="Q65" s="357">
        <v>1</v>
      </c>
      <c r="R65" s="253" t="str">
        <f>'Group 35-36'!B21</f>
        <v>XCZ Red Cmd</v>
      </c>
    </row>
    <row r="66" spans="1:18" ht="15.75" x14ac:dyDescent="0.25">
      <c r="A66" s="357">
        <v>3</v>
      </c>
      <c r="B66" s="361" t="str">
        <f>'Group 27-28'!B23</f>
        <v>FS ANF Ser</v>
      </c>
      <c r="C66" s="357">
        <v>2</v>
      </c>
      <c r="D66" s="361" t="str">
        <f>'Group 29-30'!B4</f>
        <v>FS PNF F-Net</v>
      </c>
      <c r="E66" s="357">
        <v>2</v>
      </c>
      <c r="F66" s="361" t="str">
        <f>'Group 29-30'!B22</f>
        <v>FS MNF Ser</v>
      </c>
      <c r="G66" s="357">
        <v>2</v>
      </c>
      <c r="H66" s="359" t="str">
        <f>'Group 31-32'!B4</f>
        <v>MDF Admin</v>
      </c>
      <c r="I66" s="357">
        <v>2</v>
      </c>
      <c r="J66" s="308" t="str">
        <f>'Group 31-32'!B22</f>
        <v>KRN Cmd-2</v>
      </c>
      <c r="K66" s="357">
        <v>2</v>
      </c>
      <c r="L66" s="370" t="str">
        <f>'Group 33-34'!B4</f>
        <v>Fld 1 Ch. 2</v>
      </c>
      <c r="M66" s="357">
        <v>2</v>
      </c>
      <c r="N66" s="370" t="str">
        <f>'Group 33-34'!B22</f>
        <v>SBC Cmd-2</v>
      </c>
      <c r="O66" s="357">
        <v>2</v>
      </c>
      <c r="P66" s="253" t="str">
        <f>'Group 35-36'!B4</f>
        <v>Marine 6</v>
      </c>
      <c r="Q66" s="357">
        <v>2</v>
      </c>
      <c r="R66" s="253" t="str">
        <f>'Group 35-36'!B22</f>
        <v>XCZ Blue Tac</v>
      </c>
    </row>
    <row r="67" spans="1:18" ht="15.75" x14ac:dyDescent="0.25">
      <c r="A67" s="357">
        <v>4</v>
      </c>
      <c r="B67" s="361" t="str">
        <f>'Group 27-28'!B24</f>
        <v>FS BDF F-Net</v>
      </c>
      <c r="C67" s="357">
        <v>3</v>
      </c>
      <c r="D67" s="361" t="str">
        <f>'Group 29-30'!B5</f>
        <v>FS SHF Serv</v>
      </c>
      <c r="E67" s="357">
        <v>3</v>
      </c>
      <c r="F67" s="361" t="str">
        <f>'Group 29-30'!B23</f>
        <v>FS MNF Adm</v>
      </c>
      <c r="G67" s="357">
        <v>3</v>
      </c>
      <c r="H67" s="359" t="str">
        <f>'Group 31-32'!B5</f>
        <v>ENF Admin</v>
      </c>
      <c r="I67" s="357">
        <v>3</v>
      </c>
      <c r="J67" s="308" t="str">
        <f>'Group 31-32'!B23</f>
        <v>KRN Cmd-3</v>
      </c>
      <c r="K67" s="357">
        <v>3</v>
      </c>
      <c r="L67" s="370" t="str">
        <f>'Group 33-34'!B5</f>
        <v>Fld 1 Ch. 3</v>
      </c>
      <c r="M67" s="357">
        <v>3</v>
      </c>
      <c r="N67" s="370" t="str">
        <f>'Group 33-34'!B23</f>
        <v>SBC Cmd-3</v>
      </c>
      <c r="O67" s="357">
        <v>3</v>
      </c>
      <c r="P67" s="253" t="str">
        <f>'Group 35-36'!B5</f>
        <v>Marine 9</v>
      </c>
      <c r="Q67" s="357">
        <v>3</v>
      </c>
      <c r="R67" s="253" t="str">
        <f>'Group 35-36'!B23</f>
        <v>XCZ Black Tac</v>
      </c>
    </row>
    <row r="68" spans="1:18" ht="15.75" x14ac:dyDescent="0.25">
      <c r="A68" s="357">
        <v>5</v>
      </c>
      <c r="B68" s="361" t="str">
        <f>'Group 27-28'!B25</f>
        <v>FS BDF A-Net</v>
      </c>
      <c r="C68" s="357">
        <v>4</v>
      </c>
      <c r="D68" s="361" t="str">
        <f>'Group 29-30'!B6</f>
        <v>FS SHF F-Net</v>
      </c>
      <c r="E68" s="357">
        <v>4</v>
      </c>
      <c r="F68" s="361" t="str">
        <f>'Group 29-30'!B24</f>
        <v>FS CNF F-Net</v>
      </c>
      <c r="G68" s="357">
        <v>4</v>
      </c>
      <c r="H68" s="361" t="str">
        <f>'Group 31-32'!B6</f>
        <v>LNF Admin</v>
      </c>
      <c r="I68" s="357">
        <v>4</v>
      </c>
      <c r="J68" s="308" t="str">
        <f>'Group 31-32'!B24</f>
        <v>KRN Cmd-4</v>
      </c>
      <c r="K68" s="357">
        <v>4</v>
      </c>
      <c r="L68" s="370" t="str">
        <f>'Group 33-34'!B6</f>
        <v>Fld 1 Ch. 4</v>
      </c>
      <c r="M68" s="357">
        <v>4</v>
      </c>
      <c r="N68" s="370" t="str">
        <f>'Group 33-34'!B24</f>
        <v>SBC Cmd-4</v>
      </c>
      <c r="O68" s="357">
        <v>4</v>
      </c>
      <c r="P68" s="253" t="str">
        <f>'Group 35-36'!B6</f>
        <v>Marine 16</v>
      </c>
      <c r="Q68" s="357">
        <v>4</v>
      </c>
      <c r="R68" s="253" t="str">
        <f>'Group 35-36'!B24</f>
        <v>XCZ Yell Cmd</v>
      </c>
    </row>
    <row r="69" spans="1:18" ht="15.75" x14ac:dyDescent="0.25">
      <c r="A69" s="357">
        <v>6</v>
      </c>
      <c r="B69" s="361" t="str">
        <f>'Group 27-28'!B26</f>
        <v>FS ENF F-Net</v>
      </c>
      <c r="C69" s="357">
        <v>5</v>
      </c>
      <c r="D69" s="361" t="str">
        <f>'Group 29-30'!B7</f>
        <v>FS SQF Emer</v>
      </c>
      <c r="E69" s="357">
        <v>5</v>
      </c>
      <c r="F69" s="361" t="str">
        <f>'Group 29-30'!B25</f>
        <v>FS CNF ADM</v>
      </c>
      <c r="G69" s="357">
        <v>5</v>
      </c>
      <c r="H69" s="268" t="str">
        <f>'Group 31-32'!B7</f>
        <v>PNF Admin</v>
      </c>
      <c r="I69" s="357">
        <v>5</v>
      </c>
      <c r="J69" s="308" t="str">
        <f>'Group 31-32'!B25</f>
        <v>KRN Cmd-5</v>
      </c>
      <c r="K69" s="357">
        <v>5</v>
      </c>
      <c r="L69" s="370" t="str">
        <f>'Group 33-34'!B7</f>
        <v>Fld 1 Ch. 5</v>
      </c>
      <c r="M69" s="357">
        <v>5</v>
      </c>
      <c r="N69" s="370" t="str">
        <f>'Group 33-34'!B25</f>
        <v>SBC Cmd-5</v>
      </c>
      <c r="O69" s="357">
        <v>5</v>
      </c>
      <c r="P69" s="253" t="str">
        <f>'Group 35-36'!B7</f>
        <v>Marine 20A</v>
      </c>
      <c r="Q69" s="357">
        <v>5</v>
      </c>
      <c r="R69" s="253" t="str">
        <f>'Group 35-36'!B25</f>
        <v>XCZ Green Tac</v>
      </c>
    </row>
    <row r="70" spans="1:18" ht="15.75" x14ac:dyDescent="0.25">
      <c r="A70" s="357">
        <v>7</v>
      </c>
      <c r="B70" s="361" t="str">
        <f>'Group 27-28'!B27</f>
        <v>FS ENF S-Net</v>
      </c>
      <c r="C70" s="357">
        <v>6</v>
      </c>
      <c r="D70" s="361" t="str">
        <f>'Group 29-30'!B8</f>
        <v>FS SQF F-Net</v>
      </c>
      <c r="E70" s="357">
        <v>6</v>
      </c>
      <c r="F70" s="361" t="str">
        <f>'Group 29-30'!B26</f>
        <v>FS CNF SVC</v>
      </c>
      <c r="G70" s="357">
        <v>6</v>
      </c>
      <c r="H70" s="268" t="str">
        <f>'Group 31-32'!B8</f>
        <v>TMU1 ADM</v>
      </c>
      <c r="I70" s="357">
        <v>6</v>
      </c>
      <c r="J70" s="308" t="str">
        <f>'Group 31-32'!B26</f>
        <v>KRN Tac-1</v>
      </c>
      <c r="K70" s="357">
        <v>6</v>
      </c>
      <c r="L70" s="370" t="str">
        <f>'Group 33-34'!B8</f>
        <v>Fld 1 Ch. 6</v>
      </c>
      <c r="M70" s="357">
        <v>6</v>
      </c>
      <c r="N70" s="370" t="str">
        <f>'Group 33-34'!B26</f>
        <v>SBC Cmd-6</v>
      </c>
      <c r="O70" s="357">
        <v>6</v>
      </c>
      <c r="P70" s="253" t="str">
        <f>'Group 35-36'!B8</f>
        <v>Marine 21A</v>
      </c>
      <c r="Q70" s="357">
        <v>6</v>
      </c>
      <c r="R70" s="253" t="str">
        <f>'Group 35-36'!B26</f>
        <v>XCZ Silver Tac</v>
      </c>
    </row>
    <row r="71" spans="1:18" ht="15.75" x14ac:dyDescent="0.25">
      <c r="A71" s="357">
        <v>8</v>
      </c>
      <c r="B71" s="361" t="str">
        <f>'Group 27-28'!B28</f>
        <v>FS INF F-Net N</v>
      </c>
      <c r="C71" s="357">
        <v>7</v>
      </c>
      <c r="D71" s="361" t="str">
        <f>'Group 29-30'!B9</f>
        <v>FS SQF Ser</v>
      </c>
      <c r="E71" s="357">
        <v>7</v>
      </c>
      <c r="F71" s="361" t="str">
        <f>'Group 29-30'!B27</f>
        <v>FS PNF F-Net</v>
      </c>
      <c r="G71" s="357">
        <v>7</v>
      </c>
      <c r="H71" s="268" t="str">
        <f>'Group 31-32'!B9</f>
        <v>INF SVC</v>
      </c>
      <c r="I71" s="357">
        <v>7</v>
      </c>
      <c r="J71" s="308" t="str">
        <f>'Group 31-32'!B27</f>
        <v>KRN Tac-2C</v>
      </c>
      <c r="K71" s="357">
        <v>7</v>
      </c>
      <c r="L71" s="370" t="str">
        <f>'Group 33-34'!B9</f>
        <v>Fld 1 Ch. 7</v>
      </c>
      <c r="M71" s="357">
        <v>7</v>
      </c>
      <c r="N71" s="370" t="str">
        <f>'Group 33-34'!B27</f>
        <v>SBC Tac-7</v>
      </c>
      <c r="O71" s="357">
        <v>7</v>
      </c>
      <c r="P71" s="253" t="str">
        <f>'Group 35-36'!B9</f>
        <v>Marine 22A</v>
      </c>
      <c r="Q71" s="357">
        <v>7</v>
      </c>
      <c r="R71" s="253" t="str">
        <f>'Group 35-36'!B27</f>
        <v>XCZ Orange Tac</v>
      </c>
    </row>
    <row r="72" spans="1:18" ht="15.75" x14ac:dyDescent="0.25">
      <c r="A72" s="357">
        <v>9</v>
      </c>
      <c r="B72" s="361" t="str">
        <f>'Group 27-28'!B29</f>
        <v>FS INF F-Net S</v>
      </c>
      <c r="C72" s="357">
        <v>8</v>
      </c>
      <c r="D72" s="361" t="str">
        <f>'Group 29-30'!B10</f>
        <v>FS SRF ADM</v>
      </c>
      <c r="E72" s="357">
        <v>8</v>
      </c>
      <c r="F72" s="361" t="str">
        <f>'Group 29-30'!B28</f>
        <v>FS SNF F-Net</v>
      </c>
      <c r="G72" s="357">
        <v>8</v>
      </c>
      <c r="H72" s="268" t="str">
        <f>'Group 31-32'!B10</f>
        <v>LNF SVC</v>
      </c>
      <c r="I72" s="357">
        <v>8</v>
      </c>
      <c r="J72" s="308" t="str">
        <f>'Group 31-32'!B28</f>
        <v>KRN Tac-3C</v>
      </c>
      <c r="K72" s="357">
        <v>8</v>
      </c>
      <c r="L72" s="370" t="str">
        <f>'Group 33-34'!B10</f>
        <v>Fld 1 Ch. 8</v>
      </c>
      <c r="M72" s="357">
        <v>8</v>
      </c>
      <c r="N72" s="370" t="str">
        <f>'Group 33-34'!B28</f>
        <v>SBC Tac-8</v>
      </c>
      <c r="O72" s="357">
        <v>8</v>
      </c>
      <c r="P72" s="253" t="str">
        <f>'Group 35-36'!B10</f>
        <v>Marine 23A</v>
      </c>
      <c r="Q72" s="357">
        <v>8</v>
      </c>
      <c r="R72" s="253" t="str">
        <f>'Group 35-36'!B28</f>
        <v>CDF CZU L</v>
      </c>
    </row>
    <row r="73" spans="1:18" ht="15.75" x14ac:dyDescent="0.25">
      <c r="A73" s="357">
        <v>10</v>
      </c>
      <c r="B73" s="361" t="str">
        <f>'Group 27-28'!B30</f>
        <v>FS KNF F-Net</v>
      </c>
      <c r="C73" s="357">
        <v>9</v>
      </c>
      <c r="D73" s="361" t="str">
        <f>'Group 29-30'!B11</f>
        <v>FS SRF F-Net</v>
      </c>
      <c r="E73" s="357">
        <v>9</v>
      </c>
      <c r="F73" s="361" t="str">
        <f>'Group 29-30'!B29</f>
        <v>FS SNF Adm</v>
      </c>
      <c r="G73" s="357">
        <v>9</v>
      </c>
      <c r="H73" s="268" t="str">
        <f>'Group 31-32'!B11</f>
        <v>MDF SVC</v>
      </c>
      <c r="I73" s="357">
        <v>9</v>
      </c>
      <c r="J73" s="308" t="str">
        <f>'Group 31-32'!B29</f>
        <v>KRN Tac-4C</v>
      </c>
      <c r="K73" s="357">
        <v>9</v>
      </c>
      <c r="L73" s="370" t="str">
        <f>'Group 33-34'!B11</f>
        <v>Fld 1 Ch. 9</v>
      </c>
      <c r="M73" s="357">
        <v>9</v>
      </c>
      <c r="N73" s="370" t="str">
        <f>'Group 33-34'!B29</f>
        <v>SBC Tac-9</v>
      </c>
      <c r="O73" s="357">
        <v>9</v>
      </c>
      <c r="P73" s="229" t="str">
        <f>'Group 35-36'!B11</f>
        <v>CERT Cmd</v>
      </c>
      <c r="Q73" s="357">
        <v>9</v>
      </c>
      <c r="R73" s="229" t="str">
        <f>'Group 35-36'!B29</f>
        <v>CRZ TAC</v>
      </c>
    </row>
    <row r="74" spans="1:18" ht="15.75" x14ac:dyDescent="0.25">
      <c r="A74" s="357">
        <v>11</v>
      </c>
      <c r="B74" s="268" t="str">
        <f>'Group 27-28'!B31</f>
        <v>FS LNF F-Net</v>
      </c>
      <c r="C74" s="357">
        <v>10</v>
      </c>
      <c r="D74" s="361" t="str">
        <f>'Group 29-30'!B12</f>
        <v>FS STF F-Net</v>
      </c>
      <c r="E74" s="357">
        <v>10</v>
      </c>
      <c r="F74" s="361" t="str">
        <f>'Group 29-30'!B30</f>
        <v>FS SNF Serv</v>
      </c>
      <c r="G74" s="357">
        <v>10</v>
      </c>
      <c r="H74" s="268" t="str">
        <f>'Group 31-32'!B12</f>
        <v>SRF SVC</v>
      </c>
      <c r="I74" s="357">
        <v>10</v>
      </c>
      <c r="J74" s="372" t="str">
        <f>'Group 31-32'!B30</f>
        <v>KRN Tac-5C</v>
      </c>
      <c r="K74" s="357">
        <v>10</v>
      </c>
      <c r="L74" s="370" t="str">
        <f>'Group 33-34'!B12</f>
        <v>Fld 1 Ch. 10</v>
      </c>
      <c r="M74" s="357">
        <v>10</v>
      </c>
      <c r="N74" s="370" t="str">
        <f>'Group 33-34'!B30</f>
        <v>SBC A/G</v>
      </c>
      <c r="O74" s="357">
        <v>10</v>
      </c>
      <c r="P74" s="253" t="str">
        <f>'Group 35-36'!B12</f>
        <v>CERT Tac-1</v>
      </c>
      <c r="Q74" s="357">
        <v>10</v>
      </c>
      <c r="R74" s="253">
        <f>'Group 35-36'!B30</f>
        <v>0</v>
      </c>
    </row>
    <row r="75" spans="1:18" ht="15.75" x14ac:dyDescent="0.25">
      <c r="A75" s="357">
        <v>12</v>
      </c>
      <c r="B75" s="268" t="str">
        <f>'Group 27-28'!B32</f>
        <v>FS LPF F-Net</v>
      </c>
      <c r="C75" s="357">
        <v>11</v>
      </c>
      <c r="D75" s="361" t="str">
        <f>'Group 29-30'!B13</f>
        <v>FS STF Adm</v>
      </c>
      <c r="E75" s="357">
        <v>11</v>
      </c>
      <c r="F75" s="361" t="str">
        <f>'Group 29-30'!B31</f>
        <v>FS KNF F-Net</v>
      </c>
      <c r="G75" s="357">
        <v>11</v>
      </c>
      <c r="H75" s="268" t="str">
        <f>'Group 31-32'!B13</f>
        <v>PNF SVC</v>
      </c>
      <c r="I75" s="357">
        <v>11</v>
      </c>
      <c r="J75" s="372" t="str">
        <f>'Group 31-32'!B31</f>
        <v>KRN Tac-16</v>
      </c>
      <c r="K75" s="357">
        <v>11</v>
      </c>
      <c r="L75" s="370" t="str">
        <f>'Group 33-34'!B13</f>
        <v>Fld 1 Ch. 11</v>
      </c>
      <c r="M75" s="357">
        <v>11</v>
      </c>
      <c r="N75" s="370" t="str">
        <f>'Group 33-34'!B31</f>
        <v>SBC Tac-12</v>
      </c>
      <c r="O75" s="357">
        <v>11</v>
      </c>
      <c r="P75" s="253" t="str">
        <f>'Group 35-36'!B13</f>
        <v>CERT Tac-2</v>
      </c>
      <c r="Q75" s="357">
        <v>11</v>
      </c>
      <c r="R75" s="253">
        <f>'Group 35-36'!B31</f>
        <v>0</v>
      </c>
    </row>
    <row r="76" spans="1:18" ht="15.75" x14ac:dyDescent="0.25">
      <c r="A76" s="357">
        <v>13</v>
      </c>
      <c r="B76" s="268" t="str">
        <f>'Group 27-28'!B33</f>
        <v>FS LPF Admin</v>
      </c>
      <c r="C76" s="357">
        <v>12</v>
      </c>
      <c r="D76" s="361" t="str">
        <f>'Group 29-30'!B14</f>
        <v>FS TMU F-Net</v>
      </c>
      <c r="E76" s="357">
        <v>12</v>
      </c>
      <c r="F76" s="361" t="str">
        <f>'Group 29-30'!B32</f>
        <v>FS KNF Blk</v>
      </c>
      <c r="G76" s="357">
        <v>12</v>
      </c>
      <c r="H76" s="268" t="str">
        <f>'Group 31-32'!B14</f>
        <v>Tac N/F3</v>
      </c>
      <c r="I76" s="357">
        <v>12</v>
      </c>
      <c r="J76" s="372" t="str">
        <f>'Group 31-32'!B32</f>
        <v>KRN A/G</v>
      </c>
      <c r="K76" s="357">
        <v>12</v>
      </c>
      <c r="L76" s="370" t="str">
        <f>'Group 33-34'!B14</f>
        <v>Fld 1 Ch. 12</v>
      </c>
      <c r="M76" s="357">
        <v>12</v>
      </c>
      <c r="N76" s="370" t="str">
        <f>'Group 33-34'!B32</f>
        <v>SBC Tac-13</v>
      </c>
      <c r="O76" s="357">
        <v>12</v>
      </c>
      <c r="P76" s="253">
        <f>'Group 35-36'!B14</f>
        <v>0</v>
      </c>
      <c r="Q76" s="357">
        <v>12</v>
      </c>
      <c r="R76" s="253">
        <f>'Group 35-36'!B32</f>
        <v>0</v>
      </c>
    </row>
    <row r="77" spans="1:18" ht="15.75" x14ac:dyDescent="0.25">
      <c r="A77" s="357">
        <v>14</v>
      </c>
      <c r="B77" s="314" t="str">
        <f>'Group 27-28'!B34</f>
        <v>FS LPF S-Net</v>
      </c>
      <c r="C77" s="357">
        <v>13</v>
      </c>
      <c r="D77" s="361" t="str">
        <f>'Group 29-30'!B15</f>
        <v>FS TNF Ser</v>
      </c>
      <c r="E77" s="357">
        <v>13</v>
      </c>
      <c r="F77" s="361" t="str">
        <f>'Group 29-30'!B33</f>
        <v>FS KNF Orng</v>
      </c>
      <c r="G77" s="357">
        <v>13</v>
      </c>
      <c r="H77" s="268">
        <f>'Group 31-32'!B15</f>
        <v>0</v>
      </c>
      <c r="I77" s="357">
        <v>13</v>
      </c>
      <c r="J77" s="372">
        <f>'Group 31-32'!B33</f>
        <v>0</v>
      </c>
      <c r="K77" s="357">
        <v>13</v>
      </c>
      <c r="L77" s="370" t="str">
        <f>'Group 33-34'!B15</f>
        <v>Fld 1 Ch. 13</v>
      </c>
      <c r="M77" s="357">
        <v>13</v>
      </c>
      <c r="N77" s="370" t="str">
        <f>'Group 33-34'!B33</f>
        <v>SBC Tac-15</v>
      </c>
      <c r="O77" s="357">
        <v>13</v>
      </c>
      <c r="P77" s="253">
        <f>'Group 35-36'!B15</f>
        <v>0</v>
      </c>
      <c r="Q77" s="357">
        <v>13</v>
      </c>
      <c r="R77" s="253">
        <f>'Group 35-36'!B33</f>
        <v>0</v>
      </c>
    </row>
    <row r="78" spans="1:18" ht="15.75" x14ac:dyDescent="0.25">
      <c r="A78" s="357">
        <v>15</v>
      </c>
      <c r="B78" s="371" t="str">
        <f>'Group 27-28'!B35</f>
        <v>FS LPF Tac 3</v>
      </c>
      <c r="C78" s="357">
        <v>14</v>
      </c>
      <c r="D78" s="361" t="str">
        <f>'Group 29-30'!B16</f>
        <v>FS TNF Adm</v>
      </c>
      <c r="E78" s="357">
        <v>14</v>
      </c>
      <c r="F78" s="361" t="str">
        <f>'Group 29-30'!B34</f>
        <v>FS KNF Salm</v>
      </c>
      <c r="G78" s="357">
        <v>14</v>
      </c>
      <c r="H78" s="268">
        <f>'Group 31-32'!B16</f>
        <v>0</v>
      </c>
      <c r="I78" s="357">
        <v>14</v>
      </c>
      <c r="J78" s="372">
        <f>'Group 31-32'!B34</f>
        <v>0</v>
      </c>
      <c r="K78" s="357">
        <v>14</v>
      </c>
      <c r="L78" s="370" t="str">
        <f>'Group 33-34'!B16</f>
        <v>Fld 1 Ch. 14</v>
      </c>
      <c r="M78" s="357">
        <v>14</v>
      </c>
      <c r="N78" s="370" t="str">
        <f>'Group 33-34'!B34</f>
        <v>SB City DSP</v>
      </c>
      <c r="O78" s="357">
        <v>14</v>
      </c>
      <c r="P78" s="253">
        <f>'Group 35-36'!B16</f>
        <v>0</v>
      </c>
      <c r="Q78" s="357">
        <v>14</v>
      </c>
      <c r="R78" s="253">
        <f>'Group 35-36'!B34</f>
        <v>0</v>
      </c>
    </row>
    <row r="79" spans="1:18" ht="15.75" x14ac:dyDescent="0.25">
      <c r="A79" s="357">
        <v>16</v>
      </c>
      <c r="B79" s="371" t="str">
        <f>'Group 27-28'!B36</f>
        <v>FS LPF Tac 4</v>
      </c>
      <c r="C79" s="357">
        <v>15</v>
      </c>
      <c r="D79" s="361" t="str">
        <f>'Group 29-30'!B17</f>
        <v>FS TNF F-Net</v>
      </c>
      <c r="E79" s="357">
        <v>15</v>
      </c>
      <c r="F79" s="361" t="str">
        <f>'Group 29-30'!B35</f>
        <v>FS KNF Sage</v>
      </c>
      <c r="G79" s="357">
        <v>15</v>
      </c>
      <c r="H79" s="268">
        <f>'Group 31-32'!B17</f>
        <v>0</v>
      </c>
      <c r="I79" s="357">
        <v>15</v>
      </c>
      <c r="J79" s="373">
        <f>'Group 31-32'!B35</f>
        <v>0</v>
      </c>
      <c r="K79" s="357">
        <v>15</v>
      </c>
      <c r="L79" s="370" t="str">
        <f>'Group 33-34'!B17</f>
        <v>Fld 1 Ch. 15</v>
      </c>
      <c r="M79" s="357">
        <v>15</v>
      </c>
      <c r="N79" s="370" t="str">
        <f>'Group 33-34'!B35</f>
        <v>SB City Tac</v>
      </c>
      <c r="O79" s="357">
        <v>15</v>
      </c>
      <c r="P79" s="253">
        <f>'Group 35-36'!B17</f>
        <v>0</v>
      </c>
      <c r="Q79" s="357">
        <v>15</v>
      </c>
      <c r="R79" s="253">
        <f>'Group 35-36'!B35</f>
        <v>0</v>
      </c>
    </row>
    <row r="80" spans="1:18" ht="15.75" x14ac:dyDescent="0.25">
      <c r="C80" s="357">
        <v>16</v>
      </c>
      <c r="D80" s="361" t="str">
        <f>'Group 29-30'!B18</f>
        <v>FS HTF Adm</v>
      </c>
      <c r="E80" s="357">
        <v>16</v>
      </c>
      <c r="F80" s="361" t="str">
        <f>'Group 29-30'!B36</f>
        <v>FS KNF Rvr</v>
      </c>
      <c r="G80" s="357">
        <v>16</v>
      </c>
      <c r="H80" s="268">
        <f>'Group 31-32'!B18</f>
        <v>0</v>
      </c>
      <c r="I80" s="357">
        <v>16</v>
      </c>
      <c r="J80" s="374">
        <f>'Group 31-32'!B36</f>
        <v>0</v>
      </c>
      <c r="K80" s="357">
        <v>16</v>
      </c>
      <c r="L80" s="370" t="str">
        <f>'Group 33-34'!B18</f>
        <v>Fld 1 Ch. 16</v>
      </c>
      <c r="M80" s="357">
        <v>16</v>
      </c>
      <c r="N80" s="370">
        <f>'Group 33-34'!B36</f>
        <v>0</v>
      </c>
      <c r="O80" s="357">
        <v>16</v>
      </c>
      <c r="P80" s="268">
        <f>'Group 35-36'!B18</f>
        <v>0</v>
      </c>
      <c r="Q80" s="357">
        <v>16</v>
      </c>
      <c r="R80" s="268">
        <f>'Group 35-36'!B36</f>
        <v>0</v>
      </c>
    </row>
    <row r="81" spans="1:18" ht="15.75" x14ac:dyDescent="0.25">
      <c r="A81" s="549"/>
      <c r="B81" s="550"/>
    </row>
    <row r="82" spans="1:18" ht="15.75" x14ac:dyDescent="0.25">
      <c r="A82" s="464"/>
      <c r="B82" s="464" t="s">
        <v>1485</v>
      </c>
      <c r="C82" s="549" t="s">
        <v>1598</v>
      </c>
      <c r="D82" s="550"/>
      <c r="E82" s="549" t="s">
        <v>1599</v>
      </c>
      <c r="F82" s="550"/>
      <c r="G82" s="549" t="s">
        <v>1600</v>
      </c>
      <c r="H82" s="550"/>
      <c r="I82" s="549" t="s">
        <v>1601</v>
      </c>
      <c r="J82" s="550"/>
      <c r="K82" s="551" t="s">
        <v>1602</v>
      </c>
      <c r="L82" s="551"/>
      <c r="M82" s="553" t="s">
        <v>1603</v>
      </c>
      <c r="N82" s="553"/>
      <c r="O82" s="553" t="s">
        <v>1604</v>
      </c>
      <c r="P82" s="553"/>
      <c r="Q82" s="387"/>
      <c r="R82" s="464" t="s">
        <v>1605</v>
      </c>
    </row>
    <row r="83" spans="1:18" ht="15.75" x14ac:dyDescent="0.25">
      <c r="A83" s="554" t="str">
        <f>'Group 37-38'!$A$1</f>
        <v>G-37 700/800 -1</v>
      </c>
      <c r="B83" s="555"/>
      <c r="C83" s="549" t="str">
        <f>'Group 37-38'!$A$19</f>
        <v>G-38 700/800 -2</v>
      </c>
      <c r="D83" s="550"/>
      <c r="E83" s="549" t="str">
        <f>'Group 39-40'!$A$1</f>
        <v>G-39 700/800 Analog</v>
      </c>
      <c r="F83" s="550"/>
      <c r="G83" s="549" t="str">
        <f>'Group 39-40'!$A$19</f>
        <v>G-40 UHF -1</v>
      </c>
      <c r="H83" s="550"/>
      <c r="I83" s="549" t="str">
        <f>'Group 41-42'!$A$1</f>
        <v>G-41 UHF -2</v>
      </c>
      <c r="J83" s="550"/>
      <c r="K83" s="551" t="str">
        <f>'Group 41-42'!$A$19</f>
        <v>G-42 UHF -3</v>
      </c>
      <c r="L83" s="551"/>
      <c r="M83" s="553" t="str">
        <f>'Group 43-44'!$A$1</f>
        <v>G-43 UHF -4</v>
      </c>
      <c r="N83" s="553"/>
      <c r="O83" s="553" t="str">
        <f>'Group 43-44'!$A$19</f>
        <v>G-44 UHF NIFC -1</v>
      </c>
      <c r="P83" s="553"/>
      <c r="Q83" s="387"/>
      <c r="R83" s="362" t="str">
        <f>'Group 45-46'!$A$1</f>
        <v>G-45 Agency Specific</v>
      </c>
    </row>
    <row r="84" spans="1:18" ht="15.75" x14ac:dyDescent="0.25">
      <c r="A84" s="464" t="s">
        <v>185</v>
      </c>
      <c r="B84" s="222" t="s">
        <v>209</v>
      </c>
      <c r="C84" s="247" t="s">
        <v>185</v>
      </c>
      <c r="D84" s="247" t="s">
        <v>209</v>
      </c>
      <c r="E84" s="247" t="s">
        <v>185</v>
      </c>
      <c r="F84" s="247" t="s">
        <v>209</v>
      </c>
      <c r="G84" s="247" t="s">
        <v>185</v>
      </c>
      <c r="H84" s="247" t="s">
        <v>209</v>
      </c>
      <c r="I84" s="247" t="s">
        <v>185</v>
      </c>
      <c r="J84" s="247" t="s">
        <v>209</v>
      </c>
      <c r="K84" s="464" t="s">
        <v>185</v>
      </c>
      <c r="L84" s="464" t="s">
        <v>209</v>
      </c>
      <c r="M84" s="464" t="s">
        <v>185</v>
      </c>
      <c r="N84" s="464" t="s">
        <v>209</v>
      </c>
      <c r="O84" s="464" t="s">
        <v>185</v>
      </c>
      <c r="P84" s="464" t="s">
        <v>209</v>
      </c>
      <c r="Q84" s="464" t="s">
        <v>185</v>
      </c>
      <c r="R84" s="222" t="s">
        <v>209</v>
      </c>
    </row>
    <row r="85" spans="1:18" ht="15.75" x14ac:dyDescent="0.25">
      <c r="A85" s="463">
        <v>1</v>
      </c>
      <c r="B85" s="362" t="str">
        <f>'Group 37-38'!B3</f>
        <v>7CALL50</v>
      </c>
      <c r="C85" s="463">
        <v>1</v>
      </c>
      <c r="D85" s="361" t="str">
        <f>'Group 37-38'!B21</f>
        <v>7CALL70</v>
      </c>
      <c r="E85" s="463">
        <v>1</v>
      </c>
      <c r="F85" s="361" t="str">
        <f>'Group 39-40'!B3</f>
        <v>8CAFIRE1</v>
      </c>
      <c r="G85" s="463">
        <v>1</v>
      </c>
      <c r="H85" s="359" t="str">
        <f>'Group 39-40'!B21</f>
        <v>CALAW4</v>
      </c>
      <c r="I85" s="463">
        <v>1</v>
      </c>
      <c r="J85" s="308" t="str">
        <f>'Group 41-42'!B3</f>
        <v>IR 17</v>
      </c>
      <c r="K85" s="463">
        <v>1</v>
      </c>
      <c r="L85" s="240" t="str">
        <f>'Group 41-42'!B21</f>
        <v>MED 42</v>
      </c>
      <c r="M85" s="463">
        <v>1</v>
      </c>
      <c r="N85" s="367" t="str">
        <f>'Group 43-44'!B3</f>
        <v>MED 82</v>
      </c>
      <c r="O85" s="463">
        <v>1</v>
      </c>
      <c r="P85" s="253" t="str">
        <f>'Group 43-44'!B21</f>
        <v>NIFC L-1</v>
      </c>
      <c r="Q85" s="463">
        <v>1</v>
      </c>
      <c r="R85" s="362" t="str">
        <f>'Group 45-46'!B3</f>
        <v xml:space="preserve">Agency </v>
      </c>
    </row>
    <row r="86" spans="1:18" ht="15.75" x14ac:dyDescent="0.25">
      <c r="A86" s="463">
        <v>2</v>
      </c>
      <c r="B86" s="362" t="str">
        <f>'Group 37-38'!B4</f>
        <v>7TAC51</v>
      </c>
      <c r="C86" s="463">
        <v>2</v>
      </c>
      <c r="D86" s="361" t="str">
        <f>'Group 37-38'!B22</f>
        <v>7TAC71</v>
      </c>
      <c r="E86" s="463">
        <v>2</v>
      </c>
      <c r="F86" s="361" t="str">
        <f>'Group 39-40'!B4</f>
        <v>8CAFIRE2</v>
      </c>
      <c r="G86" s="463">
        <v>2</v>
      </c>
      <c r="H86" s="359" t="str">
        <f>'Group 39-40'!B22</f>
        <v>CALAW4D</v>
      </c>
      <c r="I86" s="463">
        <v>2</v>
      </c>
      <c r="J86" s="308" t="str">
        <f>'Group 41-42'!B4</f>
        <v>IR 18</v>
      </c>
      <c r="K86" s="463">
        <v>2</v>
      </c>
      <c r="L86" s="240" t="str">
        <f>'Group 41-42'!B22</f>
        <v>MED 43</v>
      </c>
      <c r="M86" s="463">
        <v>2</v>
      </c>
      <c r="N86" s="367" t="str">
        <f>'Group 43-44'!B4</f>
        <v>MED 83</v>
      </c>
      <c r="O86" s="463">
        <v>2</v>
      </c>
      <c r="P86" s="253" t="str">
        <f>'Group 43-44'!B22</f>
        <v>NIFC L-2</v>
      </c>
      <c r="Q86" s="463">
        <v>2</v>
      </c>
      <c r="R86" s="362" t="str">
        <f>'Group 45-46'!B4</f>
        <v xml:space="preserve">Agency </v>
      </c>
    </row>
    <row r="87" spans="1:18" ht="15.75" x14ac:dyDescent="0.25">
      <c r="A87" s="463">
        <v>3</v>
      </c>
      <c r="B87" s="362" t="str">
        <f>'Group 37-38'!B5</f>
        <v>7TAC52</v>
      </c>
      <c r="C87" s="463">
        <v>3</v>
      </c>
      <c r="D87" s="361" t="str">
        <f>'Group 37-38'!B23</f>
        <v>7TAC72</v>
      </c>
      <c r="E87" s="463">
        <v>3</v>
      </c>
      <c r="F87" s="361" t="str">
        <f>'Group 39-40'!B5</f>
        <v>FIREMARS</v>
      </c>
      <c r="G87" s="463">
        <v>3</v>
      </c>
      <c r="H87" s="359" t="str">
        <f>'Group 39-40'!B23</f>
        <v>CALAW5D</v>
      </c>
      <c r="I87" s="463">
        <v>3</v>
      </c>
      <c r="J87" s="308" t="str">
        <f>'Group 41-42'!B5</f>
        <v>MED 1</v>
      </c>
      <c r="K87" s="463">
        <v>3</v>
      </c>
      <c r="L87" s="240" t="str">
        <f>'Group 41-42'!B23</f>
        <v>MED 5</v>
      </c>
      <c r="M87" s="463">
        <v>3</v>
      </c>
      <c r="N87" s="367" t="str">
        <f>'Group 43-44'!B5</f>
        <v>MED 9</v>
      </c>
      <c r="O87" s="463">
        <v>3</v>
      </c>
      <c r="P87" s="253" t="str">
        <f>'Group 43-44'!B23</f>
        <v>NIFC L-3</v>
      </c>
      <c r="Q87" s="463">
        <v>3</v>
      </c>
      <c r="R87" s="362" t="str">
        <f>'Group 45-46'!B5</f>
        <v xml:space="preserve">Agency </v>
      </c>
    </row>
    <row r="88" spans="1:18" ht="15.75" x14ac:dyDescent="0.25">
      <c r="A88" s="463">
        <v>4</v>
      </c>
      <c r="B88" s="362" t="str">
        <f>'Group 37-38'!B6</f>
        <v>7TAC53</v>
      </c>
      <c r="C88" s="463">
        <v>4</v>
      </c>
      <c r="D88" s="361" t="str">
        <f>'Group 37-38'!B24</f>
        <v>7TAC73</v>
      </c>
      <c r="E88" s="463">
        <v>4</v>
      </c>
      <c r="F88" s="361" t="str">
        <f>'Group 39-40'!B6</f>
        <v>FIREMARS2</v>
      </c>
      <c r="G88" s="463">
        <v>4</v>
      </c>
      <c r="H88" s="361" t="str">
        <f>'Group 39-40'!B24</f>
        <v>FDUMA</v>
      </c>
      <c r="I88" s="463">
        <v>4</v>
      </c>
      <c r="J88" s="308" t="str">
        <f>'Group 41-42'!B6</f>
        <v>MED 11</v>
      </c>
      <c r="K88" s="463">
        <v>4</v>
      </c>
      <c r="L88" s="240" t="str">
        <f>'Group 41-42'!B24</f>
        <v>MED 51</v>
      </c>
      <c r="M88" s="463">
        <v>4</v>
      </c>
      <c r="N88" s="367" t="str">
        <f>'Group 43-44'!B6</f>
        <v>MED 91</v>
      </c>
      <c r="O88" s="463">
        <v>4</v>
      </c>
      <c r="P88" s="253" t="str">
        <f>'Group 43-44'!B24</f>
        <v>NIFC L-4</v>
      </c>
      <c r="Q88" s="463">
        <v>4</v>
      </c>
      <c r="R88" s="362" t="str">
        <f>'Group 45-46'!B6</f>
        <v xml:space="preserve">Agency </v>
      </c>
    </row>
    <row r="89" spans="1:18" ht="15.75" x14ac:dyDescent="0.25">
      <c r="A89" s="463">
        <v>5</v>
      </c>
      <c r="B89" s="362" t="str">
        <f>'Group 37-38'!B7</f>
        <v>7TAC54</v>
      </c>
      <c r="C89" s="463">
        <v>5</v>
      </c>
      <c r="D89" s="361" t="str">
        <f>'Group 37-38'!B25</f>
        <v>7TAC74</v>
      </c>
      <c r="E89" s="463">
        <v>5</v>
      </c>
      <c r="F89" s="361" t="str">
        <f>'Group 39-40'!B7</f>
        <v>8CALL90</v>
      </c>
      <c r="G89" s="463">
        <v>5</v>
      </c>
      <c r="H89" s="268" t="str">
        <f>'Group 39-40'!B25</f>
        <v>UCALL40</v>
      </c>
      <c r="I89" s="463">
        <v>5</v>
      </c>
      <c r="J89" s="308" t="str">
        <f>'Group 41-42'!B7</f>
        <v>MED 12</v>
      </c>
      <c r="K89" s="463">
        <v>5</v>
      </c>
      <c r="L89" s="240" t="str">
        <f>'Group 41-42'!B25</f>
        <v>MED 52</v>
      </c>
      <c r="M89" s="463">
        <v>5</v>
      </c>
      <c r="N89" s="367" t="str">
        <f>'Group 43-44'!B7</f>
        <v>MED 92</v>
      </c>
      <c r="O89" s="463">
        <v>5</v>
      </c>
      <c r="P89" s="253" t="str">
        <f>'Group 43-44'!B25</f>
        <v>NIFC L-5</v>
      </c>
      <c r="Q89" s="463">
        <v>5</v>
      </c>
      <c r="R89" s="362" t="str">
        <f>'Group 45-46'!B7</f>
        <v xml:space="preserve">Agency </v>
      </c>
    </row>
    <row r="90" spans="1:18" ht="15.75" x14ac:dyDescent="0.25">
      <c r="A90" s="463">
        <v>6</v>
      </c>
      <c r="B90" s="362" t="str">
        <f>'Group 37-38'!B8</f>
        <v>7TAC55</v>
      </c>
      <c r="C90" s="463">
        <v>6</v>
      </c>
      <c r="D90" s="361" t="str">
        <f>'Group 37-38'!B26</f>
        <v>7TAC75</v>
      </c>
      <c r="E90" s="463">
        <v>6</v>
      </c>
      <c r="F90" s="361" t="str">
        <f>'Group 39-40'!B8</f>
        <v>8TAC91</v>
      </c>
      <c r="G90" s="463">
        <v>6</v>
      </c>
      <c r="H90" s="268" t="str">
        <f>'Group 39-40'!B26</f>
        <v>UTAC41</v>
      </c>
      <c r="I90" s="463">
        <v>6</v>
      </c>
      <c r="J90" s="308" t="str">
        <f>'Group 41-42'!B8</f>
        <v>MED 13</v>
      </c>
      <c r="K90" s="463">
        <v>6</v>
      </c>
      <c r="L90" s="240" t="str">
        <f>'Group 41-42'!B26</f>
        <v>MED 53</v>
      </c>
      <c r="M90" s="463">
        <v>6</v>
      </c>
      <c r="N90" s="367" t="str">
        <f>'Group 43-44'!B8</f>
        <v>MED 93</v>
      </c>
      <c r="O90" s="463">
        <v>6</v>
      </c>
      <c r="P90" s="253" t="str">
        <f>'Group 43-44'!B26</f>
        <v>NIFC L-6</v>
      </c>
      <c r="Q90" s="463">
        <v>6</v>
      </c>
      <c r="R90" s="362" t="str">
        <f>'Group 45-46'!B8</f>
        <v xml:space="preserve">Agency </v>
      </c>
    </row>
    <row r="91" spans="1:18" ht="15.75" x14ac:dyDescent="0.25">
      <c r="A91" s="463">
        <v>7</v>
      </c>
      <c r="B91" s="362" t="str">
        <f>'Group 37-38'!B9</f>
        <v>7TAC56</v>
      </c>
      <c r="C91" s="463">
        <v>7</v>
      </c>
      <c r="D91" s="361" t="str">
        <f>'Group 37-38'!B27</f>
        <v>7TAC76</v>
      </c>
      <c r="E91" s="463">
        <v>7</v>
      </c>
      <c r="F91" s="361" t="str">
        <f>'Group 39-40'!B9</f>
        <v>8TAC92</v>
      </c>
      <c r="G91" s="463">
        <v>7</v>
      </c>
      <c r="H91" s="268" t="str">
        <f>'Group 39-40'!B27</f>
        <v>UTAC42</v>
      </c>
      <c r="I91" s="463">
        <v>7</v>
      </c>
      <c r="J91" s="308" t="str">
        <f>'Group 41-42'!B9</f>
        <v>MED 2</v>
      </c>
      <c r="K91" s="463">
        <v>7</v>
      </c>
      <c r="L91" s="240" t="str">
        <f>'Group 41-42'!B27</f>
        <v>MED 6</v>
      </c>
      <c r="M91" s="463">
        <v>7</v>
      </c>
      <c r="N91" s="367" t="str">
        <f>'Group 43-44'!B9</f>
        <v>MED 10</v>
      </c>
      <c r="O91" s="463">
        <v>7</v>
      </c>
      <c r="P91" s="253" t="str">
        <f>'Group 43-44'!B27</f>
        <v>NIFC L-7</v>
      </c>
      <c r="Q91" s="463">
        <v>7</v>
      </c>
      <c r="R91" s="362" t="str">
        <f>'Group 45-46'!B9</f>
        <v xml:space="preserve">Agency </v>
      </c>
    </row>
    <row r="92" spans="1:18" ht="15.75" x14ac:dyDescent="0.25">
      <c r="A92" s="463">
        <v>8</v>
      </c>
      <c r="B92" s="362" t="str">
        <f>'Group 37-38'!B10</f>
        <v>7GTAC57</v>
      </c>
      <c r="C92" s="463">
        <v>8</v>
      </c>
      <c r="D92" s="361" t="str">
        <f>'Group 37-38'!B28</f>
        <v>7GTAC77</v>
      </c>
      <c r="E92" s="463">
        <v>8</v>
      </c>
      <c r="F92" s="361" t="str">
        <f>'Group 39-40'!B10</f>
        <v>8TAC93</v>
      </c>
      <c r="G92" s="463">
        <v>8</v>
      </c>
      <c r="H92" s="268" t="str">
        <f>'Group 39-40'!B28</f>
        <v>UTAC43</v>
      </c>
      <c r="I92" s="463">
        <v>8</v>
      </c>
      <c r="J92" s="308" t="str">
        <f>'Group 41-42'!B10</f>
        <v>MED 21</v>
      </c>
      <c r="K92" s="463">
        <v>8</v>
      </c>
      <c r="L92" s="240" t="str">
        <f>'Group 41-42'!B28</f>
        <v>MED 61</v>
      </c>
      <c r="M92" s="463">
        <v>8</v>
      </c>
      <c r="N92" s="367" t="str">
        <f>'Group 43-44'!B10</f>
        <v>MED 101</v>
      </c>
      <c r="O92" s="463">
        <v>8</v>
      </c>
      <c r="P92" s="253" t="str">
        <f>'Group 43-44'!B28</f>
        <v>NTIA 8 Repeat</v>
      </c>
      <c r="Q92" s="463">
        <v>8</v>
      </c>
      <c r="R92" s="362" t="str">
        <f>'Group 45-46'!B10</f>
        <v xml:space="preserve">Agency </v>
      </c>
    </row>
    <row r="93" spans="1:18" ht="15.75" x14ac:dyDescent="0.25">
      <c r="A93" s="463">
        <v>9</v>
      </c>
      <c r="B93" s="362" t="str">
        <f>'Group 37-38'!B11</f>
        <v>7MOB59</v>
      </c>
      <c r="C93" s="463">
        <v>9</v>
      </c>
      <c r="D93" s="361" t="str">
        <f>'Group 37-38'!B29</f>
        <v>7MOB79</v>
      </c>
      <c r="E93" s="463">
        <v>9</v>
      </c>
      <c r="F93" s="361" t="str">
        <f>'Group 39-40'!B11</f>
        <v>8TAC94</v>
      </c>
      <c r="G93" s="463">
        <v>9</v>
      </c>
      <c r="H93" s="268" t="str">
        <f>'Group 39-40'!B29</f>
        <v>NC 2 CALL</v>
      </c>
      <c r="I93" s="463">
        <v>9</v>
      </c>
      <c r="J93" s="308" t="str">
        <f>'Group 41-42'!B11</f>
        <v>MED 22</v>
      </c>
      <c r="K93" s="463">
        <v>9</v>
      </c>
      <c r="L93" s="240" t="str">
        <f>'Group 41-42'!B29</f>
        <v>MED 62</v>
      </c>
      <c r="M93" s="463">
        <v>9</v>
      </c>
      <c r="N93" s="367" t="str">
        <f>'Group 43-44'!B11</f>
        <v>MED 102</v>
      </c>
      <c r="O93" s="463">
        <v>9</v>
      </c>
      <c r="P93" s="229" t="str">
        <f>'Group 43-44'!B29</f>
        <v>NTIA 8 Simplex</v>
      </c>
      <c r="Q93" s="463">
        <v>9</v>
      </c>
      <c r="R93" s="362" t="str">
        <f>'Group 45-46'!B11</f>
        <v xml:space="preserve">Agency </v>
      </c>
    </row>
    <row r="94" spans="1:18" ht="15.75" x14ac:dyDescent="0.25">
      <c r="A94" s="463">
        <v>10</v>
      </c>
      <c r="B94" s="362" t="str">
        <f>'Group 37-38'!B12</f>
        <v>7LAW61</v>
      </c>
      <c r="C94" s="463">
        <v>10</v>
      </c>
      <c r="D94" s="361" t="str">
        <f>'Group 37-38'!B30</f>
        <v>7LAW81</v>
      </c>
      <c r="E94" s="463">
        <v>10</v>
      </c>
      <c r="F94" s="361" t="str">
        <f>'Group 39-40'!B12</f>
        <v>ICALL</v>
      </c>
      <c r="G94" s="463">
        <v>10</v>
      </c>
      <c r="H94" s="268" t="str">
        <f>'Group 39-40'!B30</f>
        <v>IR 10</v>
      </c>
      <c r="I94" s="463">
        <v>10</v>
      </c>
      <c r="J94" s="372" t="str">
        <f>'Group 41-42'!B12</f>
        <v>MED 23</v>
      </c>
      <c r="K94" s="463">
        <v>10</v>
      </c>
      <c r="L94" s="240" t="str">
        <f>'Group 41-42'!B30</f>
        <v>MED 63</v>
      </c>
      <c r="M94" s="463">
        <v>10</v>
      </c>
      <c r="N94" s="367" t="str">
        <f>'Group 43-44'!B12</f>
        <v>MED 103</v>
      </c>
      <c r="O94" s="463">
        <v>10</v>
      </c>
      <c r="P94" s="253" t="str">
        <f>'Group 43-44'!B30</f>
        <v>NTIA 9 Repeat</v>
      </c>
      <c r="Q94" s="463">
        <v>10</v>
      </c>
      <c r="R94" s="362" t="str">
        <f>'Group 45-46'!B12</f>
        <v xml:space="preserve">Agency </v>
      </c>
    </row>
    <row r="95" spans="1:18" ht="15.75" x14ac:dyDescent="0.25">
      <c r="A95" s="463">
        <v>11</v>
      </c>
      <c r="B95" s="362" t="str">
        <f>'Group 37-38'!B13</f>
        <v>7LAW62</v>
      </c>
      <c r="C95" s="463">
        <v>11</v>
      </c>
      <c r="D95" s="361" t="str">
        <f>'Group 37-38'!B31</f>
        <v>7LAW82</v>
      </c>
      <c r="E95" s="463">
        <v>11</v>
      </c>
      <c r="F95" s="361" t="str">
        <f>'Group 39-40'!B13</f>
        <v>ITAC1</v>
      </c>
      <c r="G95" s="463">
        <v>11</v>
      </c>
      <c r="H95" s="268" t="str">
        <f>'Group 39-40'!B31</f>
        <v>IR 11</v>
      </c>
      <c r="I95" s="463">
        <v>11</v>
      </c>
      <c r="J95" s="372" t="str">
        <f>'Group 41-42'!B13</f>
        <v>MED 3</v>
      </c>
      <c r="K95" s="463">
        <v>11</v>
      </c>
      <c r="L95" s="240" t="str">
        <f>'Group 41-42'!B31</f>
        <v>MED 7</v>
      </c>
      <c r="M95" s="463">
        <v>11</v>
      </c>
      <c r="N95" s="367">
        <f>'Group 43-44'!B13</f>
        <v>0</v>
      </c>
      <c r="O95" s="463">
        <v>11</v>
      </c>
      <c r="P95" s="253" t="str">
        <f>'Group 43-44'!B31</f>
        <v>NTIA 9 Simplex</v>
      </c>
      <c r="Q95" s="463">
        <v>11</v>
      </c>
      <c r="R95" s="362" t="str">
        <f>'Group 45-46'!B13</f>
        <v xml:space="preserve">Agency </v>
      </c>
    </row>
    <row r="96" spans="1:18" ht="15.75" x14ac:dyDescent="0.25">
      <c r="A96" s="463">
        <v>12</v>
      </c>
      <c r="B96" s="362" t="str">
        <f>'Group 37-38'!B14</f>
        <v>7FIRE63</v>
      </c>
      <c r="C96" s="463">
        <v>12</v>
      </c>
      <c r="D96" s="361" t="str">
        <f>'Group 37-38'!B32</f>
        <v>7FIRE83</v>
      </c>
      <c r="E96" s="463">
        <v>12</v>
      </c>
      <c r="F96" s="361" t="str">
        <f>'Group 39-40'!B14</f>
        <v>ITAC2</v>
      </c>
      <c r="G96" s="463">
        <v>12</v>
      </c>
      <c r="H96" s="268" t="str">
        <f>'Group 39-40'!B32</f>
        <v>IR 12</v>
      </c>
      <c r="I96" s="463">
        <v>12</v>
      </c>
      <c r="J96" s="372" t="str">
        <f>'Group 41-42'!B14</f>
        <v>MED 31</v>
      </c>
      <c r="K96" s="463">
        <v>12</v>
      </c>
      <c r="L96" s="240" t="str">
        <f>'Group 41-42'!B32</f>
        <v>MED 71</v>
      </c>
      <c r="M96" s="463">
        <v>12</v>
      </c>
      <c r="N96" s="367">
        <f>'Group 43-44'!B14</f>
        <v>0</v>
      </c>
      <c r="O96" s="463">
        <v>12</v>
      </c>
      <c r="P96" s="253" t="str">
        <f>'Group 43-44'!B32</f>
        <v>NTIA 10 Repeat</v>
      </c>
      <c r="Q96" s="463">
        <v>12</v>
      </c>
      <c r="R96" s="362" t="str">
        <f>'Group 45-46'!B14</f>
        <v xml:space="preserve">Agency </v>
      </c>
    </row>
    <row r="97" spans="1:18" ht="15.75" x14ac:dyDescent="0.25">
      <c r="A97" s="463">
        <v>13</v>
      </c>
      <c r="B97" s="362" t="str">
        <f>'Group 37-38'!B15</f>
        <v>7FIRE64</v>
      </c>
      <c r="C97" s="463">
        <v>13</v>
      </c>
      <c r="D97" s="361" t="str">
        <f>'Group 37-38'!B33</f>
        <v>7FIRE84</v>
      </c>
      <c r="E97" s="463">
        <v>13</v>
      </c>
      <c r="F97" s="361" t="str">
        <f>'Group 39-40'!B15</f>
        <v>ITAC3</v>
      </c>
      <c r="G97" s="463">
        <v>13</v>
      </c>
      <c r="H97" s="268" t="str">
        <f>'Group 39-40'!B33</f>
        <v>IR 13</v>
      </c>
      <c r="I97" s="463">
        <v>13</v>
      </c>
      <c r="J97" s="372" t="str">
        <f>'Group 41-42'!B15</f>
        <v>MED 32</v>
      </c>
      <c r="K97" s="463">
        <v>13</v>
      </c>
      <c r="L97" s="240" t="str">
        <f>'Group 41-42'!B33</f>
        <v>MED 72</v>
      </c>
      <c r="M97" s="463">
        <v>13</v>
      </c>
      <c r="N97" s="367">
        <f>'Group 43-44'!B15</f>
        <v>0</v>
      </c>
      <c r="O97" s="463">
        <v>13</v>
      </c>
      <c r="P97" s="253" t="str">
        <f>'Group 43-44'!B33</f>
        <v>NTIA 10 Simplex</v>
      </c>
      <c r="Q97" s="463">
        <v>13</v>
      </c>
      <c r="R97" s="362" t="str">
        <f>'Group 45-46'!B15</f>
        <v xml:space="preserve">Agency </v>
      </c>
    </row>
    <row r="98" spans="1:18" ht="15.75" x14ac:dyDescent="0.25">
      <c r="A98" s="463">
        <v>14</v>
      </c>
      <c r="B98" s="362" t="str">
        <f>'Group 37-38'!B16</f>
        <v>7MED65</v>
      </c>
      <c r="C98" s="463">
        <v>14</v>
      </c>
      <c r="D98" s="361" t="str">
        <f>'Group 37-38'!B34</f>
        <v>7MED86</v>
      </c>
      <c r="E98" s="463">
        <v>14</v>
      </c>
      <c r="F98" s="361" t="str">
        <f>'Group 39-40'!B16</f>
        <v>ITAC4</v>
      </c>
      <c r="G98" s="463">
        <v>14</v>
      </c>
      <c r="H98" s="268" t="str">
        <f>'Group 39-40'!B34</f>
        <v>IR 14</v>
      </c>
      <c r="I98" s="463">
        <v>14</v>
      </c>
      <c r="J98" s="372" t="str">
        <f>'Group 41-42'!B16</f>
        <v>MED 33</v>
      </c>
      <c r="K98" s="463">
        <v>14</v>
      </c>
      <c r="L98" s="240" t="str">
        <f>'Group 41-42'!B34</f>
        <v>MED 73</v>
      </c>
      <c r="M98" s="463">
        <v>14</v>
      </c>
      <c r="N98" s="367">
        <f>'Group 43-44'!B16</f>
        <v>0</v>
      </c>
      <c r="O98" s="463">
        <v>14</v>
      </c>
      <c r="P98" s="253" t="str">
        <f>'Group 43-44'!B34</f>
        <v>NTIA 11 Repeat</v>
      </c>
      <c r="Q98" s="463">
        <v>14</v>
      </c>
      <c r="R98" s="362" t="str">
        <f>'Group 45-46'!B16</f>
        <v xml:space="preserve">Agency </v>
      </c>
    </row>
    <row r="99" spans="1:18" ht="15.75" x14ac:dyDescent="0.25">
      <c r="A99" s="463">
        <v>15</v>
      </c>
      <c r="B99" s="362" t="str">
        <f>'Group 37-38'!B17</f>
        <v>7MED66</v>
      </c>
      <c r="C99" s="463">
        <v>15</v>
      </c>
      <c r="D99" s="361" t="str">
        <f>'Group 37-38'!B35</f>
        <v>7MED87</v>
      </c>
      <c r="E99" s="463">
        <v>15</v>
      </c>
      <c r="F99" s="361">
        <f>'Group 39-40'!B17</f>
        <v>0</v>
      </c>
      <c r="G99" s="463">
        <v>15</v>
      </c>
      <c r="H99" s="268" t="str">
        <f>'Group 39-40'!B35</f>
        <v>IR 15</v>
      </c>
      <c r="I99" s="463">
        <v>15</v>
      </c>
      <c r="J99" s="373" t="str">
        <f>'Group 41-42'!B17</f>
        <v>MED 4</v>
      </c>
      <c r="K99" s="463">
        <v>15</v>
      </c>
      <c r="L99" s="240" t="str">
        <f>'Group 41-42'!B35</f>
        <v>MED 8</v>
      </c>
      <c r="M99" s="463">
        <v>15</v>
      </c>
      <c r="N99" s="367">
        <f>'Group 43-44'!B17</f>
        <v>0</v>
      </c>
      <c r="O99" s="463">
        <v>15</v>
      </c>
      <c r="P99" s="253" t="str">
        <f>'Group 43-44'!B35</f>
        <v>NTIA 11 Simplex</v>
      </c>
      <c r="Q99" s="463">
        <v>15</v>
      </c>
      <c r="R99" s="362" t="str">
        <f>'Group 45-46'!B17</f>
        <v xml:space="preserve">Agency </v>
      </c>
    </row>
    <row r="100" spans="1:18" ht="15.75" x14ac:dyDescent="0.25">
      <c r="A100" s="463">
        <v>16</v>
      </c>
      <c r="B100" s="362" t="str">
        <f>'Group 37-38'!B18</f>
        <v>7DATA69</v>
      </c>
      <c r="C100" s="463">
        <v>16</v>
      </c>
      <c r="D100" s="361" t="str">
        <f>'Group 37-38'!B36</f>
        <v>7DATA89</v>
      </c>
      <c r="E100" s="463">
        <v>16</v>
      </c>
      <c r="F100" s="361">
        <f>'Group 39-40'!B18</f>
        <v>0</v>
      </c>
      <c r="G100" s="463">
        <v>16</v>
      </c>
      <c r="H100" s="268" t="str">
        <f>'Group 39-40'!B36</f>
        <v>IR 16</v>
      </c>
      <c r="I100" s="463">
        <v>16</v>
      </c>
      <c r="J100" s="374" t="str">
        <f>'Group 41-42'!B18</f>
        <v>MED 41</v>
      </c>
      <c r="K100" s="463">
        <v>16</v>
      </c>
      <c r="L100" s="240" t="str">
        <f>'Group 41-42'!B36</f>
        <v>MED 81</v>
      </c>
      <c r="M100" s="463">
        <v>16</v>
      </c>
      <c r="N100" s="367">
        <f>'Group 43-44'!B18</f>
        <v>0</v>
      </c>
      <c r="O100" s="463">
        <v>16</v>
      </c>
      <c r="P100" s="268" t="str">
        <f>'Group 43-44'!B36</f>
        <v>Camp Net</v>
      </c>
      <c r="Q100" s="463">
        <v>16</v>
      </c>
      <c r="R100" s="362" t="str">
        <f>'Group 45-46'!B18</f>
        <v xml:space="preserve">Agency </v>
      </c>
    </row>
  </sheetData>
  <mergeCells count="87">
    <mergeCell ref="K83:L83"/>
    <mergeCell ref="M83:N83"/>
    <mergeCell ref="O83:P83"/>
    <mergeCell ref="Q63:R63"/>
    <mergeCell ref="C83:D83"/>
    <mergeCell ref="E83:F83"/>
    <mergeCell ref="G83:H83"/>
    <mergeCell ref="I83:J83"/>
    <mergeCell ref="I82:J82"/>
    <mergeCell ref="K82:L82"/>
    <mergeCell ref="M82:N82"/>
    <mergeCell ref="O82:P82"/>
    <mergeCell ref="M63:N63"/>
    <mergeCell ref="O63:P63"/>
    <mergeCell ref="C63:D63"/>
    <mergeCell ref="E63:F63"/>
    <mergeCell ref="A83:B83"/>
    <mergeCell ref="A81:B81"/>
    <mergeCell ref="C82:D82"/>
    <mergeCell ref="E82:F82"/>
    <mergeCell ref="G82:H82"/>
    <mergeCell ref="Q43:R43"/>
    <mergeCell ref="M62:N62"/>
    <mergeCell ref="O62:P62"/>
    <mergeCell ref="I62:J62"/>
    <mergeCell ref="K62:L62"/>
    <mergeCell ref="K43:L43"/>
    <mergeCell ref="M43:N43"/>
    <mergeCell ref="E62:F62"/>
    <mergeCell ref="C62:D62"/>
    <mergeCell ref="G43:H43"/>
    <mergeCell ref="A43:B43"/>
    <mergeCell ref="A62:B62"/>
    <mergeCell ref="A1:R1"/>
    <mergeCell ref="A2:B2"/>
    <mergeCell ref="A3:B3"/>
    <mergeCell ref="C2:D2"/>
    <mergeCell ref="C3:D3"/>
    <mergeCell ref="E2:F2"/>
    <mergeCell ref="E3:F3"/>
    <mergeCell ref="G2:H2"/>
    <mergeCell ref="G3:H3"/>
    <mergeCell ref="I2:J2"/>
    <mergeCell ref="Q2:R2"/>
    <mergeCell ref="Q3:R3"/>
    <mergeCell ref="O3:P3"/>
    <mergeCell ref="O2:P2"/>
    <mergeCell ref="I3:J3"/>
    <mergeCell ref="K2:L2"/>
    <mergeCell ref="K3:L3"/>
    <mergeCell ref="M2:N2"/>
    <mergeCell ref="M3:N3"/>
    <mergeCell ref="Q23:R23"/>
    <mergeCell ref="Q22:R22"/>
    <mergeCell ref="M22:N22"/>
    <mergeCell ref="Q42:R42"/>
    <mergeCell ref="G22:H22"/>
    <mergeCell ref="A22:B22"/>
    <mergeCell ref="A23:B23"/>
    <mergeCell ref="C22:D22"/>
    <mergeCell ref="C23:D23"/>
    <mergeCell ref="A42:B42"/>
    <mergeCell ref="G23:H23"/>
    <mergeCell ref="I22:J22"/>
    <mergeCell ref="I23:J23"/>
    <mergeCell ref="K22:L22"/>
    <mergeCell ref="K23:L23"/>
    <mergeCell ref="G42:H42"/>
    <mergeCell ref="O22:P22"/>
    <mergeCell ref="M23:N23"/>
    <mergeCell ref="O23:P23"/>
    <mergeCell ref="O42:P42"/>
    <mergeCell ref="E22:F22"/>
    <mergeCell ref="E23:F23"/>
    <mergeCell ref="C42:D42"/>
    <mergeCell ref="C43:D43"/>
    <mergeCell ref="E42:F42"/>
    <mergeCell ref="E43:F43"/>
    <mergeCell ref="I42:J42"/>
    <mergeCell ref="I43:J43"/>
    <mergeCell ref="O43:P43"/>
    <mergeCell ref="G63:H63"/>
    <mergeCell ref="I63:J63"/>
    <mergeCell ref="K63:L63"/>
    <mergeCell ref="K42:L42"/>
    <mergeCell ref="M42:N42"/>
    <mergeCell ref="G62:H62"/>
  </mergeCells>
  <printOptions horizontalCentered="1" verticalCentered="1"/>
  <pageMargins left="0.7" right="0.7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workbookViewId="0">
      <selection activeCell="B9" sqref="B9"/>
    </sheetView>
  </sheetViews>
  <sheetFormatPr defaultColWidth="8.85546875" defaultRowHeight="12.75" x14ac:dyDescent="0.2"/>
  <cols>
    <col min="1" max="1" width="5.7109375" style="345" bestFit="1" customWidth="1"/>
    <col min="2" max="2" width="13.85546875" style="345" bestFit="1" customWidth="1"/>
    <col min="3" max="3" width="10.85546875" style="345" bestFit="1" customWidth="1"/>
    <col min="4" max="4" width="10.42578125" style="345" customWidth="1"/>
    <col min="5" max="5" width="10.85546875" style="345" bestFit="1" customWidth="1"/>
    <col min="6" max="6" width="12" style="345" bestFit="1" customWidth="1"/>
    <col min="7" max="8" width="8.85546875" style="345"/>
    <col min="9" max="9" width="38.140625" style="345" bestFit="1" customWidth="1"/>
    <col min="10" max="16384" width="8.85546875" style="345"/>
  </cols>
  <sheetData>
    <row r="1" spans="1:11" ht="18.75" x14ac:dyDescent="0.2">
      <c r="A1" s="556" t="s">
        <v>1395</v>
      </c>
      <c r="B1" s="557"/>
      <c r="C1" s="557"/>
      <c r="D1" s="557"/>
      <c r="E1" s="557"/>
      <c r="F1" s="557"/>
      <c r="G1" s="557"/>
      <c r="H1" s="557"/>
      <c r="I1" s="558"/>
    </row>
    <row r="2" spans="1:11" ht="15.75" x14ac:dyDescent="0.25">
      <c r="A2" s="339" t="s">
        <v>190</v>
      </c>
      <c r="B2" s="339" t="s">
        <v>109</v>
      </c>
      <c r="C2" s="340" t="s">
        <v>181</v>
      </c>
      <c r="D2" s="341" t="s">
        <v>110</v>
      </c>
      <c r="E2" s="342" t="s">
        <v>182</v>
      </c>
      <c r="F2" s="341" t="s">
        <v>114</v>
      </c>
      <c r="G2" s="341" t="s">
        <v>99</v>
      </c>
      <c r="H2" s="339" t="s">
        <v>111</v>
      </c>
      <c r="I2" s="339" t="s">
        <v>183</v>
      </c>
      <c r="J2"/>
      <c r="K2"/>
    </row>
    <row r="3" spans="1:11" ht="15.75" x14ac:dyDescent="0.25">
      <c r="A3" s="219">
        <v>1</v>
      </c>
      <c r="B3" s="260" t="s">
        <v>589</v>
      </c>
      <c r="C3" s="233"/>
      <c r="D3" s="242"/>
      <c r="E3" s="233"/>
      <c r="F3" s="242"/>
      <c r="G3" s="235"/>
      <c r="H3" s="236"/>
      <c r="I3" s="229" t="s">
        <v>589</v>
      </c>
      <c r="J3"/>
      <c r="K3"/>
    </row>
    <row r="4" spans="1:11" ht="15.75" x14ac:dyDescent="0.25">
      <c r="A4" s="220">
        <v>2</v>
      </c>
      <c r="B4" s="260"/>
      <c r="C4" s="225"/>
      <c r="D4" s="220"/>
      <c r="E4" s="225"/>
      <c r="F4" s="220"/>
      <c r="G4" s="220"/>
      <c r="H4" s="219"/>
      <c r="I4" s="229"/>
      <c r="J4"/>
      <c r="K4"/>
    </row>
    <row r="5" spans="1:11" ht="15.75" x14ac:dyDescent="0.25">
      <c r="A5" s="220">
        <v>3</v>
      </c>
      <c r="B5" s="286"/>
      <c r="C5" s="225"/>
      <c r="D5" s="220"/>
      <c r="E5" s="225"/>
      <c r="F5" s="220"/>
      <c r="G5" s="220"/>
      <c r="H5" s="220"/>
      <c r="I5" s="229"/>
      <c r="J5"/>
      <c r="K5"/>
    </row>
    <row r="6" spans="1:11" ht="15.75" x14ac:dyDescent="0.25">
      <c r="A6" s="220">
        <v>4</v>
      </c>
      <c r="B6" s="260"/>
      <c r="C6" s="225"/>
      <c r="D6" s="220"/>
      <c r="E6" s="225"/>
      <c r="F6" s="220"/>
      <c r="G6" s="220"/>
      <c r="H6" s="219"/>
      <c r="I6" s="229"/>
      <c r="J6"/>
      <c r="K6"/>
    </row>
    <row r="7" spans="1:11" ht="15.75" x14ac:dyDescent="0.25">
      <c r="A7" s="220">
        <v>5</v>
      </c>
      <c r="B7" s="286"/>
      <c r="C7" s="225"/>
      <c r="D7" s="220"/>
      <c r="E7" s="225"/>
      <c r="F7" s="220"/>
      <c r="G7" s="220"/>
      <c r="H7" s="219"/>
      <c r="I7" s="229"/>
      <c r="J7"/>
      <c r="K7"/>
    </row>
    <row r="8" spans="1:11" ht="15.75" x14ac:dyDescent="0.25">
      <c r="A8" s="220">
        <v>6</v>
      </c>
      <c r="B8" s="260"/>
      <c r="C8" s="225"/>
      <c r="D8" s="220"/>
      <c r="E8" s="225"/>
      <c r="F8" s="220"/>
      <c r="G8" s="220"/>
      <c r="H8" s="219"/>
      <c r="I8" s="229"/>
      <c r="J8"/>
      <c r="K8"/>
    </row>
    <row r="9" spans="1:11" ht="15.75" x14ac:dyDescent="0.25">
      <c r="A9" s="220">
        <v>7</v>
      </c>
      <c r="B9" s="260"/>
      <c r="C9" s="225"/>
      <c r="D9" s="220"/>
      <c r="E9" s="225"/>
      <c r="F9" s="220"/>
      <c r="G9" s="220"/>
      <c r="H9" s="219"/>
      <c r="I9" s="238"/>
      <c r="J9"/>
      <c r="K9"/>
    </row>
    <row r="10" spans="1:11" ht="15.75" x14ac:dyDescent="0.25">
      <c r="A10" s="220">
        <v>8</v>
      </c>
      <c r="B10" s="240"/>
      <c r="C10" s="225"/>
      <c r="D10" s="220"/>
      <c r="E10" s="225"/>
      <c r="F10" s="220"/>
      <c r="G10" s="220"/>
      <c r="H10" s="219"/>
      <c r="I10" s="238"/>
      <c r="J10"/>
      <c r="K10"/>
    </row>
    <row r="11" spans="1:11" ht="15.75" x14ac:dyDescent="0.25">
      <c r="A11" s="220">
        <v>9</v>
      </c>
      <c r="B11" s="240"/>
      <c r="C11" s="244"/>
      <c r="D11" s="237"/>
      <c r="E11" s="244"/>
      <c r="F11" s="237"/>
      <c r="G11" s="237"/>
      <c r="H11" s="219"/>
      <c r="I11" s="238"/>
      <c r="J11"/>
      <c r="K11"/>
    </row>
    <row r="12" spans="1:11" ht="15.75" x14ac:dyDescent="0.25">
      <c r="A12" s="220">
        <v>10</v>
      </c>
      <c r="B12" s="240"/>
      <c r="C12" s="225"/>
      <c r="D12" s="228"/>
      <c r="E12" s="225"/>
      <c r="F12" s="228"/>
      <c r="G12" s="228"/>
      <c r="H12" s="219"/>
      <c r="I12" s="238"/>
      <c r="J12"/>
      <c r="K12"/>
    </row>
    <row r="13" spans="1:11" ht="15.75" x14ac:dyDescent="0.25">
      <c r="A13" s="220">
        <v>11</v>
      </c>
      <c r="B13" s="260"/>
      <c r="C13" s="225"/>
      <c r="D13" s="228"/>
      <c r="E13" s="225"/>
      <c r="F13" s="228"/>
      <c r="G13" s="228"/>
      <c r="H13" s="219"/>
      <c r="I13" s="238"/>
      <c r="J13"/>
      <c r="K13"/>
    </row>
    <row r="14" spans="1:11" ht="15.75" x14ac:dyDescent="0.25">
      <c r="A14" s="220">
        <v>12</v>
      </c>
      <c r="B14" s="260"/>
      <c r="C14" s="225"/>
      <c r="D14" s="228"/>
      <c r="E14" s="225"/>
      <c r="F14" s="228"/>
      <c r="G14" s="228"/>
      <c r="H14" s="219"/>
      <c r="I14" s="238"/>
      <c r="J14"/>
      <c r="K14"/>
    </row>
    <row r="15" spans="1:11" ht="15.75" x14ac:dyDescent="0.25">
      <c r="A15" s="220">
        <v>13</v>
      </c>
      <c r="B15" s="331"/>
      <c r="C15" s="245"/>
      <c r="D15" s="246"/>
      <c r="E15" s="245"/>
      <c r="F15" s="246"/>
      <c r="G15" s="228"/>
      <c r="H15" s="247"/>
      <c r="I15" s="240"/>
      <c r="J15"/>
      <c r="K15"/>
    </row>
    <row r="16" spans="1:11" ht="15.75" x14ac:dyDescent="0.25">
      <c r="A16" s="220">
        <v>14</v>
      </c>
      <c r="B16" s="331"/>
      <c r="C16" s="233"/>
      <c r="D16" s="248"/>
      <c r="E16" s="233"/>
      <c r="F16" s="248"/>
      <c r="G16" s="249"/>
      <c r="H16" s="222"/>
      <c r="I16" s="229"/>
      <c r="J16"/>
      <c r="K16"/>
    </row>
    <row r="17" spans="1:11" ht="15.75" x14ac:dyDescent="0.25">
      <c r="A17" s="220">
        <v>15</v>
      </c>
      <c r="B17" s="380"/>
      <c r="C17" s="225"/>
      <c r="D17" s="246"/>
      <c r="E17" s="225"/>
      <c r="F17" s="246"/>
      <c r="G17" s="228"/>
      <c r="H17" s="220"/>
      <c r="I17" s="240"/>
      <c r="J17"/>
      <c r="K17"/>
    </row>
    <row r="18" spans="1:11" ht="15.75" x14ac:dyDescent="0.25">
      <c r="A18" s="220">
        <v>16</v>
      </c>
      <c r="B18" s="331"/>
      <c r="C18" s="231"/>
      <c r="D18" s="232"/>
      <c r="E18" s="231"/>
      <c r="F18" s="232"/>
      <c r="G18" s="232"/>
      <c r="H18" s="223"/>
      <c r="I18" s="230"/>
      <c r="J18"/>
      <c r="K18"/>
    </row>
    <row r="19" spans="1:11" ht="18.75" x14ac:dyDescent="0.2">
      <c r="A19" s="556" t="s">
        <v>1495</v>
      </c>
      <c r="B19" s="557"/>
      <c r="C19" s="557"/>
      <c r="D19" s="557"/>
      <c r="E19" s="557"/>
      <c r="F19" s="557"/>
      <c r="G19" s="557"/>
      <c r="H19" s="557"/>
      <c r="I19" s="558"/>
    </row>
    <row r="20" spans="1:11" ht="15.75" x14ac:dyDescent="0.25">
      <c r="A20" s="339" t="s">
        <v>190</v>
      </c>
      <c r="B20" s="339" t="s">
        <v>109</v>
      </c>
      <c r="C20" s="340" t="s">
        <v>181</v>
      </c>
      <c r="D20" s="341" t="s">
        <v>110</v>
      </c>
      <c r="E20" s="342" t="s">
        <v>182</v>
      </c>
      <c r="F20" s="341" t="s">
        <v>114</v>
      </c>
      <c r="G20" s="341" t="s">
        <v>99</v>
      </c>
      <c r="H20" s="339" t="s">
        <v>111</v>
      </c>
      <c r="I20" s="339" t="s">
        <v>183</v>
      </c>
    </row>
    <row r="21" spans="1:11" ht="15.75" x14ac:dyDescent="0.25">
      <c r="A21" s="219">
        <v>1</v>
      </c>
      <c r="B21" s="260" t="s">
        <v>589</v>
      </c>
      <c r="C21" s="337"/>
      <c r="D21" s="338"/>
      <c r="E21" s="337"/>
      <c r="F21" s="338"/>
      <c r="G21" s="338"/>
      <c r="H21" s="338"/>
      <c r="I21" s="336"/>
    </row>
    <row r="22" spans="1:11" ht="15.75" x14ac:dyDescent="0.25">
      <c r="A22" s="220">
        <v>2</v>
      </c>
      <c r="B22" s="260"/>
      <c r="C22" s="221"/>
      <c r="D22" s="221"/>
      <c r="E22" s="329"/>
      <c r="F22" s="221"/>
      <c r="G22" s="343"/>
      <c r="H22" s="330"/>
      <c r="I22" s="229"/>
    </row>
    <row r="23" spans="1:11" ht="15.75" x14ac:dyDescent="0.25">
      <c r="A23" s="220">
        <v>3</v>
      </c>
      <c r="B23" s="344"/>
      <c r="C23" s="221"/>
      <c r="D23" s="221"/>
      <c r="E23" s="329"/>
      <c r="F23" s="221"/>
      <c r="G23" s="343"/>
      <c r="H23" s="330"/>
      <c r="I23" s="229"/>
    </row>
    <row r="24" spans="1:11" ht="15.75" x14ac:dyDescent="0.25">
      <c r="A24" s="220">
        <v>4</v>
      </c>
      <c r="B24" s="344"/>
      <c r="C24" s="221"/>
      <c r="D24" s="221"/>
      <c r="E24" s="329"/>
      <c r="F24" s="221"/>
      <c r="G24" s="343"/>
      <c r="H24" s="330"/>
      <c r="I24" s="229"/>
    </row>
    <row r="25" spans="1:11" ht="15.75" x14ac:dyDescent="0.25">
      <c r="A25" s="220">
        <v>5</v>
      </c>
      <c r="B25" s="344"/>
      <c r="C25" s="221"/>
      <c r="D25" s="221"/>
      <c r="E25" s="329"/>
      <c r="F25" s="221"/>
      <c r="G25" s="343"/>
      <c r="H25" s="330"/>
      <c r="I25" s="229"/>
    </row>
    <row r="26" spans="1:11" ht="15.75" x14ac:dyDescent="0.25">
      <c r="A26" s="220">
        <v>6</v>
      </c>
      <c r="B26" s="344"/>
      <c r="C26" s="221"/>
      <c r="D26" s="221"/>
      <c r="E26" s="329"/>
      <c r="F26" s="221"/>
      <c r="G26" s="343"/>
      <c r="H26" s="330"/>
      <c r="I26" s="229"/>
    </row>
    <row r="27" spans="1:11" ht="15.75" x14ac:dyDescent="0.25">
      <c r="A27" s="220">
        <v>7</v>
      </c>
      <c r="B27" s="344"/>
      <c r="C27" s="221"/>
      <c r="D27" s="221"/>
      <c r="E27" s="329"/>
      <c r="F27" s="221"/>
      <c r="G27" s="343"/>
      <c r="H27" s="330"/>
      <c r="I27" s="229"/>
    </row>
    <row r="28" spans="1:11" ht="15.75" x14ac:dyDescent="0.25">
      <c r="A28" s="220">
        <v>8</v>
      </c>
      <c r="B28" s="344"/>
      <c r="C28" s="221"/>
      <c r="D28" s="221"/>
      <c r="E28" s="329"/>
      <c r="F28" s="221"/>
      <c r="G28" s="343"/>
      <c r="H28" s="330"/>
      <c r="I28" s="229"/>
    </row>
    <row r="29" spans="1:11" ht="15.75" x14ac:dyDescent="0.25">
      <c r="A29" s="220">
        <v>9</v>
      </c>
      <c r="B29" s="344"/>
      <c r="C29" s="221"/>
      <c r="D29" s="221"/>
      <c r="E29" s="329"/>
      <c r="F29" s="221"/>
      <c r="G29" s="343"/>
      <c r="H29" s="330"/>
      <c r="I29" s="229"/>
    </row>
    <row r="30" spans="1:11" ht="15.75" x14ac:dyDescent="0.25">
      <c r="A30" s="220">
        <v>10</v>
      </c>
      <c r="B30" s="344"/>
      <c r="C30" s="221"/>
      <c r="D30" s="221"/>
      <c r="E30" s="329"/>
      <c r="F30" s="221"/>
      <c r="G30" s="343"/>
      <c r="H30" s="330"/>
      <c r="I30" s="229"/>
    </row>
    <row r="31" spans="1:11" ht="15.75" x14ac:dyDescent="0.25">
      <c r="A31" s="220">
        <v>11</v>
      </c>
      <c r="B31" s="344"/>
      <c r="C31" s="221"/>
      <c r="D31" s="221"/>
      <c r="E31" s="329"/>
      <c r="F31" s="221"/>
      <c r="G31" s="343"/>
      <c r="H31" s="330"/>
      <c r="I31" s="229"/>
    </row>
    <row r="32" spans="1:11" ht="15.75" x14ac:dyDescent="0.25">
      <c r="A32" s="220">
        <v>12</v>
      </c>
      <c r="B32" s="344"/>
      <c r="C32" s="221"/>
      <c r="D32" s="221"/>
      <c r="E32" s="329"/>
      <c r="F32" s="221"/>
      <c r="G32" s="343"/>
      <c r="H32" s="330"/>
      <c r="I32" s="229"/>
    </row>
    <row r="33" spans="1:9" ht="15.75" x14ac:dyDescent="0.25">
      <c r="A33" s="220">
        <v>13</v>
      </c>
      <c r="B33" s="344"/>
      <c r="C33" s="221"/>
      <c r="D33" s="221"/>
      <c r="E33" s="329"/>
      <c r="F33" s="221"/>
      <c r="G33" s="343"/>
      <c r="H33" s="330"/>
      <c r="I33" s="229"/>
    </row>
    <row r="34" spans="1:9" ht="15.75" x14ac:dyDescent="0.25">
      <c r="A34" s="220">
        <v>14</v>
      </c>
      <c r="B34" s="344"/>
      <c r="C34" s="221"/>
      <c r="D34" s="221"/>
      <c r="E34" s="329"/>
      <c r="F34" s="221"/>
      <c r="G34" s="343"/>
      <c r="H34" s="330"/>
      <c r="I34" s="229"/>
    </row>
    <row r="35" spans="1:9" ht="15.75" x14ac:dyDescent="0.25">
      <c r="A35" s="220">
        <v>15</v>
      </c>
      <c r="B35" s="344"/>
      <c r="C35" s="221"/>
      <c r="D35" s="221"/>
      <c r="E35" s="329"/>
      <c r="F35" s="221"/>
      <c r="G35" s="343"/>
      <c r="H35" s="330"/>
      <c r="I35" s="229"/>
    </row>
    <row r="36" spans="1:9" ht="15.75" x14ac:dyDescent="0.25">
      <c r="A36" s="220">
        <v>16</v>
      </c>
      <c r="B36" s="389"/>
      <c r="C36" s="386"/>
      <c r="D36" s="390"/>
      <c r="E36" s="386"/>
      <c r="F36" s="390"/>
      <c r="G36" s="390"/>
      <c r="H36" s="391"/>
      <c r="I36" s="389"/>
    </row>
  </sheetData>
  <mergeCells count="2">
    <mergeCell ref="A19:I19"/>
    <mergeCell ref="A1:I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2"/>
  <sheetViews>
    <sheetView workbookViewId="0">
      <selection activeCell="I6" sqref="I6"/>
    </sheetView>
  </sheetViews>
  <sheetFormatPr defaultColWidth="8.85546875" defaultRowHeight="12.75" x14ac:dyDescent="0.2"/>
  <cols>
    <col min="1" max="1" width="6" style="345" customWidth="1"/>
    <col min="2" max="2" width="16" style="345" customWidth="1"/>
    <col min="3" max="3" width="11.85546875" style="345" customWidth="1"/>
    <col min="4" max="4" width="11.140625" style="345" customWidth="1"/>
    <col min="5" max="5" width="15.28515625" style="349" customWidth="1"/>
    <col min="6" max="6" width="8.85546875" style="349" customWidth="1"/>
    <col min="7" max="7" width="8.85546875" style="345"/>
    <col min="8" max="8" width="7.28515625" style="345" customWidth="1"/>
    <col min="9" max="9" width="39.7109375" style="345" customWidth="1"/>
    <col min="10" max="16384" width="8.85546875" style="345"/>
  </cols>
  <sheetData>
    <row r="1" spans="1:9" ht="18.75" x14ac:dyDescent="0.2">
      <c r="A1" s="556" t="s">
        <v>1494</v>
      </c>
      <c r="B1" s="557"/>
      <c r="C1" s="557"/>
      <c r="D1" s="557"/>
      <c r="E1" s="557"/>
      <c r="F1" s="557"/>
      <c r="G1" s="557"/>
      <c r="H1" s="557"/>
      <c r="I1" s="558"/>
    </row>
    <row r="2" spans="1:9" ht="16.5" thickBot="1" x14ac:dyDescent="0.3">
      <c r="A2" s="339" t="s">
        <v>190</v>
      </c>
      <c r="B2" s="339" t="s">
        <v>109</v>
      </c>
      <c r="C2" s="340" t="s">
        <v>181</v>
      </c>
      <c r="D2" s="341" t="s">
        <v>110</v>
      </c>
      <c r="E2" s="225" t="s">
        <v>182</v>
      </c>
      <c r="F2" s="417" t="s">
        <v>114</v>
      </c>
      <c r="G2" s="341" t="s">
        <v>99</v>
      </c>
      <c r="H2" s="339" t="s">
        <v>111</v>
      </c>
      <c r="I2" s="339" t="s">
        <v>183</v>
      </c>
    </row>
    <row r="3" spans="1:9" ht="15.75" x14ac:dyDescent="0.25">
      <c r="A3" s="219">
        <v>1</v>
      </c>
      <c r="B3" s="527" t="s">
        <v>1441</v>
      </c>
      <c r="C3" s="528">
        <v>155.86500000000001</v>
      </c>
      <c r="D3" s="529" t="s">
        <v>1379</v>
      </c>
      <c r="E3" s="528">
        <v>158.745</v>
      </c>
      <c r="F3" s="423" t="s">
        <v>1379</v>
      </c>
      <c r="G3" s="529" t="s">
        <v>112</v>
      </c>
      <c r="H3" s="529" t="s">
        <v>177</v>
      </c>
      <c r="I3" s="527" t="s">
        <v>1380</v>
      </c>
    </row>
    <row r="4" spans="1:9" ht="15.75" x14ac:dyDescent="0.25">
      <c r="A4" s="220">
        <v>2</v>
      </c>
      <c r="B4" s="260" t="s">
        <v>1453</v>
      </c>
      <c r="C4" s="221" t="s">
        <v>1358</v>
      </c>
      <c r="D4" s="221" t="s">
        <v>1359</v>
      </c>
      <c r="E4" s="329" t="s">
        <v>1360</v>
      </c>
      <c r="F4" s="221" t="s">
        <v>767</v>
      </c>
      <c r="G4" s="343" t="s">
        <v>1361</v>
      </c>
      <c r="H4" s="330">
        <v>3001</v>
      </c>
      <c r="I4" s="229" t="s">
        <v>1362</v>
      </c>
    </row>
    <row r="5" spans="1:9" ht="15.75" x14ac:dyDescent="0.25">
      <c r="A5" s="220">
        <v>3</v>
      </c>
      <c r="B5" s="344" t="s">
        <v>1454</v>
      </c>
      <c r="C5" s="221" t="s">
        <v>1358</v>
      </c>
      <c r="D5" s="221" t="s">
        <v>1359</v>
      </c>
      <c r="E5" s="329" t="s">
        <v>1360</v>
      </c>
      <c r="F5" s="221" t="s">
        <v>767</v>
      </c>
      <c r="G5" s="343" t="s">
        <v>1361</v>
      </c>
      <c r="H5" s="330">
        <v>3004</v>
      </c>
      <c r="I5" s="229" t="s">
        <v>1362</v>
      </c>
    </row>
    <row r="6" spans="1:9" ht="15.75" x14ac:dyDescent="0.25">
      <c r="A6" s="220">
        <v>4</v>
      </c>
      <c r="B6" s="344" t="s">
        <v>1455</v>
      </c>
      <c r="C6" s="221" t="s">
        <v>1358</v>
      </c>
      <c r="D6" s="221" t="s">
        <v>1359</v>
      </c>
      <c r="E6" s="329" t="s">
        <v>1360</v>
      </c>
      <c r="F6" s="221" t="s">
        <v>767</v>
      </c>
      <c r="G6" s="343" t="s">
        <v>1361</v>
      </c>
      <c r="H6" s="330">
        <v>3005</v>
      </c>
      <c r="I6" s="229" t="s">
        <v>1362</v>
      </c>
    </row>
    <row r="7" spans="1:9" ht="15.75" x14ac:dyDescent="0.25">
      <c r="A7" s="220">
        <v>5</v>
      </c>
      <c r="B7" s="344" t="s">
        <v>1456</v>
      </c>
      <c r="C7" s="221" t="s">
        <v>1358</v>
      </c>
      <c r="D7" s="221" t="s">
        <v>1359</v>
      </c>
      <c r="E7" s="329" t="s">
        <v>1360</v>
      </c>
      <c r="F7" s="221" t="s">
        <v>767</v>
      </c>
      <c r="G7" s="343" t="s">
        <v>1361</v>
      </c>
      <c r="H7" s="330">
        <v>3006</v>
      </c>
      <c r="I7" s="229" t="s">
        <v>1362</v>
      </c>
    </row>
    <row r="8" spans="1:9" ht="15.75" x14ac:dyDescent="0.25">
      <c r="A8" s="220">
        <v>6</v>
      </c>
      <c r="B8" s="344" t="s">
        <v>1457</v>
      </c>
      <c r="C8" s="221" t="s">
        <v>1358</v>
      </c>
      <c r="D8" s="221" t="s">
        <v>1359</v>
      </c>
      <c r="E8" s="329" t="s">
        <v>1360</v>
      </c>
      <c r="F8" s="221" t="s">
        <v>767</v>
      </c>
      <c r="G8" s="343" t="s">
        <v>1361</v>
      </c>
      <c r="H8" s="330">
        <v>3007</v>
      </c>
      <c r="I8" s="229" t="s">
        <v>1362</v>
      </c>
    </row>
    <row r="9" spans="1:9" ht="15.75" x14ac:dyDescent="0.25">
      <c r="A9" s="220">
        <v>7</v>
      </c>
      <c r="B9" s="344" t="s">
        <v>1458</v>
      </c>
      <c r="C9" s="221" t="s">
        <v>1358</v>
      </c>
      <c r="D9" s="221" t="s">
        <v>1359</v>
      </c>
      <c r="E9" s="329" t="s">
        <v>1360</v>
      </c>
      <c r="F9" s="221" t="s">
        <v>767</v>
      </c>
      <c r="G9" s="343" t="s">
        <v>1361</v>
      </c>
      <c r="H9" s="330">
        <v>3008</v>
      </c>
      <c r="I9" s="229" t="s">
        <v>1362</v>
      </c>
    </row>
    <row r="10" spans="1:9" ht="15.75" x14ac:dyDescent="0.25">
      <c r="A10" s="220">
        <v>8</v>
      </c>
      <c r="B10" s="344" t="s">
        <v>1459</v>
      </c>
      <c r="C10" s="221" t="s">
        <v>1358</v>
      </c>
      <c r="D10" s="221" t="s">
        <v>1359</v>
      </c>
      <c r="E10" s="329" t="s">
        <v>1360</v>
      </c>
      <c r="F10" s="221" t="s">
        <v>767</v>
      </c>
      <c r="G10" s="343" t="s">
        <v>1361</v>
      </c>
      <c r="H10" s="330">
        <v>3009</v>
      </c>
      <c r="I10" s="229" t="s">
        <v>1362</v>
      </c>
    </row>
    <row r="11" spans="1:9" ht="15.75" x14ac:dyDescent="0.25">
      <c r="A11" s="220">
        <v>9</v>
      </c>
      <c r="B11" s="344" t="s">
        <v>1460</v>
      </c>
      <c r="C11" s="221" t="s">
        <v>1358</v>
      </c>
      <c r="D11" s="221" t="s">
        <v>1359</v>
      </c>
      <c r="E11" s="329" t="s">
        <v>1360</v>
      </c>
      <c r="F11" s="221" t="s">
        <v>767</v>
      </c>
      <c r="G11" s="343" t="s">
        <v>1361</v>
      </c>
      <c r="H11" s="330">
        <v>3010</v>
      </c>
      <c r="I11" s="229" t="s">
        <v>1362</v>
      </c>
    </row>
    <row r="12" spans="1:9" ht="15.75" x14ac:dyDescent="0.25">
      <c r="A12" s="220">
        <v>10</v>
      </c>
      <c r="B12" s="344" t="s">
        <v>1461</v>
      </c>
      <c r="C12" s="221" t="s">
        <v>1358</v>
      </c>
      <c r="D12" s="221" t="s">
        <v>1359</v>
      </c>
      <c r="E12" s="329" t="s">
        <v>1360</v>
      </c>
      <c r="F12" s="221" t="s">
        <v>767</v>
      </c>
      <c r="G12" s="343" t="s">
        <v>1361</v>
      </c>
      <c r="H12" s="330">
        <v>3011</v>
      </c>
      <c r="I12" s="229" t="s">
        <v>1362</v>
      </c>
    </row>
    <row r="13" spans="1:9" ht="15.75" x14ac:dyDescent="0.25">
      <c r="A13" s="220">
        <v>11</v>
      </c>
      <c r="B13" s="344" t="s">
        <v>1462</v>
      </c>
      <c r="C13" s="221" t="s">
        <v>1358</v>
      </c>
      <c r="D13" s="221" t="s">
        <v>1359</v>
      </c>
      <c r="E13" s="329" t="s">
        <v>1360</v>
      </c>
      <c r="F13" s="221" t="s">
        <v>767</v>
      </c>
      <c r="G13" s="343" t="s">
        <v>1361</v>
      </c>
      <c r="H13" s="330">
        <v>3012</v>
      </c>
      <c r="I13" s="229" t="s">
        <v>1362</v>
      </c>
    </row>
    <row r="14" spans="1:9" ht="15.75" x14ac:dyDescent="0.25">
      <c r="A14" s="220">
        <v>12</v>
      </c>
      <c r="B14" s="344" t="s">
        <v>1463</v>
      </c>
      <c r="C14" s="221" t="s">
        <v>1358</v>
      </c>
      <c r="D14" s="221" t="s">
        <v>1359</v>
      </c>
      <c r="E14" s="329" t="s">
        <v>1360</v>
      </c>
      <c r="F14" s="221" t="s">
        <v>767</v>
      </c>
      <c r="G14" s="343" t="s">
        <v>1361</v>
      </c>
      <c r="H14" s="330">
        <v>3013</v>
      </c>
      <c r="I14" s="229" t="s">
        <v>1362</v>
      </c>
    </row>
    <row r="15" spans="1:9" ht="15.75" x14ac:dyDescent="0.25">
      <c r="A15" s="220">
        <v>13</v>
      </c>
      <c r="B15" s="344" t="s">
        <v>1464</v>
      </c>
      <c r="C15" s="221" t="s">
        <v>1358</v>
      </c>
      <c r="D15" s="221" t="s">
        <v>1359</v>
      </c>
      <c r="E15" s="329" t="s">
        <v>1360</v>
      </c>
      <c r="F15" s="221" t="s">
        <v>767</v>
      </c>
      <c r="G15" s="343" t="s">
        <v>1361</v>
      </c>
      <c r="H15" s="330">
        <v>3014</v>
      </c>
      <c r="I15" s="229" t="s">
        <v>1362</v>
      </c>
    </row>
    <row r="16" spans="1:9" ht="15.75" x14ac:dyDescent="0.25">
      <c r="A16" s="220">
        <v>14</v>
      </c>
      <c r="B16" s="344" t="s">
        <v>1465</v>
      </c>
      <c r="C16" s="221" t="s">
        <v>1358</v>
      </c>
      <c r="D16" s="221" t="s">
        <v>1359</v>
      </c>
      <c r="E16" s="329" t="s">
        <v>1360</v>
      </c>
      <c r="F16" s="221" t="s">
        <v>767</v>
      </c>
      <c r="G16" s="343" t="s">
        <v>1361</v>
      </c>
      <c r="H16" s="330">
        <v>3015</v>
      </c>
      <c r="I16" s="229" t="s">
        <v>1362</v>
      </c>
    </row>
    <row r="17" spans="1:9" ht="15.75" x14ac:dyDescent="0.25">
      <c r="A17" s="220">
        <v>15</v>
      </c>
      <c r="B17" s="344" t="s">
        <v>1466</v>
      </c>
      <c r="C17" s="221" t="s">
        <v>1358</v>
      </c>
      <c r="D17" s="221" t="s">
        <v>1359</v>
      </c>
      <c r="E17" s="329" t="s">
        <v>1360</v>
      </c>
      <c r="F17" s="221" t="s">
        <v>767</v>
      </c>
      <c r="G17" s="343" t="s">
        <v>1361</v>
      </c>
      <c r="H17" s="330">
        <v>3016</v>
      </c>
      <c r="I17" s="229" t="s">
        <v>1362</v>
      </c>
    </row>
    <row r="18" spans="1:9" ht="15.75" x14ac:dyDescent="0.25">
      <c r="A18" s="220">
        <v>16</v>
      </c>
      <c r="B18" s="230" t="s">
        <v>1517</v>
      </c>
      <c r="C18" s="231" t="s">
        <v>1358</v>
      </c>
      <c r="D18" s="232" t="s">
        <v>1359</v>
      </c>
      <c r="E18" s="525" t="s">
        <v>1360</v>
      </c>
      <c r="F18" s="526" t="s">
        <v>753</v>
      </c>
      <c r="G18" s="232" t="s">
        <v>1361</v>
      </c>
      <c r="H18" s="223">
        <v>257</v>
      </c>
      <c r="I18" s="230" t="s">
        <v>1526</v>
      </c>
    </row>
    <row r="19" spans="1:9" ht="18.75" x14ac:dyDescent="0.2">
      <c r="A19" s="556" t="s">
        <v>1435</v>
      </c>
      <c r="B19" s="557"/>
      <c r="C19" s="557"/>
      <c r="D19" s="557"/>
      <c r="E19" s="557"/>
      <c r="F19" s="557"/>
      <c r="G19" s="557"/>
      <c r="H19" s="557"/>
      <c r="I19" s="558"/>
    </row>
    <row r="20" spans="1:9" ht="16.5" thickBot="1" x14ac:dyDescent="0.3">
      <c r="A20" s="339" t="s">
        <v>190</v>
      </c>
      <c r="B20" s="339" t="s">
        <v>109</v>
      </c>
      <c r="C20" s="340" t="s">
        <v>181</v>
      </c>
      <c r="D20" s="341" t="s">
        <v>110</v>
      </c>
      <c r="E20" s="245" t="s">
        <v>182</v>
      </c>
      <c r="F20" s="341" t="s">
        <v>114</v>
      </c>
      <c r="G20" s="341" t="s">
        <v>99</v>
      </c>
      <c r="H20" s="339" t="s">
        <v>111</v>
      </c>
      <c r="I20" s="339" t="s">
        <v>183</v>
      </c>
    </row>
    <row r="21" spans="1:9" ht="15.75" x14ac:dyDescent="0.25">
      <c r="A21" s="219">
        <v>1</v>
      </c>
      <c r="B21" s="421" t="s">
        <v>754</v>
      </c>
      <c r="C21" s="422" t="s">
        <v>1358</v>
      </c>
      <c r="D21" s="422" t="s">
        <v>1359</v>
      </c>
      <c r="E21" s="418" t="s">
        <v>1360</v>
      </c>
      <c r="F21" s="379" t="s">
        <v>753</v>
      </c>
      <c r="G21" s="343" t="s">
        <v>1361</v>
      </c>
      <c r="H21" s="422" t="s">
        <v>1014</v>
      </c>
      <c r="I21" s="229" t="s">
        <v>1523</v>
      </c>
    </row>
    <row r="22" spans="1:9" ht="15.75" x14ac:dyDescent="0.25">
      <c r="A22" s="334">
        <v>2</v>
      </c>
      <c r="B22" s="421" t="s">
        <v>755</v>
      </c>
      <c r="C22" s="422" t="s">
        <v>1358</v>
      </c>
      <c r="D22" s="422" t="s">
        <v>1359</v>
      </c>
      <c r="E22" s="418" t="s">
        <v>1360</v>
      </c>
      <c r="F22" s="379" t="s">
        <v>753</v>
      </c>
      <c r="G22" s="343" t="s">
        <v>1361</v>
      </c>
      <c r="H22" s="422">
        <v>259</v>
      </c>
      <c r="I22" s="229" t="s">
        <v>1524</v>
      </c>
    </row>
    <row r="23" spans="1:9" ht="15.75" x14ac:dyDescent="0.25">
      <c r="A23" s="220">
        <v>3</v>
      </c>
      <c r="B23" s="421" t="s">
        <v>756</v>
      </c>
      <c r="C23" s="422" t="s">
        <v>1358</v>
      </c>
      <c r="D23" s="422" t="s">
        <v>1359</v>
      </c>
      <c r="E23" s="418" t="s">
        <v>1360</v>
      </c>
      <c r="F23" s="379" t="s">
        <v>753</v>
      </c>
      <c r="G23" s="343" t="s">
        <v>1361</v>
      </c>
      <c r="H23" s="422">
        <v>260</v>
      </c>
      <c r="I23" s="229" t="s">
        <v>1520</v>
      </c>
    </row>
    <row r="24" spans="1:9" ht="15.75" x14ac:dyDescent="0.25">
      <c r="A24" s="220">
        <v>4</v>
      </c>
      <c r="B24" s="286" t="s">
        <v>1516</v>
      </c>
      <c r="C24" s="262">
        <v>154.20500000000001</v>
      </c>
      <c r="D24" s="263" t="s">
        <v>155</v>
      </c>
      <c r="E24" s="262">
        <v>155.95500000000001</v>
      </c>
      <c r="F24" s="263" t="s">
        <v>157</v>
      </c>
      <c r="G24" s="228" t="s">
        <v>112</v>
      </c>
      <c r="H24" s="219" t="s">
        <v>177</v>
      </c>
      <c r="I24" s="229" t="s">
        <v>1521</v>
      </c>
    </row>
    <row r="25" spans="1:9" ht="15.75" x14ac:dyDescent="0.25">
      <c r="A25" s="220">
        <v>5</v>
      </c>
      <c r="B25" s="421" t="s">
        <v>757</v>
      </c>
      <c r="C25" s="422" t="s">
        <v>1358</v>
      </c>
      <c r="D25" s="422" t="s">
        <v>1359</v>
      </c>
      <c r="E25" s="418" t="s">
        <v>1360</v>
      </c>
      <c r="F25" s="379" t="s">
        <v>753</v>
      </c>
      <c r="G25" s="343" t="s">
        <v>1361</v>
      </c>
      <c r="H25" s="422">
        <v>261</v>
      </c>
      <c r="I25" s="229" t="s">
        <v>1524</v>
      </c>
    </row>
    <row r="26" spans="1:9" ht="15.75" x14ac:dyDescent="0.25">
      <c r="A26" s="220">
        <v>6</v>
      </c>
      <c r="B26" s="421" t="s">
        <v>758</v>
      </c>
      <c r="C26" s="422" t="s">
        <v>1358</v>
      </c>
      <c r="D26" s="422" t="s">
        <v>1359</v>
      </c>
      <c r="E26" s="418" t="s">
        <v>1360</v>
      </c>
      <c r="F26" s="379" t="s">
        <v>753</v>
      </c>
      <c r="G26" s="343" t="s">
        <v>1361</v>
      </c>
      <c r="H26" s="422">
        <v>262</v>
      </c>
      <c r="I26" s="229" t="s">
        <v>1525</v>
      </c>
    </row>
    <row r="27" spans="1:9" ht="15.75" x14ac:dyDescent="0.25">
      <c r="A27" s="220">
        <v>7</v>
      </c>
      <c r="B27" s="240" t="s">
        <v>1522</v>
      </c>
      <c r="C27" s="225">
        <v>153.88999999999999</v>
      </c>
      <c r="D27" s="228">
        <v>146.19999999999999</v>
      </c>
      <c r="E27" s="225">
        <v>154.43</v>
      </c>
      <c r="F27" s="228">
        <v>110.9</v>
      </c>
      <c r="G27" s="228" t="s">
        <v>112</v>
      </c>
      <c r="H27" s="219" t="s">
        <v>177</v>
      </c>
      <c r="I27" s="238" t="s">
        <v>1527</v>
      </c>
    </row>
    <row r="28" spans="1:9" ht="15.75" x14ac:dyDescent="0.25">
      <c r="A28" s="220">
        <v>8</v>
      </c>
      <c r="B28" s="421" t="s">
        <v>1437</v>
      </c>
      <c r="C28" s="422" t="s">
        <v>1358</v>
      </c>
      <c r="D28" s="422" t="s">
        <v>1359</v>
      </c>
      <c r="E28" s="418" t="s">
        <v>1360</v>
      </c>
      <c r="F28" s="379" t="s">
        <v>753</v>
      </c>
      <c r="G28" s="343" t="s">
        <v>1361</v>
      </c>
      <c r="H28" s="422" t="s">
        <v>1436</v>
      </c>
      <c r="I28" s="229" t="s">
        <v>1524</v>
      </c>
    </row>
    <row r="29" spans="1:9" ht="15.75" x14ac:dyDescent="0.25">
      <c r="A29" s="220">
        <v>9</v>
      </c>
      <c r="B29" s="240" t="s">
        <v>1439</v>
      </c>
      <c r="C29" s="422" t="s">
        <v>1358</v>
      </c>
      <c r="D29" s="422" t="s">
        <v>1359</v>
      </c>
      <c r="E29" s="418" t="s">
        <v>1360</v>
      </c>
      <c r="F29" s="422" t="s">
        <v>767</v>
      </c>
      <c r="G29" s="343" t="s">
        <v>1361</v>
      </c>
      <c r="H29" s="423">
        <v>3004</v>
      </c>
      <c r="I29" s="229" t="s">
        <v>1528</v>
      </c>
    </row>
    <row r="30" spans="1:9" ht="15.75" x14ac:dyDescent="0.25">
      <c r="A30" s="220">
        <v>10</v>
      </c>
      <c r="B30" s="240" t="s">
        <v>1441</v>
      </c>
      <c r="C30" s="225">
        <v>155.86500000000001</v>
      </c>
      <c r="D30" s="228" t="s">
        <v>1515</v>
      </c>
      <c r="E30" s="225">
        <v>158.745</v>
      </c>
      <c r="F30" s="228" t="s">
        <v>1515</v>
      </c>
      <c r="G30" s="228" t="s">
        <v>112</v>
      </c>
      <c r="H30" s="219" t="s">
        <v>177</v>
      </c>
      <c r="I30" s="238" t="s">
        <v>1440</v>
      </c>
    </row>
    <row r="31" spans="1:9" ht="15.75" x14ac:dyDescent="0.25">
      <c r="A31" s="220">
        <v>11</v>
      </c>
      <c r="B31" s="421" t="s">
        <v>1518</v>
      </c>
      <c r="C31" s="424">
        <v>151.16</v>
      </c>
      <c r="D31" s="422" t="s">
        <v>1512</v>
      </c>
      <c r="E31" s="418" t="s">
        <v>1006</v>
      </c>
      <c r="F31" s="379" t="s">
        <v>1006</v>
      </c>
      <c r="G31" s="235" t="s">
        <v>1006</v>
      </c>
      <c r="H31" s="422" t="s">
        <v>1006</v>
      </c>
      <c r="I31" s="229" t="s">
        <v>1529</v>
      </c>
    </row>
    <row r="32" spans="1:9" ht="15.75" x14ac:dyDescent="0.25">
      <c r="A32" s="220">
        <v>12</v>
      </c>
      <c r="B32" s="421" t="s">
        <v>1519</v>
      </c>
      <c r="C32" s="424">
        <v>155.49</v>
      </c>
      <c r="D32" s="422" t="s">
        <v>1512</v>
      </c>
      <c r="E32" s="418" t="s">
        <v>1006</v>
      </c>
      <c r="F32" s="379" t="s">
        <v>1006</v>
      </c>
      <c r="G32" s="235" t="s">
        <v>1006</v>
      </c>
      <c r="H32" s="422" t="s">
        <v>1006</v>
      </c>
      <c r="I32" s="229" t="s">
        <v>1530</v>
      </c>
    </row>
    <row r="33" spans="1:9" ht="15.75" x14ac:dyDescent="0.25">
      <c r="A33" s="220">
        <v>13</v>
      </c>
      <c r="B33" s="331" t="s">
        <v>1531</v>
      </c>
      <c r="C33" s="233">
        <v>154.37</v>
      </c>
      <c r="D33" s="242" t="s">
        <v>407</v>
      </c>
      <c r="E33" s="233">
        <v>158.85</v>
      </c>
      <c r="F33" s="242" t="s">
        <v>422</v>
      </c>
      <c r="G33" s="235" t="s">
        <v>112</v>
      </c>
      <c r="H33" s="236" t="s">
        <v>177</v>
      </c>
      <c r="I33" s="229" t="s">
        <v>1442</v>
      </c>
    </row>
    <row r="34" spans="1:9" ht="15.75" x14ac:dyDescent="0.25">
      <c r="A34" s="220">
        <v>14</v>
      </c>
      <c r="B34" s="331" t="s">
        <v>1532</v>
      </c>
      <c r="C34" s="233">
        <v>155.9325</v>
      </c>
      <c r="D34" s="242" t="s">
        <v>408</v>
      </c>
      <c r="E34" s="233">
        <v>158.85</v>
      </c>
      <c r="F34" s="242" t="s">
        <v>422</v>
      </c>
      <c r="G34" s="235" t="s">
        <v>112</v>
      </c>
      <c r="H34" s="236" t="s">
        <v>177</v>
      </c>
      <c r="I34" s="229" t="s">
        <v>1443</v>
      </c>
    </row>
    <row r="35" spans="1:9" ht="15.75" x14ac:dyDescent="0.25">
      <c r="A35" s="220">
        <v>15</v>
      </c>
      <c r="B35" s="380" t="s">
        <v>1533</v>
      </c>
      <c r="C35" s="233">
        <v>154.17500000000001</v>
      </c>
      <c r="D35" s="242" t="s">
        <v>409</v>
      </c>
      <c r="E35" s="233">
        <v>158.85</v>
      </c>
      <c r="F35" s="242" t="s">
        <v>422</v>
      </c>
      <c r="G35" s="277" t="s">
        <v>112</v>
      </c>
      <c r="H35" s="222" t="s">
        <v>177</v>
      </c>
      <c r="I35" s="229" t="s">
        <v>1444</v>
      </c>
    </row>
    <row r="36" spans="1:9" ht="15.75" x14ac:dyDescent="0.25">
      <c r="A36" s="401">
        <v>16</v>
      </c>
      <c r="B36" s="380" t="s">
        <v>1534</v>
      </c>
      <c r="C36" s="233">
        <v>153.94999999999999</v>
      </c>
      <c r="D36" s="346" t="s">
        <v>407</v>
      </c>
      <c r="E36" s="381">
        <v>158.85</v>
      </c>
      <c r="F36" s="347" t="s">
        <v>422</v>
      </c>
      <c r="G36" s="382" t="s">
        <v>112</v>
      </c>
      <c r="H36" s="222" t="s">
        <v>177</v>
      </c>
      <c r="I36" s="348" t="s">
        <v>1445</v>
      </c>
    </row>
    <row r="37" spans="1:9" ht="15.75" x14ac:dyDescent="0.25">
      <c r="A37" s="350"/>
      <c r="B37" s="403"/>
      <c r="C37" s="404"/>
      <c r="D37" s="405"/>
      <c r="E37" s="404"/>
      <c r="F37" s="405"/>
      <c r="G37" s="406"/>
      <c r="H37" s="407"/>
      <c r="I37" s="408"/>
    </row>
    <row r="38" spans="1:9" ht="15.75" x14ac:dyDescent="0.25">
      <c r="A38" s="350"/>
      <c r="B38" s="403"/>
      <c r="C38" s="404"/>
      <c r="D38" s="405"/>
      <c r="E38" s="404"/>
      <c r="F38" s="405"/>
      <c r="G38" s="409"/>
      <c r="H38" s="410"/>
      <c r="I38" s="408"/>
    </row>
    <row r="39" spans="1:9" ht="15.75" x14ac:dyDescent="0.25">
      <c r="A39" s="350"/>
      <c r="B39" s="403"/>
      <c r="C39" s="404"/>
      <c r="D39" s="411"/>
      <c r="E39" s="412"/>
      <c r="F39" s="413"/>
      <c r="G39" s="414"/>
      <c r="H39" s="410"/>
      <c r="I39" s="415"/>
    </row>
    <row r="40" spans="1:9" x14ac:dyDescent="0.2">
      <c r="A40" s="350"/>
      <c r="B40" s="350"/>
      <c r="C40" s="350"/>
      <c r="D40" s="350"/>
      <c r="E40" s="416"/>
      <c r="F40" s="416"/>
      <c r="G40" s="350"/>
      <c r="H40" s="350"/>
      <c r="I40" s="350"/>
    </row>
    <row r="41" spans="1:9" x14ac:dyDescent="0.2">
      <c r="A41" s="350"/>
      <c r="B41" s="350"/>
      <c r="C41" s="350"/>
      <c r="D41" s="350"/>
      <c r="E41" s="416"/>
      <c r="F41" s="416"/>
      <c r="G41" s="350"/>
      <c r="H41" s="350"/>
      <c r="I41" s="350"/>
    </row>
    <row r="42" spans="1:9" x14ac:dyDescent="0.2">
      <c r="A42" s="350"/>
      <c r="B42" s="350"/>
      <c r="C42" s="350"/>
      <c r="D42" s="350"/>
      <c r="E42" s="416"/>
      <c r="F42" s="416"/>
      <c r="G42" s="350"/>
      <c r="H42" s="350"/>
      <c r="I42" s="350"/>
    </row>
  </sheetData>
  <mergeCells count="2">
    <mergeCell ref="A1:I1"/>
    <mergeCell ref="A19:I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6"/>
  <sheetViews>
    <sheetView topLeftCell="A10" workbookViewId="0">
      <selection activeCell="B9" sqref="B9"/>
    </sheetView>
  </sheetViews>
  <sheetFormatPr defaultColWidth="8.85546875" defaultRowHeight="12.75" x14ac:dyDescent="0.2"/>
  <cols>
    <col min="1" max="1" width="5.7109375" style="345" customWidth="1"/>
    <col min="2" max="2" width="18.140625" style="345" customWidth="1"/>
    <col min="3" max="3" width="12.7109375" style="345" customWidth="1"/>
    <col min="4" max="4" width="12.42578125" style="345" customWidth="1"/>
    <col min="5" max="5" width="12.7109375" style="345" customWidth="1"/>
    <col min="6" max="6" width="12.28515625" style="345" customWidth="1"/>
    <col min="7" max="8" width="8.85546875" style="345"/>
    <col min="9" max="9" width="34.28515625" style="345" customWidth="1"/>
    <col min="10" max="16384" width="8.85546875" style="345"/>
  </cols>
  <sheetData>
    <row r="1" spans="1:9" ht="18.75" x14ac:dyDescent="0.2">
      <c r="A1" s="556" t="s">
        <v>1486</v>
      </c>
      <c r="B1" s="557"/>
      <c r="C1" s="557"/>
      <c r="D1" s="557"/>
      <c r="E1" s="557"/>
      <c r="F1" s="557"/>
      <c r="G1" s="557"/>
      <c r="H1" s="557"/>
      <c r="I1" s="558"/>
    </row>
    <row r="2" spans="1:9" ht="16.5" thickBot="1" x14ac:dyDescent="0.3">
      <c r="A2" s="339" t="s">
        <v>190</v>
      </c>
      <c r="B2" s="339" t="s">
        <v>109</v>
      </c>
      <c r="C2" s="340" t="s">
        <v>181</v>
      </c>
      <c r="D2" s="341" t="s">
        <v>110</v>
      </c>
      <c r="E2" s="342" t="s">
        <v>182</v>
      </c>
      <c r="F2" s="341" t="s">
        <v>114</v>
      </c>
      <c r="G2" s="341" t="s">
        <v>99</v>
      </c>
      <c r="H2" s="339" t="s">
        <v>111</v>
      </c>
      <c r="I2" s="339" t="s">
        <v>183</v>
      </c>
    </row>
    <row r="3" spans="1:9" ht="15.75" x14ac:dyDescent="0.25">
      <c r="A3" s="335">
        <v>1</v>
      </c>
      <c r="B3" s="425" t="s">
        <v>1535</v>
      </c>
      <c r="C3" s="233">
        <v>155.89500000000001</v>
      </c>
      <c r="D3" s="242" t="s">
        <v>410</v>
      </c>
      <c r="E3" s="233">
        <v>158.85</v>
      </c>
      <c r="F3" s="242" t="s">
        <v>422</v>
      </c>
      <c r="G3" s="277" t="s">
        <v>112</v>
      </c>
      <c r="H3" s="222" t="s">
        <v>177</v>
      </c>
      <c r="I3" s="229" t="s">
        <v>1446</v>
      </c>
    </row>
    <row r="4" spans="1:9" ht="15.75" x14ac:dyDescent="0.25">
      <c r="A4" s="220">
        <v>2</v>
      </c>
      <c r="B4" s="331" t="s">
        <v>1536</v>
      </c>
      <c r="C4" s="233">
        <v>154.20500000000001</v>
      </c>
      <c r="D4" s="248" t="s">
        <v>411</v>
      </c>
      <c r="E4" s="233">
        <v>158.85</v>
      </c>
      <c r="F4" s="242" t="s">
        <v>422</v>
      </c>
      <c r="G4" s="277" t="s">
        <v>112</v>
      </c>
      <c r="H4" s="222" t="s">
        <v>177</v>
      </c>
      <c r="I4" s="229" t="s">
        <v>1447</v>
      </c>
    </row>
    <row r="5" spans="1:9" ht="15.75" x14ac:dyDescent="0.25">
      <c r="A5" s="220">
        <v>3</v>
      </c>
      <c r="B5" s="331" t="s">
        <v>1537</v>
      </c>
      <c r="C5" s="225">
        <v>155.625</v>
      </c>
      <c r="D5" s="227" t="s">
        <v>416</v>
      </c>
      <c r="E5" s="233">
        <v>158.85</v>
      </c>
      <c r="F5" s="242" t="s">
        <v>422</v>
      </c>
      <c r="G5" s="235" t="s">
        <v>112</v>
      </c>
      <c r="H5" s="236" t="s">
        <v>177</v>
      </c>
      <c r="I5" s="229" t="s">
        <v>1448</v>
      </c>
    </row>
    <row r="6" spans="1:9" ht="15.75" x14ac:dyDescent="0.25">
      <c r="A6" s="220">
        <v>4</v>
      </c>
      <c r="B6" s="331" t="s">
        <v>1538</v>
      </c>
      <c r="C6" s="233">
        <v>155.83500000000001</v>
      </c>
      <c r="D6" s="248" t="s">
        <v>419</v>
      </c>
      <c r="E6" s="233">
        <v>158.85</v>
      </c>
      <c r="F6" s="242" t="s">
        <v>422</v>
      </c>
      <c r="G6" s="277" t="s">
        <v>112</v>
      </c>
      <c r="H6" s="222" t="s">
        <v>177</v>
      </c>
      <c r="I6" s="229" t="s">
        <v>1449</v>
      </c>
    </row>
    <row r="7" spans="1:9" ht="15.75" x14ac:dyDescent="0.25">
      <c r="A7" s="220">
        <v>5</v>
      </c>
      <c r="B7" s="331" t="s">
        <v>1539</v>
      </c>
      <c r="C7" s="233">
        <v>156.16499999999999</v>
      </c>
      <c r="D7" s="248" t="s">
        <v>533</v>
      </c>
      <c r="E7" s="233">
        <v>158.85</v>
      </c>
      <c r="F7" s="248" t="s">
        <v>422</v>
      </c>
      <c r="G7" s="249" t="s">
        <v>112</v>
      </c>
      <c r="H7" s="222" t="s">
        <v>177</v>
      </c>
      <c r="I7" s="229" t="s">
        <v>1450</v>
      </c>
    </row>
    <row r="8" spans="1:9" ht="15.75" x14ac:dyDescent="0.25">
      <c r="A8" s="220">
        <v>6</v>
      </c>
      <c r="B8" s="426" t="s">
        <v>1540</v>
      </c>
      <c r="C8" s="225">
        <v>155.4</v>
      </c>
      <c r="D8" s="226" t="s">
        <v>751</v>
      </c>
      <c r="E8" s="225">
        <v>158.85</v>
      </c>
      <c r="F8" s="227" t="s">
        <v>422</v>
      </c>
      <c r="G8" s="228" t="s">
        <v>112</v>
      </c>
      <c r="H8" s="418" t="s">
        <v>177</v>
      </c>
      <c r="I8" s="229" t="s">
        <v>1451</v>
      </c>
    </row>
    <row r="9" spans="1:9" ht="15.75" x14ac:dyDescent="0.25">
      <c r="A9" s="220">
        <v>7</v>
      </c>
      <c r="B9" s="389" t="s">
        <v>1544</v>
      </c>
      <c r="C9" s="386">
        <v>154.01</v>
      </c>
      <c r="D9" s="402" t="s">
        <v>411</v>
      </c>
      <c r="E9" s="386">
        <v>158.85</v>
      </c>
      <c r="F9" s="402" t="s">
        <v>422</v>
      </c>
      <c r="G9" s="390" t="s">
        <v>112</v>
      </c>
      <c r="H9" s="391" t="s">
        <v>177</v>
      </c>
      <c r="I9" s="389" t="s">
        <v>1545</v>
      </c>
    </row>
    <row r="10" spans="1:9" ht="15.75" x14ac:dyDescent="0.25">
      <c r="A10" s="220">
        <v>8</v>
      </c>
      <c r="B10" s="230" t="s">
        <v>631</v>
      </c>
      <c r="C10" s="231">
        <v>151.25</v>
      </c>
      <c r="D10" s="232">
        <v>156.69999999999999</v>
      </c>
      <c r="E10" s="231">
        <v>159.405</v>
      </c>
      <c r="F10" s="232" t="s">
        <v>102</v>
      </c>
      <c r="G10" s="232" t="s">
        <v>112</v>
      </c>
      <c r="H10" s="223" t="s">
        <v>177</v>
      </c>
      <c r="I10" s="230" t="s">
        <v>630</v>
      </c>
    </row>
    <row r="11" spans="1:9" ht="15.75" x14ac:dyDescent="0.25">
      <c r="A11" s="220">
        <v>9</v>
      </c>
      <c r="B11" s="229" t="s">
        <v>629</v>
      </c>
      <c r="C11" s="233">
        <v>151.33250000000001</v>
      </c>
      <c r="D11" s="222">
        <v>156.69999999999999</v>
      </c>
      <c r="E11" s="233">
        <v>159.2775</v>
      </c>
      <c r="F11" s="222" t="s">
        <v>102</v>
      </c>
      <c r="G11" s="222" t="s">
        <v>112</v>
      </c>
      <c r="H11" s="222" t="s">
        <v>177</v>
      </c>
      <c r="I11" s="229" t="s">
        <v>676</v>
      </c>
    </row>
    <row r="12" spans="1:9" ht="15.75" x14ac:dyDescent="0.25">
      <c r="A12" s="220">
        <v>10</v>
      </c>
      <c r="B12" s="434" t="s">
        <v>1383</v>
      </c>
      <c r="C12" s="435">
        <v>155.34</v>
      </c>
      <c r="D12" s="436" t="s">
        <v>98</v>
      </c>
      <c r="E12" s="435">
        <v>155.34</v>
      </c>
      <c r="F12" s="436">
        <v>156.69999999999999</v>
      </c>
      <c r="G12" s="437" t="s">
        <v>112</v>
      </c>
      <c r="H12" s="385" t="s">
        <v>177</v>
      </c>
      <c r="I12" s="300" t="s">
        <v>1467</v>
      </c>
    </row>
    <row r="13" spans="1:9" ht="15.75" x14ac:dyDescent="0.25">
      <c r="A13" s="220">
        <v>11</v>
      </c>
      <c r="B13" s="300" t="s">
        <v>1384</v>
      </c>
      <c r="C13" s="386">
        <v>154.23500000000001</v>
      </c>
      <c r="D13" s="436" t="s">
        <v>98</v>
      </c>
      <c r="E13" s="386">
        <v>154.23500000000001</v>
      </c>
      <c r="F13" s="436">
        <v>156.69999999999999</v>
      </c>
      <c r="G13" s="437" t="s">
        <v>112</v>
      </c>
      <c r="H13" s="385" t="s">
        <v>177</v>
      </c>
      <c r="I13" s="300" t="s">
        <v>1467</v>
      </c>
    </row>
    <row r="14" spans="1:9" ht="15.75" x14ac:dyDescent="0.25">
      <c r="A14" s="220">
        <v>12</v>
      </c>
      <c r="B14" s="300" t="s">
        <v>1385</v>
      </c>
      <c r="C14" s="435">
        <v>155.32499999999999</v>
      </c>
      <c r="D14" s="385" t="s">
        <v>98</v>
      </c>
      <c r="E14" s="435">
        <v>155.32499999999999</v>
      </c>
      <c r="F14" s="436">
        <v>156.69999999999999</v>
      </c>
      <c r="G14" s="385" t="s">
        <v>112</v>
      </c>
      <c r="H14" s="438" t="s">
        <v>177</v>
      </c>
      <c r="I14" s="300" t="s">
        <v>1467</v>
      </c>
    </row>
    <row r="15" spans="1:9" ht="15.75" x14ac:dyDescent="0.25">
      <c r="A15" s="220">
        <v>13</v>
      </c>
      <c r="B15" s="389" t="s">
        <v>1386</v>
      </c>
      <c r="C15" s="435">
        <v>153.86000000000001</v>
      </c>
      <c r="D15" s="385" t="s">
        <v>98</v>
      </c>
      <c r="E15" s="435">
        <v>153.86000000000001</v>
      </c>
      <c r="F15" s="436">
        <v>156.69999999999999</v>
      </c>
      <c r="G15" s="385" t="s">
        <v>112</v>
      </c>
      <c r="H15" s="438" t="s">
        <v>177</v>
      </c>
      <c r="I15" s="300" t="s">
        <v>1467</v>
      </c>
    </row>
    <row r="16" spans="1:9" ht="15.75" x14ac:dyDescent="0.25">
      <c r="A16" s="220">
        <v>14</v>
      </c>
      <c r="B16" s="389" t="s">
        <v>1387</v>
      </c>
      <c r="C16" s="435">
        <v>155.20500000000001</v>
      </c>
      <c r="D16" s="385" t="s">
        <v>98</v>
      </c>
      <c r="E16" s="435">
        <v>155.20500000000001</v>
      </c>
      <c r="F16" s="436">
        <v>156.69999999999999</v>
      </c>
      <c r="G16" s="385" t="s">
        <v>112</v>
      </c>
      <c r="H16" s="438" t="s">
        <v>177</v>
      </c>
      <c r="I16" s="300" t="s">
        <v>1467</v>
      </c>
    </row>
    <row r="17" spans="1:10" ht="15.75" x14ac:dyDescent="0.25">
      <c r="A17" s="220">
        <v>15</v>
      </c>
      <c r="B17" s="439" t="s">
        <v>1388</v>
      </c>
      <c r="C17" s="435">
        <v>155.35499999999999</v>
      </c>
      <c r="D17" s="385" t="s">
        <v>98</v>
      </c>
      <c r="E17" s="435">
        <v>155.35499999999999</v>
      </c>
      <c r="F17" s="436">
        <v>156.69999999999999</v>
      </c>
      <c r="G17" s="385" t="s">
        <v>112</v>
      </c>
      <c r="H17" s="438" t="s">
        <v>177</v>
      </c>
      <c r="I17" s="300" t="s">
        <v>1467</v>
      </c>
    </row>
    <row r="18" spans="1:10" ht="15.75" x14ac:dyDescent="0.25">
      <c r="A18" s="220">
        <v>16</v>
      </c>
      <c r="B18" s="240" t="s">
        <v>620</v>
      </c>
      <c r="C18" s="262">
        <v>153.755</v>
      </c>
      <c r="D18" s="263" t="s">
        <v>98</v>
      </c>
      <c r="E18" s="262">
        <v>153.755</v>
      </c>
      <c r="F18" s="263" t="s">
        <v>102</v>
      </c>
      <c r="G18" s="383" t="s">
        <v>112</v>
      </c>
      <c r="H18" s="383" t="s">
        <v>177</v>
      </c>
      <c r="I18" s="239" t="s">
        <v>310</v>
      </c>
    </row>
    <row r="19" spans="1:10" ht="18.75" x14ac:dyDescent="0.2">
      <c r="A19" s="556" t="s">
        <v>1487</v>
      </c>
      <c r="B19" s="557"/>
      <c r="C19" s="557"/>
      <c r="D19" s="557"/>
      <c r="E19" s="557"/>
      <c r="F19" s="557"/>
      <c r="G19" s="557"/>
      <c r="H19" s="557"/>
      <c r="I19" s="558"/>
    </row>
    <row r="20" spans="1:10" ht="16.5" thickBot="1" x14ac:dyDescent="0.3">
      <c r="A20" s="339" t="s">
        <v>190</v>
      </c>
      <c r="B20" s="339" t="s">
        <v>109</v>
      </c>
      <c r="C20" s="340" t="s">
        <v>181</v>
      </c>
      <c r="D20" s="341" t="s">
        <v>110</v>
      </c>
      <c r="E20" s="342" t="s">
        <v>182</v>
      </c>
      <c r="F20" s="341" t="s">
        <v>114</v>
      </c>
      <c r="G20" s="341" t="s">
        <v>99</v>
      </c>
      <c r="H20" s="339" t="s">
        <v>111</v>
      </c>
      <c r="I20" s="339" t="s">
        <v>183</v>
      </c>
    </row>
    <row r="21" spans="1:10" ht="15.75" x14ac:dyDescent="0.25">
      <c r="A21" s="219">
        <v>1</v>
      </c>
      <c r="B21" s="229" t="s">
        <v>424</v>
      </c>
      <c r="C21" s="225">
        <v>154.28</v>
      </c>
      <c r="D21" s="246">
        <v>156.69999999999999</v>
      </c>
      <c r="E21" s="225">
        <v>154.28</v>
      </c>
      <c r="F21" s="246">
        <v>156.69999999999999</v>
      </c>
      <c r="G21" s="228" t="s">
        <v>112</v>
      </c>
      <c r="H21" s="220" t="s">
        <v>177</v>
      </c>
      <c r="I21" s="240" t="s">
        <v>423</v>
      </c>
    </row>
    <row r="22" spans="1:10" ht="15.75" x14ac:dyDescent="0.25">
      <c r="A22" s="220">
        <v>2</v>
      </c>
      <c r="B22" s="229" t="s">
        <v>425</v>
      </c>
      <c r="C22" s="225">
        <v>154.26499999999999</v>
      </c>
      <c r="D22" s="246">
        <v>156.69999999999999</v>
      </c>
      <c r="E22" s="225">
        <v>154.26499999999999</v>
      </c>
      <c r="F22" s="246">
        <v>156.69999999999999</v>
      </c>
      <c r="G22" s="228" t="s">
        <v>178</v>
      </c>
      <c r="H22" s="220" t="s">
        <v>177</v>
      </c>
      <c r="I22" s="240" t="s">
        <v>423</v>
      </c>
    </row>
    <row r="23" spans="1:10" ht="15.75" x14ac:dyDescent="0.25">
      <c r="A23" s="220">
        <v>3</v>
      </c>
      <c r="B23" s="229" t="s">
        <v>426</v>
      </c>
      <c r="C23" s="225">
        <v>154.29499999999999</v>
      </c>
      <c r="D23" s="246">
        <v>156.69999999999999</v>
      </c>
      <c r="E23" s="225">
        <v>154.29499999999999</v>
      </c>
      <c r="F23" s="246">
        <v>156.69999999999999</v>
      </c>
      <c r="G23" s="228" t="s">
        <v>178</v>
      </c>
      <c r="H23" s="220" t="s">
        <v>177</v>
      </c>
      <c r="I23" s="240" t="s">
        <v>423</v>
      </c>
    </row>
    <row r="24" spans="1:10" ht="15.75" x14ac:dyDescent="0.25">
      <c r="A24" s="220">
        <v>4</v>
      </c>
      <c r="B24" s="229" t="s">
        <v>427</v>
      </c>
      <c r="C24" s="245">
        <v>154.27250000000001</v>
      </c>
      <c r="D24" s="246">
        <v>156.69999999999999</v>
      </c>
      <c r="E24" s="245">
        <v>154.27250000000001</v>
      </c>
      <c r="F24" s="246">
        <v>156.69999999999999</v>
      </c>
      <c r="G24" s="228" t="s">
        <v>178</v>
      </c>
      <c r="H24" s="247" t="s">
        <v>177</v>
      </c>
      <c r="I24" s="240" t="s">
        <v>423</v>
      </c>
      <c r="J24" s="350"/>
    </row>
    <row r="25" spans="1:10" ht="15.75" x14ac:dyDescent="0.25">
      <c r="A25" s="220">
        <v>5</v>
      </c>
      <c r="B25" s="229" t="s">
        <v>428</v>
      </c>
      <c r="C25" s="261">
        <v>154.28749999999999</v>
      </c>
      <c r="D25" s="246">
        <v>156.69999999999999</v>
      </c>
      <c r="E25" s="261">
        <v>154.28749999999999</v>
      </c>
      <c r="F25" s="246">
        <v>156.69999999999999</v>
      </c>
      <c r="G25" s="228" t="s">
        <v>178</v>
      </c>
      <c r="H25" s="247" t="s">
        <v>177</v>
      </c>
      <c r="I25" s="240" t="s">
        <v>423</v>
      </c>
      <c r="J25" s="351"/>
    </row>
    <row r="26" spans="1:10" ht="15.75" x14ac:dyDescent="0.25">
      <c r="A26" s="220">
        <v>6</v>
      </c>
      <c r="B26" s="252" t="s">
        <v>429</v>
      </c>
      <c r="C26" s="245">
        <v>154.30250000000001</v>
      </c>
      <c r="D26" s="246">
        <v>156.69999999999999</v>
      </c>
      <c r="E26" s="245">
        <v>154.30250000000001</v>
      </c>
      <c r="F26" s="246">
        <v>156.69999999999999</v>
      </c>
      <c r="G26" s="228" t="s">
        <v>178</v>
      </c>
      <c r="H26" s="247" t="s">
        <v>177</v>
      </c>
      <c r="I26" s="240" t="s">
        <v>423</v>
      </c>
      <c r="J26" s="351"/>
    </row>
    <row r="27" spans="1:10" ht="15.75" x14ac:dyDescent="0.25">
      <c r="A27" s="220">
        <v>7</v>
      </c>
      <c r="B27" s="240" t="s">
        <v>206</v>
      </c>
      <c r="C27" s="225">
        <v>156.07499999999999</v>
      </c>
      <c r="D27" s="220">
        <v>156.69999999999999</v>
      </c>
      <c r="E27" s="225">
        <v>156.07499999999999</v>
      </c>
      <c r="F27" s="220">
        <v>156.69999999999999</v>
      </c>
      <c r="G27" s="220" t="s">
        <v>112</v>
      </c>
      <c r="H27" s="220" t="s">
        <v>177</v>
      </c>
      <c r="I27" s="229" t="s">
        <v>430</v>
      </c>
      <c r="J27" s="351"/>
    </row>
    <row r="28" spans="1:10" ht="15.75" x14ac:dyDescent="0.25">
      <c r="A28" s="220">
        <v>8</v>
      </c>
      <c r="B28" s="240" t="s">
        <v>153</v>
      </c>
      <c r="C28" s="225">
        <v>155.80500000000001</v>
      </c>
      <c r="D28" s="220" t="s">
        <v>285</v>
      </c>
      <c r="E28" s="225">
        <v>153.905</v>
      </c>
      <c r="F28" s="220" t="s">
        <v>285</v>
      </c>
      <c r="G28" s="220" t="s">
        <v>112</v>
      </c>
      <c r="H28" s="220" t="s">
        <v>177</v>
      </c>
      <c r="I28" s="229" t="s">
        <v>309</v>
      </c>
      <c r="J28" s="351"/>
    </row>
    <row r="29" spans="1:10" ht="15.75" x14ac:dyDescent="0.25">
      <c r="A29" s="220">
        <v>9</v>
      </c>
      <c r="B29" s="240" t="s">
        <v>440</v>
      </c>
      <c r="C29" s="262">
        <v>155.52000000000001</v>
      </c>
      <c r="D29" s="263" t="s">
        <v>98</v>
      </c>
      <c r="E29" s="262">
        <v>155.52000000000001</v>
      </c>
      <c r="F29" s="263" t="s">
        <v>684</v>
      </c>
      <c r="G29" s="220" t="s">
        <v>112</v>
      </c>
      <c r="H29" s="220" t="s">
        <v>177</v>
      </c>
      <c r="I29" s="239" t="s">
        <v>439</v>
      </c>
      <c r="J29" s="351"/>
    </row>
    <row r="30" spans="1:10" ht="15.75" x14ac:dyDescent="0.25">
      <c r="A30" s="220">
        <v>10</v>
      </c>
      <c r="B30" s="240" t="s">
        <v>441</v>
      </c>
      <c r="C30" s="262">
        <v>155.55000000000001</v>
      </c>
      <c r="D30" s="263" t="s">
        <v>98</v>
      </c>
      <c r="E30" s="262">
        <v>155.55000000000001</v>
      </c>
      <c r="F30" s="264">
        <v>146.19999999999999</v>
      </c>
      <c r="G30" s="220" t="s">
        <v>112</v>
      </c>
      <c r="H30" s="220" t="s">
        <v>177</v>
      </c>
      <c r="I30" s="229" t="s">
        <v>439</v>
      </c>
      <c r="J30" s="351"/>
    </row>
    <row r="31" spans="1:10" ht="15.75" x14ac:dyDescent="0.25">
      <c r="A31" s="220">
        <v>11</v>
      </c>
      <c r="B31" s="240" t="s">
        <v>556</v>
      </c>
      <c r="C31" s="262">
        <v>151.02500000000001</v>
      </c>
      <c r="D31" s="263" t="s">
        <v>155</v>
      </c>
      <c r="E31" s="262">
        <v>156.12</v>
      </c>
      <c r="F31" s="264">
        <v>146.19999999999999</v>
      </c>
      <c r="G31" s="220" t="s">
        <v>112</v>
      </c>
      <c r="H31" s="220" t="s">
        <v>177</v>
      </c>
      <c r="I31" s="229" t="s">
        <v>599</v>
      </c>
      <c r="J31" s="351"/>
    </row>
    <row r="32" spans="1:10" ht="15.75" x14ac:dyDescent="0.25">
      <c r="A32" s="220">
        <v>12</v>
      </c>
      <c r="B32" s="240" t="s">
        <v>557</v>
      </c>
      <c r="C32" s="262">
        <v>151.02500000000001</v>
      </c>
      <c r="D32" s="263" t="s">
        <v>155</v>
      </c>
      <c r="E32" s="262">
        <v>156.12</v>
      </c>
      <c r="F32" s="264">
        <v>110.9</v>
      </c>
      <c r="G32" s="220" t="s">
        <v>112</v>
      </c>
      <c r="H32" s="220" t="s">
        <v>177</v>
      </c>
      <c r="I32" s="229" t="s">
        <v>600</v>
      </c>
      <c r="J32" s="351"/>
    </row>
    <row r="33" spans="1:10" ht="15.75" x14ac:dyDescent="0.25">
      <c r="A33" s="220">
        <v>13</v>
      </c>
      <c r="B33" s="240" t="s">
        <v>249</v>
      </c>
      <c r="C33" s="262">
        <v>143.71250000000001</v>
      </c>
      <c r="D33" s="265">
        <v>146.19999999999999</v>
      </c>
      <c r="E33" s="262">
        <v>150.11250000000001</v>
      </c>
      <c r="F33" s="265">
        <v>146.19999999999999</v>
      </c>
      <c r="G33" s="220" t="s">
        <v>112</v>
      </c>
      <c r="H33" s="220" t="s">
        <v>177</v>
      </c>
      <c r="I33" s="229" t="s">
        <v>311</v>
      </c>
      <c r="J33" s="351"/>
    </row>
    <row r="34" spans="1:10" ht="15.75" x14ac:dyDescent="0.25">
      <c r="A34" s="220">
        <v>14</v>
      </c>
      <c r="B34" s="240" t="s">
        <v>250</v>
      </c>
      <c r="C34" s="262">
        <v>149.80000000000001</v>
      </c>
      <c r="D34" s="265">
        <v>146.19999999999999</v>
      </c>
      <c r="E34" s="262">
        <v>149.80000000000001</v>
      </c>
      <c r="F34" s="265">
        <v>146.19999999999999</v>
      </c>
      <c r="G34" s="220" t="s">
        <v>112</v>
      </c>
      <c r="H34" s="220" t="s">
        <v>177</v>
      </c>
      <c r="I34" s="229" t="s">
        <v>312</v>
      </c>
      <c r="J34" s="351"/>
    </row>
    <row r="35" spans="1:10" ht="15.75" x14ac:dyDescent="0.25">
      <c r="A35" s="220">
        <v>15</v>
      </c>
      <c r="B35" s="240" t="s">
        <v>251</v>
      </c>
      <c r="C35" s="262">
        <v>148.85</v>
      </c>
      <c r="D35" s="265" t="s">
        <v>98</v>
      </c>
      <c r="E35" s="262">
        <v>148.85</v>
      </c>
      <c r="F35" s="265" t="s">
        <v>98</v>
      </c>
      <c r="G35" s="222" t="s">
        <v>112</v>
      </c>
      <c r="H35" s="222" t="s">
        <v>177</v>
      </c>
      <c r="I35" s="229" t="s">
        <v>513</v>
      </c>
    </row>
    <row r="36" spans="1:10" ht="15.75" x14ac:dyDescent="0.25">
      <c r="A36" s="220">
        <v>16</v>
      </c>
      <c r="B36" s="240" t="s">
        <v>252</v>
      </c>
      <c r="C36" s="262">
        <v>148.80000000000001</v>
      </c>
      <c r="D36" s="265" t="s">
        <v>98</v>
      </c>
      <c r="E36" s="262">
        <v>148.80000000000001</v>
      </c>
      <c r="F36" s="265" t="s">
        <v>98</v>
      </c>
      <c r="G36" s="222" t="s">
        <v>112</v>
      </c>
      <c r="H36" s="222" t="s">
        <v>177</v>
      </c>
      <c r="I36" s="229" t="s">
        <v>513</v>
      </c>
    </row>
  </sheetData>
  <mergeCells count="2">
    <mergeCell ref="A1:I1"/>
    <mergeCell ref="A19:I1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6"/>
  <sheetViews>
    <sheetView tabSelected="1" topLeftCell="A7" workbookViewId="0">
      <selection activeCell="F28" sqref="F28"/>
    </sheetView>
  </sheetViews>
  <sheetFormatPr defaultRowHeight="12.75" x14ac:dyDescent="0.2"/>
  <cols>
    <col min="1" max="1" width="5.7109375" bestFit="1" customWidth="1"/>
    <col min="2" max="2" width="18.140625" bestFit="1" customWidth="1"/>
    <col min="3" max="3" width="10.85546875" bestFit="1" customWidth="1"/>
    <col min="4" max="4" width="12.42578125" customWidth="1"/>
    <col min="5" max="5" width="11.28515625" bestFit="1" customWidth="1"/>
    <col min="6" max="6" width="11.85546875" bestFit="1" customWidth="1"/>
    <col min="9" max="9" width="35" customWidth="1"/>
    <col min="12" max="12" width="12.85546875" customWidth="1"/>
    <col min="14" max="14" width="16.85546875" customWidth="1"/>
  </cols>
  <sheetData>
    <row r="1" spans="1:9" ht="18" x14ac:dyDescent="0.2">
      <c r="A1" s="559" t="s">
        <v>1488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12" t="s">
        <v>190</v>
      </c>
      <c r="B2" s="12" t="s">
        <v>109</v>
      </c>
      <c r="C2" s="25" t="s">
        <v>181</v>
      </c>
      <c r="D2" s="250" t="s">
        <v>110</v>
      </c>
      <c r="E2" s="251" t="s">
        <v>182</v>
      </c>
      <c r="F2" s="250" t="s">
        <v>114</v>
      </c>
      <c r="G2" s="250" t="s">
        <v>99</v>
      </c>
      <c r="H2" s="46" t="s">
        <v>111</v>
      </c>
      <c r="I2" s="46" t="s">
        <v>183</v>
      </c>
    </row>
    <row r="3" spans="1:9" ht="15.75" x14ac:dyDescent="0.25">
      <c r="A3" s="219">
        <v>1</v>
      </c>
      <c r="B3" s="57" t="s">
        <v>760</v>
      </c>
      <c r="C3" s="58" t="s">
        <v>1358</v>
      </c>
      <c r="D3" s="58"/>
      <c r="E3" s="329" t="s">
        <v>1360</v>
      </c>
      <c r="F3" s="59" t="s">
        <v>1149</v>
      </c>
      <c r="G3" s="328" t="s">
        <v>1361</v>
      </c>
      <c r="H3" s="58" t="s">
        <v>1150</v>
      </c>
      <c r="I3" s="229" t="s">
        <v>1364</v>
      </c>
    </row>
    <row r="4" spans="1:9" ht="15.75" x14ac:dyDescent="0.25">
      <c r="A4" s="220">
        <v>2</v>
      </c>
      <c r="B4" s="57" t="s">
        <v>1062</v>
      </c>
      <c r="C4" s="58" t="s">
        <v>1358</v>
      </c>
      <c r="D4" s="58"/>
      <c r="E4" s="329" t="s">
        <v>1360</v>
      </c>
      <c r="F4" s="59" t="s">
        <v>1154</v>
      </c>
      <c r="G4" s="328" t="s">
        <v>1361</v>
      </c>
      <c r="H4" s="58" t="s">
        <v>1155</v>
      </c>
      <c r="I4" s="229" t="s">
        <v>1365</v>
      </c>
    </row>
    <row r="5" spans="1:9" ht="15.75" x14ac:dyDescent="0.25">
      <c r="A5" s="220">
        <v>3</v>
      </c>
      <c r="B5" s="57" t="s">
        <v>1070</v>
      </c>
      <c r="C5" s="58" t="s">
        <v>1358</v>
      </c>
      <c r="D5" s="58"/>
      <c r="E5" s="329" t="s">
        <v>1360</v>
      </c>
      <c r="F5" s="59" t="s">
        <v>1161</v>
      </c>
      <c r="G5" s="328" t="s">
        <v>1361</v>
      </c>
      <c r="H5" s="58" t="s">
        <v>1162</v>
      </c>
      <c r="I5" s="229" t="s">
        <v>1366</v>
      </c>
    </row>
    <row r="6" spans="1:9" ht="15.75" x14ac:dyDescent="0.25">
      <c r="A6" s="220">
        <v>4</v>
      </c>
      <c r="B6" s="57" t="s">
        <v>761</v>
      </c>
      <c r="C6" s="58" t="s">
        <v>1358</v>
      </c>
      <c r="D6" s="58"/>
      <c r="E6" s="329" t="s">
        <v>1360</v>
      </c>
      <c r="F6" s="59" t="s">
        <v>1169</v>
      </c>
      <c r="G6" s="328" t="s">
        <v>1361</v>
      </c>
      <c r="H6" s="58" t="s">
        <v>1170</v>
      </c>
      <c r="I6" s="229" t="s">
        <v>1367</v>
      </c>
    </row>
    <row r="7" spans="1:9" ht="15.75" x14ac:dyDescent="0.25">
      <c r="A7" s="220">
        <v>5</v>
      </c>
      <c r="B7" s="57" t="s">
        <v>762</v>
      </c>
      <c r="C7" s="58" t="s">
        <v>1358</v>
      </c>
      <c r="D7" s="58"/>
      <c r="E7" s="329" t="s">
        <v>1360</v>
      </c>
      <c r="F7" s="59" t="s">
        <v>1177</v>
      </c>
      <c r="G7" s="328" t="s">
        <v>1361</v>
      </c>
      <c r="H7" s="58" t="s">
        <v>1178</v>
      </c>
      <c r="I7" s="229" t="s">
        <v>1368</v>
      </c>
    </row>
    <row r="8" spans="1:9" ht="15.75" x14ac:dyDescent="0.25">
      <c r="A8" s="220">
        <v>6</v>
      </c>
      <c r="B8" s="57" t="s">
        <v>763</v>
      </c>
      <c r="C8" s="58" t="s">
        <v>1358</v>
      </c>
      <c r="D8" s="58"/>
      <c r="E8" s="329" t="s">
        <v>1360</v>
      </c>
      <c r="F8" s="59" t="s">
        <v>1186</v>
      </c>
      <c r="G8" s="328" t="s">
        <v>1361</v>
      </c>
      <c r="H8" s="58" t="s">
        <v>1187</v>
      </c>
      <c r="I8" s="239" t="s">
        <v>1369</v>
      </c>
    </row>
    <row r="9" spans="1:9" ht="15.75" x14ac:dyDescent="0.25">
      <c r="A9" s="220">
        <v>7</v>
      </c>
      <c r="B9" s="57" t="s">
        <v>764</v>
      </c>
      <c r="C9" s="58" t="s">
        <v>1358</v>
      </c>
      <c r="D9" s="58"/>
      <c r="E9" s="329" t="s">
        <v>1360</v>
      </c>
      <c r="F9" s="59" t="s">
        <v>1194</v>
      </c>
      <c r="G9" s="328" t="s">
        <v>1361</v>
      </c>
      <c r="H9" s="58" t="s">
        <v>1195</v>
      </c>
      <c r="I9" s="239" t="s">
        <v>1370</v>
      </c>
    </row>
    <row r="10" spans="1:9" ht="15.75" x14ac:dyDescent="0.25">
      <c r="A10" s="220">
        <v>8</v>
      </c>
      <c r="B10" s="57" t="s">
        <v>765</v>
      </c>
      <c r="C10" s="58" t="s">
        <v>1358</v>
      </c>
      <c r="D10" s="58"/>
      <c r="E10" s="329" t="s">
        <v>1360</v>
      </c>
      <c r="F10" s="59" t="s">
        <v>1205</v>
      </c>
      <c r="G10" s="328" t="s">
        <v>1361</v>
      </c>
      <c r="H10" s="58" t="s">
        <v>1206</v>
      </c>
      <c r="I10" s="229" t="s">
        <v>1371</v>
      </c>
    </row>
    <row r="11" spans="1:9" ht="15.75" x14ac:dyDescent="0.25">
      <c r="A11" s="220">
        <v>9</v>
      </c>
      <c r="B11" s="57" t="s">
        <v>766</v>
      </c>
      <c r="C11" s="58" t="s">
        <v>1358</v>
      </c>
      <c r="D11" s="58"/>
      <c r="E11" s="329" t="s">
        <v>1360</v>
      </c>
      <c r="F11" s="59" t="s">
        <v>1213</v>
      </c>
      <c r="G11" s="328" t="s">
        <v>1361</v>
      </c>
      <c r="H11" s="58" t="s">
        <v>1214</v>
      </c>
      <c r="I11" s="273" t="s">
        <v>1372</v>
      </c>
    </row>
    <row r="12" spans="1:9" ht="15.75" x14ac:dyDescent="0.25">
      <c r="A12" s="220">
        <v>10</v>
      </c>
      <c r="B12" s="260" t="s">
        <v>1389</v>
      </c>
      <c r="C12" s="221" t="s">
        <v>1358</v>
      </c>
      <c r="D12" s="221"/>
      <c r="E12" s="329" t="s">
        <v>1360</v>
      </c>
      <c r="F12" s="379" t="s">
        <v>753</v>
      </c>
      <c r="G12" s="343" t="s">
        <v>1361</v>
      </c>
      <c r="H12" s="221">
        <v>273</v>
      </c>
      <c r="I12" s="229" t="s">
        <v>1363</v>
      </c>
    </row>
    <row r="13" spans="1:9" ht="15.75" x14ac:dyDescent="0.25">
      <c r="A13" s="220">
        <v>11</v>
      </c>
      <c r="B13" s="260" t="s">
        <v>1390</v>
      </c>
      <c r="C13" s="221" t="s">
        <v>1358</v>
      </c>
      <c r="D13" s="221"/>
      <c r="E13" s="329" t="s">
        <v>1360</v>
      </c>
      <c r="F13" s="379" t="s">
        <v>753</v>
      </c>
      <c r="G13" s="343" t="s">
        <v>1361</v>
      </c>
      <c r="H13" s="221">
        <v>274</v>
      </c>
      <c r="I13" s="229" t="s">
        <v>1363</v>
      </c>
    </row>
    <row r="14" spans="1:9" ht="15.75" x14ac:dyDescent="0.25">
      <c r="A14" s="220">
        <v>12</v>
      </c>
      <c r="B14" s="260" t="s">
        <v>1391</v>
      </c>
      <c r="C14" s="221" t="s">
        <v>1358</v>
      </c>
      <c r="D14" s="221"/>
      <c r="E14" s="329" t="s">
        <v>1360</v>
      </c>
      <c r="F14" s="379" t="s">
        <v>753</v>
      </c>
      <c r="G14" s="343" t="s">
        <v>1361</v>
      </c>
      <c r="H14" s="221">
        <v>275</v>
      </c>
      <c r="I14" s="229" t="s">
        <v>1363</v>
      </c>
    </row>
    <row r="15" spans="1:9" ht="15.75" x14ac:dyDescent="0.25">
      <c r="A15" s="220">
        <v>13</v>
      </c>
      <c r="B15" s="260" t="s">
        <v>1392</v>
      </c>
      <c r="C15" s="221" t="s">
        <v>1358</v>
      </c>
      <c r="D15" s="221"/>
      <c r="E15" s="329" t="s">
        <v>1360</v>
      </c>
      <c r="F15" s="379" t="s">
        <v>753</v>
      </c>
      <c r="G15" s="343" t="s">
        <v>1361</v>
      </c>
      <c r="H15" s="221">
        <v>276</v>
      </c>
      <c r="I15" s="229" t="s">
        <v>1363</v>
      </c>
    </row>
    <row r="16" spans="1:9" ht="15.75" x14ac:dyDescent="0.25">
      <c r="A16" s="220">
        <v>14</v>
      </c>
      <c r="B16" s="260" t="s">
        <v>1393</v>
      </c>
      <c r="C16" s="221" t="s">
        <v>1358</v>
      </c>
      <c r="D16" s="221"/>
      <c r="E16" s="329" t="s">
        <v>1360</v>
      </c>
      <c r="F16" s="379" t="s">
        <v>753</v>
      </c>
      <c r="G16" s="343" t="s">
        <v>1361</v>
      </c>
      <c r="H16" s="221">
        <v>277</v>
      </c>
      <c r="I16" s="229" t="s">
        <v>1363</v>
      </c>
    </row>
    <row r="17" spans="1:9" ht="15.75" x14ac:dyDescent="0.25">
      <c r="A17" s="220">
        <v>15</v>
      </c>
      <c r="B17" s="260" t="s">
        <v>1394</v>
      </c>
      <c r="C17" s="221" t="s">
        <v>1358</v>
      </c>
      <c r="D17" s="221"/>
      <c r="E17" s="329" t="s">
        <v>1360</v>
      </c>
      <c r="F17" s="379" t="s">
        <v>753</v>
      </c>
      <c r="G17" s="343" t="s">
        <v>1361</v>
      </c>
      <c r="H17" s="221">
        <v>278</v>
      </c>
      <c r="I17" s="229" t="s">
        <v>1363</v>
      </c>
    </row>
    <row r="18" spans="1:9" ht="15.75" x14ac:dyDescent="0.25">
      <c r="A18" s="220">
        <v>16</v>
      </c>
      <c r="B18" s="243" t="s">
        <v>149</v>
      </c>
      <c r="C18" s="225">
        <v>153.97999999999999</v>
      </c>
      <c r="D18" s="420">
        <v>162.19999999999999</v>
      </c>
      <c r="E18" s="225">
        <v>153.97999999999999</v>
      </c>
      <c r="F18" s="420">
        <v>162.19999999999999</v>
      </c>
      <c r="G18" s="420" t="s">
        <v>112</v>
      </c>
      <c r="H18" s="219" t="s">
        <v>177</v>
      </c>
      <c r="I18" s="229" t="s">
        <v>308</v>
      </c>
    </row>
    <row r="19" spans="1:9" ht="18" x14ac:dyDescent="0.2">
      <c r="A19" s="559" t="s">
        <v>1396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12" t="s">
        <v>190</v>
      </c>
      <c r="B20" s="12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12" t="s">
        <v>111</v>
      </c>
      <c r="I20" s="12" t="s">
        <v>183</v>
      </c>
    </row>
    <row r="21" spans="1:9" ht="15.75" x14ac:dyDescent="0.25">
      <c r="A21" s="219">
        <v>1</v>
      </c>
      <c r="B21" s="266" t="s">
        <v>154</v>
      </c>
      <c r="C21" s="301">
        <v>153.785</v>
      </c>
      <c r="D21" s="267">
        <v>123</v>
      </c>
      <c r="E21" s="301">
        <v>156</v>
      </c>
      <c r="F21" s="267">
        <v>123</v>
      </c>
      <c r="G21" s="237" t="s">
        <v>112</v>
      </c>
      <c r="H21" s="219" t="s">
        <v>177</v>
      </c>
      <c r="I21" s="238" t="s">
        <v>75</v>
      </c>
    </row>
    <row r="22" spans="1:9" ht="15.75" x14ac:dyDescent="0.25">
      <c r="A22" s="220">
        <v>2</v>
      </c>
      <c r="B22" s="266" t="s">
        <v>548</v>
      </c>
      <c r="C22" s="301">
        <v>153.785</v>
      </c>
      <c r="D22" s="267">
        <v>123</v>
      </c>
      <c r="E22" s="301">
        <v>153.785</v>
      </c>
      <c r="F22" s="267">
        <v>123</v>
      </c>
      <c r="G22" s="237" t="s">
        <v>112</v>
      </c>
      <c r="H22" s="219" t="s">
        <v>177</v>
      </c>
      <c r="I22" s="238" t="s">
        <v>548</v>
      </c>
    </row>
    <row r="23" spans="1:9" ht="15.75" x14ac:dyDescent="0.25">
      <c r="A23" s="220">
        <v>3</v>
      </c>
      <c r="B23" s="268" t="s">
        <v>586</v>
      </c>
      <c r="C23" s="262">
        <v>153.97999999999999</v>
      </c>
      <c r="D23" s="269">
        <v>192.8</v>
      </c>
      <c r="E23" s="262">
        <v>154.4</v>
      </c>
      <c r="F23" s="264">
        <v>110.9</v>
      </c>
      <c r="G23" s="228" t="s">
        <v>112</v>
      </c>
      <c r="H23" s="219" t="s">
        <v>177</v>
      </c>
      <c r="I23" s="229" t="s">
        <v>76</v>
      </c>
    </row>
    <row r="24" spans="1:9" ht="15.75" x14ac:dyDescent="0.25">
      <c r="A24" s="220">
        <v>4</v>
      </c>
      <c r="B24" s="268" t="s">
        <v>582</v>
      </c>
      <c r="C24" s="262">
        <v>153.97999999999999</v>
      </c>
      <c r="D24" s="269">
        <v>192.8</v>
      </c>
      <c r="E24" s="262">
        <v>154.4</v>
      </c>
      <c r="F24" s="264">
        <v>167.9</v>
      </c>
      <c r="G24" s="228" t="s">
        <v>112</v>
      </c>
      <c r="H24" s="219" t="s">
        <v>177</v>
      </c>
      <c r="I24" s="229" t="s">
        <v>77</v>
      </c>
    </row>
    <row r="25" spans="1:9" ht="15.75" x14ac:dyDescent="0.25">
      <c r="A25" s="220">
        <v>5</v>
      </c>
      <c r="B25" s="268" t="s">
        <v>431</v>
      </c>
      <c r="C25" s="262">
        <v>163.53749999999999</v>
      </c>
      <c r="D25" s="264" t="s">
        <v>290</v>
      </c>
      <c r="E25" s="262">
        <v>165.0625</v>
      </c>
      <c r="F25" s="264">
        <v>100</v>
      </c>
      <c r="G25" s="228" t="s">
        <v>112</v>
      </c>
      <c r="H25" s="220" t="s">
        <v>177</v>
      </c>
      <c r="I25" s="229" t="s">
        <v>432</v>
      </c>
    </row>
    <row r="26" spans="1:9" ht="15.75" x14ac:dyDescent="0.25">
      <c r="A26" s="220">
        <v>6</v>
      </c>
      <c r="B26" s="253" t="s">
        <v>433</v>
      </c>
      <c r="C26" s="262">
        <v>163.53749999999999</v>
      </c>
      <c r="D26" s="264">
        <v>100</v>
      </c>
      <c r="E26" s="262">
        <v>165.0625</v>
      </c>
      <c r="F26" s="264">
        <v>146.19999999999999</v>
      </c>
      <c r="G26" s="228" t="s">
        <v>112</v>
      </c>
      <c r="H26" s="220" t="s">
        <v>177</v>
      </c>
      <c r="I26" s="229" t="s">
        <v>434</v>
      </c>
    </row>
    <row r="27" spans="1:9" ht="15.75" x14ac:dyDescent="0.25">
      <c r="A27" s="220">
        <v>7</v>
      </c>
      <c r="B27" s="268" t="s">
        <v>435</v>
      </c>
      <c r="C27" s="262">
        <v>163.53749999999999</v>
      </c>
      <c r="D27" s="264">
        <v>100</v>
      </c>
      <c r="E27" s="262">
        <v>165.0625</v>
      </c>
      <c r="F27" s="264">
        <v>123</v>
      </c>
      <c r="G27" s="228" t="s">
        <v>112</v>
      </c>
      <c r="H27" s="220" t="s">
        <v>177</v>
      </c>
      <c r="I27" s="229" t="s">
        <v>436</v>
      </c>
    </row>
    <row r="28" spans="1:9" ht="15.75" x14ac:dyDescent="0.25">
      <c r="A28" s="220">
        <v>8</v>
      </c>
      <c r="B28" s="253" t="s">
        <v>437</v>
      </c>
      <c r="C28" s="262">
        <v>163.53749999999999</v>
      </c>
      <c r="D28" s="264">
        <v>100</v>
      </c>
      <c r="E28" s="262">
        <v>165.0625</v>
      </c>
      <c r="F28" s="264">
        <v>110.9</v>
      </c>
      <c r="G28" s="228" t="s">
        <v>112</v>
      </c>
      <c r="H28" s="220" t="s">
        <v>177</v>
      </c>
      <c r="I28" s="229" t="s">
        <v>623</v>
      </c>
    </row>
    <row r="29" spans="1:9" ht="15.75" x14ac:dyDescent="0.25">
      <c r="A29" s="220">
        <v>9</v>
      </c>
      <c r="B29" s="253" t="s">
        <v>438</v>
      </c>
      <c r="C29" s="262">
        <v>163.53749999999999</v>
      </c>
      <c r="D29" s="264">
        <v>100</v>
      </c>
      <c r="E29" s="262">
        <v>163.53749999999999</v>
      </c>
      <c r="F29" s="264">
        <v>100</v>
      </c>
      <c r="G29" s="228" t="s">
        <v>178</v>
      </c>
      <c r="H29" s="220" t="s">
        <v>177</v>
      </c>
      <c r="I29" s="229" t="s">
        <v>438</v>
      </c>
    </row>
    <row r="30" spans="1:9" ht="15.75" x14ac:dyDescent="0.25">
      <c r="A30" s="220">
        <v>10</v>
      </c>
      <c r="B30" s="268" t="s">
        <v>399</v>
      </c>
      <c r="C30" s="262">
        <v>171.7</v>
      </c>
      <c r="D30" s="263" t="s">
        <v>98</v>
      </c>
      <c r="E30" s="262">
        <v>171.7</v>
      </c>
      <c r="F30" s="269" t="s">
        <v>98</v>
      </c>
      <c r="G30" s="220" t="s">
        <v>178</v>
      </c>
      <c r="H30" s="220" t="s">
        <v>177</v>
      </c>
      <c r="I30" s="229" t="s">
        <v>344</v>
      </c>
    </row>
    <row r="31" spans="1:9" ht="15.75" x14ac:dyDescent="0.25">
      <c r="A31" s="220">
        <v>11</v>
      </c>
      <c r="B31" s="268" t="s">
        <v>400</v>
      </c>
      <c r="C31" s="262">
        <v>173.2</v>
      </c>
      <c r="D31" s="263" t="s">
        <v>98</v>
      </c>
      <c r="E31" s="262">
        <v>173.2</v>
      </c>
      <c r="F31" s="263" t="s">
        <v>98</v>
      </c>
      <c r="G31" s="220" t="s">
        <v>178</v>
      </c>
      <c r="H31" s="220" t="s">
        <v>177</v>
      </c>
      <c r="I31" s="229" t="s">
        <v>344</v>
      </c>
    </row>
    <row r="32" spans="1:9" ht="15.75" x14ac:dyDescent="0.25">
      <c r="A32" s="220">
        <v>12</v>
      </c>
      <c r="B32" s="268" t="s">
        <v>401</v>
      </c>
      <c r="C32" s="262">
        <v>173.55</v>
      </c>
      <c r="D32" s="263" t="s">
        <v>98</v>
      </c>
      <c r="E32" s="262">
        <v>173.55</v>
      </c>
      <c r="F32" s="263" t="s">
        <v>98</v>
      </c>
      <c r="G32" s="220" t="s">
        <v>178</v>
      </c>
      <c r="H32" s="220" t="s">
        <v>177</v>
      </c>
      <c r="I32" s="229" t="s">
        <v>344</v>
      </c>
    </row>
    <row r="33" spans="1:9" ht="15.75" x14ac:dyDescent="0.25">
      <c r="A33" s="220">
        <v>13</v>
      </c>
      <c r="B33" s="268" t="s">
        <v>402</v>
      </c>
      <c r="C33" s="262">
        <v>150.1</v>
      </c>
      <c r="D33" s="263" t="s">
        <v>157</v>
      </c>
      <c r="E33" s="262">
        <v>148.86250000000001</v>
      </c>
      <c r="F33" s="269">
        <v>103.5</v>
      </c>
      <c r="G33" s="220" t="s">
        <v>112</v>
      </c>
      <c r="H33" s="220" t="s">
        <v>177</v>
      </c>
      <c r="I33" s="229" t="s">
        <v>107</v>
      </c>
    </row>
    <row r="34" spans="1:9" ht="15.75" x14ac:dyDescent="0.25">
      <c r="A34" s="220">
        <v>14</v>
      </c>
      <c r="B34" s="240" t="s">
        <v>552</v>
      </c>
      <c r="C34" s="225">
        <v>155.58000000000001</v>
      </c>
      <c r="D34" s="220">
        <v>141.30000000000001</v>
      </c>
      <c r="E34" s="270">
        <v>158.77500000000001</v>
      </c>
      <c r="F34" s="220">
        <v>141.30000000000001</v>
      </c>
      <c r="G34" s="220" t="s">
        <v>112</v>
      </c>
      <c r="H34" s="220" t="s">
        <v>177</v>
      </c>
      <c r="I34" s="271" t="s">
        <v>550</v>
      </c>
    </row>
    <row r="35" spans="1:9" ht="15.75" x14ac:dyDescent="0.25">
      <c r="A35" s="220">
        <v>15</v>
      </c>
      <c r="B35" s="272" t="s">
        <v>553</v>
      </c>
      <c r="C35" s="225">
        <v>155.58000000000001</v>
      </c>
      <c r="D35" s="220">
        <v>141.30000000000001</v>
      </c>
      <c r="E35" s="225">
        <v>155.58000000000001</v>
      </c>
      <c r="F35" s="220">
        <v>141.30000000000001</v>
      </c>
      <c r="G35" s="220" t="s">
        <v>112</v>
      </c>
      <c r="H35" s="220" t="s">
        <v>177</v>
      </c>
      <c r="I35" s="229" t="s">
        <v>551</v>
      </c>
    </row>
    <row r="36" spans="1:9" ht="15.75" x14ac:dyDescent="0.25">
      <c r="A36" s="220">
        <v>16</v>
      </c>
      <c r="B36" s="240" t="s">
        <v>706</v>
      </c>
      <c r="C36" s="225">
        <v>154.49</v>
      </c>
      <c r="D36" s="220">
        <v>179.9</v>
      </c>
      <c r="E36" s="225">
        <v>158.37</v>
      </c>
      <c r="F36" s="220">
        <v>156.69999999999999</v>
      </c>
      <c r="G36" s="220" t="s">
        <v>112</v>
      </c>
      <c r="H36" s="220" t="s">
        <v>177</v>
      </c>
      <c r="I36" s="271" t="s">
        <v>706</v>
      </c>
    </row>
  </sheetData>
  <mergeCells count="2">
    <mergeCell ref="A1:I1"/>
    <mergeCell ref="A19:I19"/>
  </mergeCells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6"/>
  <sheetViews>
    <sheetView topLeftCell="A76" workbookViewId="0">
      <selection activeCell="F10" sqref="F10"/>
    </sheetView>
  </sheetViews>
  <sheetFormatPr defaultRowHeight="12.75" x14ac:dyDescent="0.2"/>
  <cols>
    <col min="1" max="1" width="5.7109375" bestFit="1" customWidth="1"/>
    <col min="2" max="2" width="18" bestFit="1" customWidth="1"/>
    <col min="3" max="3" width="10.85546875" bestFit="1" customWidth="1"/>
    <col min="4" max="4" width="12" bestFit="1" customWidth="1"/>
    <col min="5" max="5" width="11.28515625" bestFit="1" customWidth="1"/>
    <col min="6" max="6" width="11.85546875" bestFit="1" customWidth="1"/>
    <col min="9" max="9" width="37.140625" customWidth="1"/>
  </cols>
  <sheetData>
    <row r="1" spans="1:9" ht="18" x14ac:dyDescent="0.2">
      <c r="A1" s="559" t="s">
        <v>1470</v>
      </c>
      <c r="B1" s="560"/>
      <c r="C1" s="560"/>
      <c r="D1" s="560"/>
      <c r="E1" s="560"/>
      <c r="F1" s="560"/>
      <c r="G1" s="560"/>
      <c r="H1" s="560"/>
      <c r="I1" s="561"/>
    </row>
    <row r="2" spans="1:9" ht="15.75" x14ac:dyDescent="0.25">
      <c r="A2" s="48" t="s">
        <v>190</v>
      </c>
      <c r="B2" s="48" t="s">
        <v>109</v>
      </c>
      <c r="C2" s="25" t="s">
        <v>181</v>
      </c>
      <c r="D2" s="26" t="s">
        <v>110</v>
      </c>
      <c r="E2" s="27" t="s">
        <v>182</v>
      </c>
      <c r="F2" s="26" t="s">
        <v>114</v>
      </c>
      <c r="G2" s="26" t="s">
        <v>99</v>
      </c>
      <c r="H2" s="48" t="s">
        <v>111</v>
      </c>
      <c r="I2" s="48" t="s">
        <v>183</v>
      </c>
    </row>
    <row r="3" spans="1:9" ht="15.75" x14ac:dyDescent="0.25">
      <c r="A3" s="219">
        <v>1</v>
      </c>
      <c r="B3" s="256" t="s">
        <v>96</v>
      </c>
      <c r="C3" s="301">
        <v>155.7525</v>
      </c>
      <c r="D3" s="440">
        <v>156.69999999999999</v>
      </c>
      <c r="E3" s="301">
        <v>155.7525</v>
      </c>
      <c r="F3" s="267">
        <v>156.69999999999999</v>
      </c>
      <c r="G3" s="237" t="s">
        <v>178</v>
      </c>
      <c r="H3" s="219" t="s">
        <v>177</v>
      </c>
      <c r="I3" s="238" t="s">
        <v>39</v>
      </c>
    </row>
    <row r="4" spans="1:9" ht="15.75" x14ac:dyDescent="0.25">
      <c r="A4" s="222">
        <v>2</v>
      </c>
      <c r="B4" s="253" t="s">
        <v>144</v>
      </c>
      <c r="C4" s="262">
        <v>151.13749999999999</v>
      </c>
      <c r="D4" s="267">
        <v>156.69999999999999</v>
      </c>
      <c r="E4" s="262">
        <v>151.13749999999999</v>
      </c>
      <c r="F4" s="264">
        <v>156.69999999999999</v>
      </c>
      <c r="G4" s="228" t="s">
        <v>178</v>
      </c>
      <c r="H4" s="220" t="s">
        <v>177</v>
      </c>
      <c r="I4" s="229" t="s">
        <v>40</v>
      </c>
    </row>
    <row r="5" spans="1:9" ht="15.75" x14ac:dyDescent="0.25">
      <c r="A5" s="222">
        <v>3</v>
      </c>
      <c r="B5" s="253" t="s">
        <v>145</v>
      </c>
      <c r="C5" s="262">
        <v>154.45249999999999</v>
      </c>
      <c r="D5" s="267">
        <v>156.69999999999999</v>
      </c>
      <c r="E5" s="262">
        <v>154.45249999999999</v>
      </c>
      <c r="F5" s="264">
        <v>156.69999999999999</v>
      </c>
      <c r="G5" s="228" t="s">
        <v>178</v>
      </c>
      <c r="H5" s="220" t="s">
        <v>177</v>
      </c>
      <c r="I5" s="229" t="s">
        <v>40</v>
      </c>
    </row>
    <row r="6" spans="1:9" ht="15.75" x14ac:dyDescent="0.25">
      <c r="A6" s="222">
        <v>4</v>
      </c>
      <c r="B6" s="253" t="s">
        <v>146</v>
      </c>
      <c r="C6" s="262">
        <v>158.73750000000001</v>
      </c>
      <c r="D6" s="267">
        <v>156.69999999999999</v>
      </c>
      <c r="E6" s="262">
        <v>158.73750000000001</v>
      </c>
      <c r="F6" s="264">
        <v>156.69999999999999</v>
      </c>
      <c r="G6" s="228" t="s">
        <v>178</v>
      </c>
      <c r="H6" s="220" t="s">
        <v>177</v>
      </c>
      <c r="I6" s="229" t="s">
        <v>40</v>
      </c>
    </row>
    <row r="7" spans="1:9" ht="15.75" x14ac:dyDescent="0.25">
      <c r="A7" s="220">
        <v>5</v>
      </c>
      <c r="B7" s="253" t="s">
        <v>147</v>
      </c>
      <c r="C7" s="262">
        <v>159.4725</v>
      </c>
      <c r="D7" s="440">
        <v>156.69999999999999</v>
      </c>
      <c r="E7" s="262">
        <v>159.4725</v>
      </c>
      <c r="F7" s="264">
        <v>156.69999999999999</v>
      </c>
      <c r="G7" s="228" t="s">
        <v>178</v>
      </c>
      <c r="H7" s="220" t="s">
        <v>177</v>
      </c>
      <c r="I7" s="229" t="s">
        <v>40</v>
      </c>
    </row>
    <row r="8" spans="1:9" ht="15.75" x14ac:dyDescent="0.25">
      <c r="A8" s="220">
        <v>6</v>
      </c>
      <c r="B8" s="275" t="s">
        <v>646</v>
      </c>
      <c r="C8" s="233">
        <v>159.4725</v>
      </c>
      <c r="D8" s="440">
        <v>156.69999999999999</v>
      </c>
      <c r="E8" s="233">
        <v>151.13749999999999</v>
      </c>
      <c r="F8" s="265">
        <v>136.5</v>
      </c>
      <c r="G8" s="228" t="s">
        <v>112</v>
      </c>
      <c r="H8" s="220" t="s">
        <v>177</v>
      </c>
      <c r="I8" s="229" t="s">
        <v>40</v>
      </c>
    </row>
    <row r="9" spans="1:9" ht="15.75" x14ac:dyDescent="0.25">
      <c r="A9" s="220">
        <v>7</v>
      </c>
      <c r="B9" s="275" t="s">
        <v>647</v>
      </c>
      <c r="C9" s="233">
        <v>158.73750000000001</v>
      </c>
      <c r="D9" s="440">
        <v>156.69999999999999</v>
      </c>
      <c r="E9" s="233">
        <v>154.45249999999999</v>
      </c>
      <c r="F9" s="265">
        <v>136.5</v>
      </c>
      <c r="G9" s="228" t="s">
        <v>112</v>
      </c>
      <c r="H9" s="220" t="s">
        <v>177</v>
      </c>
      <c r="I9" s="229" t="s">
        <v>40</v>
      </c>
    </row>
    <row r="10" spans="1:9" ht="15.75" x14ac:dyDescent="0.25">
      <c r="A10" s="220">
        <v>8</v>
      </c>
      <c r="B10" s="275" t="s">
        <v>648</v>
      </c>
      <c r="C10" s="233">
        <v>159.4725</v>
      </c>
      <c r="D10" s="440">
        <v>156.69999999999999</v>
      </c>
      <c r="E10" s="233">
        <v>158.73750000000001</v>
      </c>
      <c r="F10" s="265">
        <v>136.5</v>
      </c>
      <c r="G10" s="220" t="s">
        <v>112</v>
      </c>
      <c r="H10" s="220" t="s">
        <v>177</v>
      </c>
      <c r="I10" s="229" t="s">
        <v>40</v>
      </c>
    </row>
    <row r="11" spans="1:9" ht="15.75" x14ac:dyDescent="0.25">
      <c r="A11" s="220">
        <v>9</v>
      </c>
      <c r="B11" s="275" t="s">
        <v>512</v>
      </c>
      <c r="C11" s="233">
        <v>151.13749999999999</v>
      </c>
      <c r="D11" s="440">
        <v>156.69999999999999</v>
      </c>
      <c r="E11" s="233">
        <v>159.4725</v>
      </c>
      <c r="F11" s="265">
        <v>136.5</v>
      </c>
      <c r="G11" s="220" t="s">
        <v>112</v>
      </c>
      <c r="H11" s="220" t="s">
        <v>177</v>
      </c>
      <c r="I11" s="229" t="s">
        <v>40</v>
      </c>
    </row>
    <row r="12" spans="1:9" ht="15.75" x14ac:dyDescent="0.25">
      <c r="A12" s="220">
        <v>10</v>
      </c>
      <c r="B12" s="275" t="s">
        <v>649</v>
      </c>
      <c r="C12" s="233">
        <v>154.45249999999999</v>
      </c>
      <c r="D12" s="440">
        <v>156.69999999999999</v>
      </c>
      <c r="E12" s="233">
        <v>158.73750000000001</v>
      </c>
      <c r="F12" s="265">
        <v>136.5</v>
      </c>
      <c r="G12" s="220" t="s">
        <v>112</v>
      </c>
      <c r="H12" s="220" t="s">
        <v>177</v>
      </c>
      <c r="I12" s="229" t="s">
        <v>40</v>
      </c>
    </row>
    <row r="13" spans="1:9" ht="15.75" x14ac:dyDescent="0.25">
      <c r="A13" s="220">
        <v>11</v>
      </c>
      <c r="B13" s="278" t="s">
        <v>650</v>
      </c>
      <c r="C13" s="233">
        <v>158.73750000000001</v>
      </c>
      <c r="D13" s="440">
        <v>156.69999999999999</v>
      </c>
      <c r="E13" s="233">
        <v>159.4725</v>
      </c>
      <c r="F13" s="277" t="s">
        <v>651</v>
      </c>
      <c r="G13" s="220" t="s">
        <v>112</v>
      </c>
      <c r="H13" s="220" t="s">
        <v>177</v>
      </c>
      <c r="I13" s="229" t="s">
        <v>40</v>
      </c>
    </row>
    <row r="14" spans="1:9" ht="15.75" x14ac:dyDescent="0.25">
      <c r="A14" s="220">
        <v>12</v>
      </c>
      <c r="B14" s="275" t="s">
        <v>138</v>
      </c>
      <c r="C14" s="233">
        <v>154.16</v>
      </c>
      <c r="D14" s="277" t="s">
        <v>98</v>
      </c>
      <c r="E14" s="233">
        <v>159.13499999999999</v>
      </c>
      <c r="F14" s="265" t="s">
        <v>102</v>
      </c>
      <c r="G14" s="228" t="s">
        <v>112</v>
      </c>
      <c r="H14" s="220" t="s">
        <v>177</v>
      </c>
      <c r="I14" s="229" t="s">
        <v>41</v>
      </c>
    </row>
    <row r="15" spans="1:9" ht="15.75" x14ac:dyDescent="0.25">
      <c r="A15" s="220">
        <v>13</v>
      </c>
      <c r="B15" s="275" t="s">
        <v>139</v>
      </c>
      <c r="C15" s="233">
        <v>154.16</v>
      </c>
      <c r="D15" s="277" t="s">
        <v>98</v>
      </c>
      <c r="E15" s="233">
        <v>159.19499999999999</v>
      </c>
      <c r="F15" s="265" t="s">
        <v>102</v>
      </c>
      <c r="G15" s="220" t="s">
        <v>112</v>
      </c>
      <c r="H15" s="220" t="s">
        <v>177</v>
      </c>
      <c r="I15" s="229" t="s">
        <v>41</v>
      </c>
    </row>
    <row r="16" spans="1:9" ht="15.75" x14ac:dyDescent="0.25">
      <c r="A16" s="220">
        <v>14</v>
      </c>
      <c r="B16" s="275" t="s">
        <v>141</v>
      </c>
      <c r="C16" s="233">
        <v>154.22</v>
      </c>
      <c r="D16" s="277" t="s">
        <v>98</v>
      </c>
      <c r="E16" s="233">
        <v>159.13499999999999</v>
      </c>
      <c r="F16" s="265" t="s">
        <v>102</v>
      </c>
      <c r="G16" s="220" t="s">
        <v>112</v>
      </c>
      <c r="H16" s="220" t="s">
        <v>177</v>
      </c>
      <c r="I16" s="229" t="s">
        <v>41</v>
      </c>
    </row>
    <row r="17" spans="1:9" ht="15.75" x14ac:dyDescent="0.25">
      <c r="A17" s="220">
        <v>15</v>
      </c>
      <c r="B17" s="275" t="s">
        <v>140</v>
      </c>
      <c r="C17" s="233">
        <v>154.22</v>
      </c>
      <c r="D17" s="277" t="s">
        <v>98</v>
      </c>
      <c r="E17" s="233">
        <v>159.19499999999999</v>
      </c>
      <c r="F17" s="265" t="s">
        <v>102</v>
      </c>
      <c r="G17" s="220" t="s">
        <v>112</v>
      </c>
      <c r="H17" s="220" t="s">
        <v>177</v>
      </c>
      <c r="I17" s="229" t="s">
        <v>41</v>
      </c>
    </row>
    <row r="18" spans="1:9" ht="15.75" x14ac:dyDescent="0.25">
      <c r="A18" s="220">
        <v>16</v>
      </c>
      <c r="B18" s="275" t="s">
        <v>100</v>
      </c>
      <c r="C18" s="233">
        <v>151.08500000000001</v>
      </c>
      <c r="D18" s="279">
        <v>136.5</v>
      </c>
      <c r="E18" s="233">
        <v>159</v>
      </c>
      <c r="F18" s="279">
        <v>136.5</v>
      </c>
      <c r="G18" s="222" t="s">
        <v>112</v>
      </c>
      <c r="H18" s="234" t="s">
        <v>177</v>
      </c>
      <c r="I18" s="229" t="s">
        <v>32</v>
      </c>
    </row>
    <row r="19" spans="1:9" ht="18" x14ac:dyDescent="0.2">
      <c r="A19" s="559" t="s">
        <v>1397</v>
      </c>
      <c r="B19" s="560"/>
      <c r="C19" s="560"/>
      <c r="D19" s="560"/>
      <c r="E19" s="560"/>
      <c r="F19" s="560"/>
      <c r="G19" s="560"/>
      <c r="H19" s="560"/>
      <c r="I19" s="561"/>
    </row>
    <row r="20" spans="1:9" ht="15.75" x14ac:dyDescent="0.25">
      <c r="A20" s="48" t="s">
        <v>190</v>
      </c>
      <c r="B20" s="48" t="s">
        <v>109</v>
      </c>
      <c r="C20" s="25" t="s">
        <v>181</v>
      </c>
      <c r="D20" s="26" t="s">
        <v>110</v>
      </c>
      <c r="E20" s="27" t="s">
        <v>182</v>
      </c>
      <c r="F20" s="26" t="s">
        <v>114</v>
      </c>
      <c r="G20" s="26" t="s">
        <v>99</v>
      </c>
      <c r="H20" s="48" t="s">
        <v>111</v>
      </c>
      <c r="I20" s="48" t="s">
        <v>183</v>
      </c>
    </row>
    <row r="21" spans="1:9" ht="15.75" x14ac:dyDescent="0.25">
      <c r="A21" s="219">
        <v>1</v>
      </c>
      <c r="B21" s="243" t="s">
        <v>1471</v>
      </c>
      <c r="C21" s="280">
        <v>155.72999999999999</v>
      </c>
      <c r="D21" s="281" t="s">
        <v>407</v>
      </c>
      <c r="E21" s="280">
        <v>159.09</v>
      </c>
      <c r="F21" s="282" t="s">
        <v>406</v>
      </c>
      <c r="G21" s="235" t="s">
        <v>112</v>
      </c>
      <c r="H21" s="236" t="s">
        <v>177</v>
      </c>
      <c r="I21" s="243" t="s">
        <v>412</v>
      </c>
    </row>
    <row r="22" spans="1:9" ht="15.75" x14ac:dyDescent="0.25">
      <c r="A22" s="220">
        <v>2</v>
      </c>
      <c r="B22" s="243" t="s">
        <v>1472</v>
      </c>
      <c r="C22" s="280">
        <v>154.31</v>
      </c>
      <c r="D22" s="283" t="s">
        <v>408</v>
      </c>
      <c r="E22" s="284">
        <v>159.09</v>
      </c>
      <c r="F22" s="285" t="s">
        <v>406</v>
      </c>
      <c r="G22" s="235" t="s">
        <v>112</v>
      </c>
      <c r="H22" s="236" t="s">
        <v>177</v>
      </c>
      <c r="I22" s="259" t="s">
        <v>622</v>
      </c>
    </row>
    <row r="23" spans="1:9" ht="15.75" x14ac:dyDescent="0.25">
      <c r="A23" s="220">
        <v>3</v>
      </c>
      <c r="B23" s="243" t="s">
        <v>1473</v>
      </c>
      <c r="C23" s="280">
        <v>153.815</v>
      </c>
      <c r="D23" s="283" t="s">
        <v>409</v>
      </c>
      <c r="E23" s="284">
        <v>159.09</v>
      </c>
      <c r="F23" s="285" t="s">
        <v>406</v>
      </c>
      <c r="G23" s="235" t="s">
        <v>112</v>
      </c>
      <c r="H23" s="236" t="s">
        <v>177</v>
      </c>
      <c r="I23" s="229" t="s">
        <v>413</v>
      </c>
    </row>
    <row r="24" spans="1:9" ht="15.75" x14ac:dyDescent="0.25">
      <c r="A24" s="220">
        <v>4</v>
      </c>
      <c r="B24" s="243" t="s">
        <v>1474</v>
      </c>
      <c r="C24" s="326">
        <v>155.91</v>
      </c>
      <c r="D24" s="283" t="s">
        <v>410</v>
      </c>
      <c r="E24" s="284">
        <v>159.09</v>
      </c>
      <c r="F24" s="285" t="s">
        <v>406</v>
      </c>
      <c r="G24" s="235" t="s">
        <v>112</v>
      </c>
      <c r="H24" s="236" t="s">
        <v>177</v>
      </c>
      <c r="I24" s="229" t="s">
        <v>414</v>
      </c>
    </row>
    <row r="25" spans="1:9" ht="15.75" x14ac:dyDescent="0.25">
      <c r="A25" s="220">
        <v>5</v>
      </c>
      <c r="B25" s="243" t="s">
        <v>1475</v>
      </c>
      <c r="C25" s="280">
        <v>154.02500000000001</v>
      </c>
      <c r="D25" s="283" t="s">
        <v>411</v>
      </c>
      <c r="E25" s="284">
        <v>159.09</v>
      </c>
      <c r="F25" s="285" t="s">
        <v>406</v>
      </c>
      <c r="G25" s="235" t="s">
        <v>112</v>
      </c>
      <c r="H25" s="236" t="s">
        <v>177</v>
      </c>
      <c r="I25" s="229" t="s">
        <v>415</v>
      </c>
    </row>
    <row r="26" spans="1:9" ht="15.75" x14ac:dyDescent="0.25">
      <c r="A26" s="220">
        <v>6</v>
      </c>
      <c r="B26" s="243" t="s">
        <v>1476</v>
      </c>
      <c r="C26" s="280">
        <v>154.02500000000001</v>
      </c>
      <c r="D26" s="283" t="s">
        <v>411</v>
      </c>
      <c r="E26" s="284">
        <v>159.09</v>
      </c>
      <c r="F26" s="285" t="s">
        <v>406</v>
      </c>
      <c r="G26" s="235" t="s">
        <v>112</v>
      </c>
      <c r="H26" s="236" t="s">
        <v>177</v>
      </c>
      <c r="I26" s="239" t="s">
        <v>417</v>
      </c>
    </row>
    <row r="27" spans="1:9" ht="15.75" x14ac:dyDescent="0.25">
      <c r="A27" s="220">
        <v>7</v>
      </c>
      <c r="B27" s="243" t="s">
        <v>1477</v>
      </c>
      <c r="C27" s="280">
        <v>154.31</v>
      </c>
      <c r="D27" s="283" t="s">
        <v>408</v>
      </c>
      <c r="E27" s="284">
        <v>159.09</v>
      </c>
      <c r="F27" s="285" t="s">
        <v>406</v>
      </c>
      <c r="G27" s="235" t="s">
        <v>112</v>
      </c>
      <c r="H27" s="236" t="s">
        <v>177</v>
      </c>
      <c r="I27" s="239" t="s">
        <v>418</v>
      </c>
    </row>
    <row r="28" spans="1:9" ht="15.75" x14ac:dyDescent="0.25">
      <c r="A28" s="220">
        <v>8</v>
      </c>
      <c r="B28" s="243" t="s">
        <v>1478</v>
      </c>
      <c r="C28" s="280">
        <v>154.04</v>
      </c>
      <c r="D28" s="283" t="s">
        <v>410</v>
      </c>
      <c r="E28" s="284">
        <v>159.09</v>
      </c>
      <c r="F28" s="285" t="s">
        <v>406</v>
      </c>
      <c r="G28" s="235" t="s">
        <v>112</v>
      </c>
      <c r="H28" s="236" t="s">
        <v>177</v>
      </c>
      <c r="I28" s="239" t="s">
        <v>420</v>
      </c>
    </row>
    <row r="29" spans="1:9" ht="15.75" x14ac:dyDescent="0.25">
      <c r="A29" s="220">
        <v>9</v>
      </c>
      <c r="B29" s="243" t="s">
        <v>1479</v>
      </c>
      <c r="C29" s="280">
        <v>155.72999999999999</v>
      </c>
      <c r="D29" s="283" t="s">
        <v>407</v>
      </c>
      <c r="E29" s="284">
        <v>159.09</v>
      </c>
      <c r="F29" s="285" t="s">
        <v>406</v>
      </c>
      <c r="G29" s="235" t="s">
        <v>112</v>
      </c>
      <c r="H29" s="236" t="s">
        <v>177</v>
      </c>
      <c r="I29" s="239" t="s">
        <v>421</v>
      </c>
    </row>
    <row r="30" spans="1:9" ht="15.75" x14ac:dyDescent="0.25">
      <c r="A30" s="220">
        <v>10</v>
      </c>
      <c r="B30" s="286" t="s">
        <v>1480</v>
      </c>
      <c r="C30" s="327">
        <v>154.815</v>
      </c>
      <c r="D30" s="263" t="s">
        <v>533</v>
      </c>
      <c r="E30" s="262">
        <v>159.09</v>
      </c>
      <c r="F30" s="287" t="s">
        <v>406</v>
      </c>
      <c r="G30" s="220" t="s">
        <v>112</v>
      </c>
      <c r="H30" s="220" t="s">
        <v>177</v>
      </c>
      <c r="I30" s="240" t="s">
        <v>554</v>
      </c>
    </row>
    <row r="31" spans="1:9" ht="15.75" x14ac:dyDescent="0.25">
      <c r="A31" s="220">
        <v>11</v>
      </c>
      <c r="B31" s="286" t="s">
        <v>1481</v>
      </c>
      <c r="C31" s="327">
        <v>154.77000000000001</v>
      </c>
      <c r="D31" s="263" t="s">
        <v>533</v>
      </c>
      <c r="E31" s="262">
        <v>159.09</v>
      </c>
      <c r="F31" s="287" t="s">
        <v>406</v>
      </c>
      <c r="G31" s="220" t="s">
        <v>112</v>
      </c>
      <c r="H31" s="220" t="s">
        <v>177</v>
      </c>
      <c r="I31" s="240" t="s">
        <v>555</v>
      </c>
    </row>
    <row r="32" spans="1:9" ht="15.75" x14ac:dyDescent="0.25">
      <c r="A32" s="220">
        <v>12</v>
      </c>
      <c r="B32" s="268" t="s">
        <v>1482</v>
      </c>
      <c r="C32" s="262">
        <v>155.595</v>
      </c>
      <c r="D32" s="264">
        <v>146.19999999999999</v>
      </c>
      <c r="E32" s="262">
        <v>158.91</v>
      </c>
      <c r="F32" s="264">
        <v>146.19999999999999</v>
      </c>
      <c r="G32" s="249" t="s">
        <v>112</v>
      </c>
      <c r="H32" s="222" t="s">
        <v>177</v>
      </c>
      <c r="I32" s="273" t="s">
        <v>1483</v>
      </c>
    </row>
    <row r="33" spans="1:9" ht="15.75" x14ac:dyDescent="0.25">
      <c r="A33" s="220">
        <v>13</v>
      </c>
      <c r="B33" s="268"/>
      <c r="C33" s="262"/>
      <c r="D33" s="287"/>
      <c r="E33" s="262"/>
      <c r="F33" s="287"/>
      <c r="G33" s="220"/>
      <c r="H33" s="220"/>
      <c r="I33" s="240"/>
    </row>
    <row r="34" spans="1:9" ht="15.75" x14ac:dyDescent="0.25">
      <c r="A34" s="220">
        <v>14</v>
      </c>
      <c r="B34" s="268"/>
      <c r="C34" s="262"/>
      <c r="D34" s="288"/>
      <c r="E34" s="262"/>
      <c r="F34" s="287"/>
      <c r="G34" s="220"/>
      <c r="H34" s="220"/>
      <c r="I34" s="240"/>
    </row>
    <row r="35" spans="1:9" ht="15.75" x14ac:dyDescent="0.25">
      <c r="A35" s="220">
        <v>15</v>
      </c>
      <c r="B35" s="268"/>
      <c r="C35" s="262"/>
      <c r="D35" s="287"/>
      <c r="E35" s="262"/>
      <c r="F35" s="287"/>
      <c r="G35" s="220"/>
      <c r="H35" s="220"/>
      <c r="I35" s="240"/>
    </row>
    <row r="36" spans="1:9" ht="15.75" x14ac:dyDescent="0.25">
      <c r="A36" s="220">
        <v>16</v>
      </c>
      <c r="B36" s="268"/>
      <c r="C36" s="262"/>
      <c r="D36" s="264"/>
      <c r="E36" s="262"/>
      <c r="F36" s="264"/>
      <c r="G36" s="249"/>
      <c r="H36" s="222"/>
      <c r="I36" s="273"/>
    </row>
  </sheetData>
  <mergeCells count="2">
    <mergeCell ref="A1:I1"/>
    <mergeCell ref="A19:I19"/>
  </mergeCells>
  <pageMargins left="0.7" right="0.7" top="0.75" bottom="0.75" header="0.3" footer="0.3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5B5BA86868F4FB094406C3D443990" ma:contentTypeVersion="0" ma:contentTypeDescription="Create a new document." ma:contentTypeScope="" ma:versionID="d823f1c852ce105b2c081b0aa0a1ea3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DCCBAA-EFA5-492C-9E86-51556417F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9DA2AA7-8073-4ED3-8880-C5F6C770AFF4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58CD30A-D454-4C3D-9DDB-752A413ADC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Freq List 1-20</vt:lpstr>
      <vt:lpstr>Freq List 21-46</vt:lpstr>
      <vt:lpstr>Group 1_3</vt:lpstr>
      <vt:lpstr>Master Group</vt:lpstr>
      <vt:lpstr>Group 1-2</vt:lpstr>
      <vt:lpstr>Group 3-4</vt:lpstr>
      <vt:lpstr>Group 5-6</vt:lpstr>
      <vt:lpstr>Group 7-8</vt:lpstr>
      <vt:lpstr>Group 9-10</vt:lpstr>
      <vt:lpstr>Group 11-12</vt:lpstr>
      <vt:lpstr>Group 13-14</vt:lpstr>
      <vt:lpstr>Group 15-16</vt:lpstr>
      <vt:lpstr>Group 17-18</vt:lpstr>
      <vt:lpstr>Group 19-20</vt:lpstr>
      <vt:lpstr>Group 21-22</vt:lpstr>
      <vt:lpstr>Group 23-24</vt:lpstr>
      <vt:lpstr>Group 25-26</vt:lpstr>
      <vt:lpstr>Group 27-28</vt:lpstr>
      <vt:lpstr>Group 29-30</vt:lpstr>
      <vt:lpstr>Group 31-32</vt:lpstr>
      <vt:lpstr>Group 33-34</vt:lpstr>
      <vt:lpstr>Group 35-36</vt:lpstr>
      <vt:lpstr>Group 37-38</vt:lpstr>
      <vt:lpstr>Group 39-40</vt:lpstr>
      <vt:lpstr>Group 41-42</vt:lpstr>
      <vt:lpstr>Group 43-44</vt:lpstr>
      <vt:lpstr>Group 45-46</vt:lpstr>
      <vt:lpstr>Talk Grps</vt:lpstr>
      <vt:lpstr>Agency IDs</vt:lpstr>
      <vt:lpstr>Gateway</vt:lpstr>
      <vt:lpstr>County PTT 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Radio Frequency List</dc:title>
  <dc:subject>Radio Frequencys and PL Tones</dc:subject>
  <dc:creator>Doug</dc:creator>
  <cp:lastModifiedBy>Daniel Gearhart</cp:lastModifiedBy>
  <cp:lastPrinted>2018-03-30T19:16:48Z</cp:lastPrinted>
  <dcterms:created xsi:type="dcterms:W3CDTF">1999-07-09T01:21:49Z</dcterms:created>
  <dcterms:modified xsi:type="dcterms:W3CDTF">2019-06-01T03:26:11Z</dcterms:modified>
</cp:coreProperties>
</file>