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35" windowWidth="15480" windowHeight="4395" tabRatio="752"/>
  </bookViews>
  <sheets>
    <sheet name="Sys1 Freq List 1" sheetId="62" r:id="rId1"/>
    <sheet name="Sys2 Freq List 2" sheetId="63" r:id="rId2"/>
    <sheet name="Master Zone" sheetId="61" r:id="rId3"/>
    <sheet name="Zone 1-2" sheetId="42" r:id="rId4"/>
    <sheet name="Zone 3-4" sheetId="43" r:id="rId5"/>
    <sheet name="Zone 5-6" sheetId="44" r:id="rId6"/>
    <sheet name="Zone 7-8" sheetId="45" r:id="rId7"/>
    <sheet name="Zone 9-10" sheetId="46" r:id="rId8"/>
    <sheet name="Zone 11-12" sheetId="47" r:id="rId9"/>
    <sheet name="Zone 13-14" sheetId="48" r:id="rId10"/>
    <sheet name="Zone 15-16" sheetId="49" r:id="rId11"/>
    <sheet name="Zone 17-18" sheetId="50" r:id="rId12"/>
    <sheet name="Zone 19-20" sheetId="51" r:id="rId13"/>
    <sheet name="Zone 21-22" sheetId="52" r:id="rId14"/>
    <sheet name="Zone 23-24" sheetId="53" r:id="rId15"/>
    <sheet name="Zone 25-26" sheetId="55" r:id="rId16"/>
    <sheet name="Zone 27-28" sheetId="56" r:id="rId17"/>
    <sheet name="Zone 29-30" sheetId="57" r:id="rId18"/>
    <sheet name="Zone 31-32" sheetId="58" r:id="rId19"/>
    <sheet name="Zone 33-34" sheetId="59" r:id="rId20"/>
    <sheet name="Zone 35-36" sheetId="60" r:id="rId21"/>
    <sheet name="Zone 37-38" sheetId="72" r:id="rId22"/>
    <sheet name="County PTT ID" sheetId="37" r:id="rId23"/>
    <sheet name="Cal Fire State" sheetId="69" r:id="rId24"/>
    <sheet name="BEU " sheetId="76" r:id="rId25"/>
    <sheet name="Analog Overlay" sheetId="70" r:id="rId26"/>
    <sheet name="Fleet Sync" sheetId="71" r:id="rId27"/>
    <sheet name="FHL Freq" sheetId="73" r:id="rId28"/>
    <sheet name="TG Summary" sheetId="74" r:id="rId29"/>
    <sheet name="UAC Gateway" sheetId="75" r:id="rId30"/>
  </sheets>
  <definedNames>
    <definedName name="_xlnm.Print_Area" localSheetId="2">'Master Zone'!$A$1:$S$80</definedName>
    <definedName name="_xlnm.Print_Area" localSheetId="0">'Sys1 Freq List 1'!$A$1:$K$58</definedName>
    <definedName name="_xlnm.Print_Area" localSheetId="3">'Zone 1-2'!$A$1:$I$36</definedName>
  </definedNames>
  <calcPr calcId="145621"/>
</workbook>
</file>

<file path=xl/calcChain.xml><?xml version="1.0" encoding="utf-8"?>
<calcChain xmlns="http://schemas.openxmlformats.org/spreadsheetml/2006/main">
  <c r="S65" i="61" l="1"/>
  <c r="S66" i="61"/>
  <c r="S67" i="61"/>
  <c r="S68" i="61"/>
  <c r="S69" i="61"/>
  <c r="S70" i="61"/>
  <c r="S71" i="61"/>
  <c r="S72" i="61"/>
  <c r="S73" i="61"/>
  <c r="S74" i="61"/>
  <c r="S75" i="61"/>
  <c r="S76" i="61"/>
  <c r="S77" i="61"/>
  <c r="S78" i="61"/>
  <c r="S79" i="61"/>
  <c r="S80" i="61"/>
  <c r="Q65" i="61"/>
  <c r="Q66" i="61"/>
  <c r="Q67" i="61"/>
  <c r="Q68" i="61"/>
  <c r="Q69" i="61"/>
  <c r="Q70" i="61"/>
  <c r="Q71" i="61"/>
  <c r="Q72" i="61"/>
  <c r="Q73" i="61"/>
  <c r="Q74" i="61"/>
  <c r="Q75" i="61"/>
  <c r="Q76" i="61"/>
  <c r="Q77" i="61"/>
  <c r="Q78" i="61"/>
  <c r="Q79" i="61"/>
  <c r="Q80" i="61"/>
  <c r="N65" i="61"/>
  <c r="N66" i="61"/>
  <c r="N67" i="61"/>
  <c r="N68" i="61"/>
  <c r="N69" i="61"/>
  <c r="N70" i="61"/>
  <c r="N71" i="61"/>
  <c r="N72" i="61"/>
  <c r="N73" i="61"/>
  <c r="N74" i="61"/>
  <c r="N75" i="61"/>
  <c r="N76" i="61"/>
  <c r="N77" i="61"/>
  <c r="N78" i="61"/>
  <c r="N79" i="61"/>
  <c r="N80" i="61"/>
  <c r="L65" i="61"/>
  <c r="L66" i="61"/>
  <c r="L67" i="61"/>
  <c r="L68" i="61"/>
  <c r="L69" i="61"/>
  <c r="L70" i="61"/>
  <c r="L71" i="61"/>
  <c r="L72" i="61"/>
  <c r="L73" i="61"/>
  <c r="L74" i="61"/>
  <c r="L75" i="61"/>
  <c r="L76" i="61"/>
  <c r="L77" i="61"/>
  <c r="L78" i="61"/>
  <c r="L79" i="61"/>
  <c r="L80" i="61"/>
  <c r="R63" i="61"/>
  <c r="P63" i="61"/>
  <c r="M63" i="61"/>
  <c r="K63" i="61"/>
  <c r="K65" i="61" l="1"/>
  <c r="M65" i="61"/>
  <c r="K66" i="61"/>
  <c r="M66" i="61"/>
  <c r="K67" i="61"/>
  <c r="M67" i="61"/>
  <c r="K68" i="61"/>
  <c r="M68" i="61"/>
  <c r="K69" i="61"/>
  <c r="M69" i="61"/>
  <c r="K70" i="61"/>
  <c r="M70" i="61"/>
  <c r="K71" i="61"/>
  <c r="M71" i="61"/>
  <c r="K72" i="61"/>
  <c r="M72" i="61"/>
  <c r="K73" i="61"/>
  <c r="M73" i="61"/>
  <c r="K74" i="61"/>
  <c r="M74" i="61"/>
  <c r="K75" i="61"/>
  <c r="M75" i="61"/>
  <c r="K76" i="61"/>
  <c r="M76" i="61"/>
  <c r="K77" i="61"/>
  <c r="M77" i="61"/>
  <c r="K78" i="61"/>
  <c r="M78" i="61"/>
  <c r="K79" i="61"/>
  <c r="M79" i="61"/>
  <c r="K80" i="61"/>
  <c r="M80" i="61"/>
  <c r="D296" i="62" l="1"/>
  <c r="D295" i="62"/>
  <c r="D294" i="62"/>
  <c r="D293" i="62"/>
  <c r="D292" i="62"/>
  <c r="D291" i="62"/>
  <c r="D290" i="62"/>
  <c r="K296" i="62"/>
  <c r="J296" i="62"/>
  <c r="I296" i="62"/>
  <c r="H296" i="62"/>
  <c r="G296" i="62"/>
  <c r="F296" i="62"/>
  <c r="E296" i="62"/>
  <c r="K295" i="62"/>
  <c r="J295" i="62"/>
  <c r="I295" i="62"/>
  <c r="H295" i="62"/>
  <c r="G295" i="62"/>
  <c r="F295" i="62"/>
  <c r="E295" i="62"/>
  <c r="K294" i="62"/>
  <c r="J294" i="62"/>
  <c r="I294" i="62"/>
  <c r="H294" i="62"/>
  <c r="G294" i="62"/>
  <c r="F294" i="62"/>
  <c r="E294" i="62"/>
  <c r="K293" i="62"/>
  <c r="J293" i="62"/>
  <c r="I293" i="62"/>
  <c r="H293" i="62"/>
  <c r="G293" i="62"/>
  <c r="F293" i="62"/>
  <c r="E293" i="62"/>
  <c r="K292" i="62"/>
  <c r="J292" i="62"/>
  <c r="I292" i="62"/>
  <c r="H292" i="62"/>
  <c r="G292" i="62"/>
  <c r="F292" i="62"/>
  <c r="E292" i="62"/>
  <c r="K291" i="62"/>
  <c r="J291" i="62"/>
  <c r="I291" i="62"/>
  <c r="H291" i="62"/>
  <c r="G291" i="62"/>
  <c r="F291" i="62"/>
  <c r="E291" i="62"/>
  <c r="K290" i="62"/>
  <c r="J290" i="62"/>
  <c r="I290" i="62"/>
  <c r="H290" i="62"/>
  <c r="G290" i="62"/>
  <c r="F290" i="62"/>
  <c r="E290" i="62"/>
  <c r="E33" i="52" l="1"/>
  <c r="K296" i="63"/>
  <c r="J296" i="63"/>
  <c r="I296" i="63"/>
  <c r="H296" i="63"/>
  <c r="G296" i="63"/>
  <c r="F296" i="63"/>
  <c r="E296" i="63"/>
  <c r="D296" i="63"/>
  <c r="K295" i="63"/>
  <c r="J295" i="63"/>
  <c r="I295" i="63"/>
  <c r="H295" i="63"/>
  <c r="G295" i="63"/>
  <c r="F295" i="63"/>
  <c r="E295" i="63"/>
  <c r="D295" i="63"/>
  <c r="K294" i="63"/>
  <c r="J294" i="63"/>
  <c r="I294" i="63"/>
  <c r="H294" i="63"/>
  <c r="G294" i="63"/>
  <c r="F294" i="63"/>
  <c r="E294" i="63"/>
  <c r="D294" i="63"/>
  <c r="K293" i="63"/>
  <c r="J293" i="63"/>
  <c r="I293" i="63"/>
  <c r="H293" i="63"/>
  <c r="G293" i="63"/>
  <c r="F293" i="63"/>
  <c r="E293" i="63"/>
  <c r="D293" i="63"/>
  <c r="K292" i="63"/>
  <c r="J292" i="63"/>
  <c r="I292" i="63"/>
  <c r="H292" i="63"/>
  <c r="G292" i="63"/>
  <c r="F292" i="63"/>
  <c r="E292" i="63"/>
  <c r="D292" i="63"/>
  <c r="K291" i="63"/>
  <c r="J291" i="63"/>
  <c r="I291" i="63"/>
  <c r="H291" i="63"/>
  <c r="G291" i="63"/>
  <c r="F291" i="63"/>
  <c r="E291" i="63"/>
  <c r="D291" i="63"/>
  <c r="K290" i="63"/>
  <c r="J290" i="63"/>
  <c r="I290" i="63"/>
  <c r="H290" i="63"/>
  <c r="G290" i="63"/>
  <c r="F290" i="63"/>
  <c r="E290" i="63"/>
  <c r="D290" i="63"/>
  <c r="K289" i="63"/>
  <c r="J289" i="63"/>
  <c r="I289" i="63"/>
  <c r="H289" i="63"/>
  <c r="G289" i="63"/>
  <c r="F289" i="63"/>
  <c r="E289" i="63"/>
  <c r="D289" i="63"/>
  <c r="K288" i="63"/>
  <c r="J288" i="63"/>
  <c r="I288" i="63"/>
  <c r="H288" i="63"/>
  <c r="G288" i="63"/>
  <c r="F288" i="63"/>
  <c r="E288" i="63"/>
  <c r="D288" i="63"/>
  <c r="K287" i="63"/>
  <c r="J287" i="63"/>
  <c r="I287" i="63"/>
  <c r="H287" i="63"/>
  <c r="G287" i="63"/>
  <c r="F287" i="63"/>
  <c r="E287" i="63"/>
  <c r="D287" i="63"/>
  <c r="K286" i="63"/>
  <c r="J286" i="63"/>
  <c r="I286" i="63"/>
  <c r="H286" i="63"/>
  <c r="G286" i="63"/>
  <c r="F286" i="63"/>
  <c r="E286" i="63"/>
  <c r="D286" i="63"/>
  <c r="K285" i="63"/>
  <c r="J285" i="63"/>
  <c r="I285" i="63"/>
  <c r="H285" i="63"/>
  <c r="G285" i="63"/>
  <c r="F285" i="63"/>
  <c r="E285" i="63"/>
  <c r="D285" i="63"/>
  <c r="K284" i="63"/>
  <c r="J284" i="63"/>
  <c r="I284" i="63"/>
  <c r="H284" i="63"/>
  <c r="G284" i="63"/>
  <c r="F284" i="63"/>
  <c r="E284" i="63"/>
  <c r="D284" i="63"/>
  <c r="K283" i="63"/>
  <c r="J283" i="63"/>
  <c r="I283" i="63"/>
  <c r="H283" i="63"/>
  <c r="G283" i="63"/>
  <c r="F283" i="63"/>
  <c r="E283" i="63"/>
  <c r="D283" i="63"/>
  <c r="K282" i="63"/>
  <c r="J282" i="63"/>
  <c r="I282" i="63"/>
  <c r="H282" i="63"/>
  <c r="G282" i="63"/>
  <c r="F282" i="63"/>
  <c r="E282" i="63"/>
  <c r="D282" i="63"/>
  <c r="K281" i="63"/>
  <c r="J281" i="63"/>
  <c r="I281" i="63"/>
  <c r="H281" i="63"/>
  <c r="G281" i="63"/>
  <c r="F281" i="63"/>
  <c r="E281" i="63"/>
  <c r="D281" i="63"/>
  <c r="A296" i="63"/>
  <c r="A295" i="63"/>
  <c r="A294" i="63"/>
  <c r="A293" i="63"/>
  <c r="A292" i="63"/>
  <c r="A291" i="63"/>
  <c r="A290" i="63"/>
  <c r="A289" i="63"/>
  <c r="A288" i="63"/>
  <c r="A287" i="63"/>
  <c r="A286" i="63"/>
  <c r="A285" i="63"/>
  <c r="A284" i="63"/>
  <c r="A283" i="63"/>
  <c r="A282" i="63"/>
  <c r="A281" i="63"/>
  <c r="K280" i="63"/>
  <c r="J280" i="63"/>
  <c r="I280" i="63"/>
  <c r="H280" i="63"/>
  <c r="G280" i="63"/>
  <c r="F280" i="63"/>
  <c r="E280" i="63"/>
  <c r="D280" i="63"/>
  <c r="K279" i="63"/>
  <c r="J279" i="63"/>
  <c r="I279" i="63"/>
  <c r="H279" i="63"/>
  <c r="G279" i="63"/>
  <c r="F279" i="63"/>
  <c r="E279" i="63"/>
  <c r="D279" i="63"/>
  <c r="K278" i="63"/>
  <c r="J278" i="63"/>
  <c r="I278" i="63"/>
  <c r="H278" i="63"/>
  <c r="G278" i="63"/>
  <c r="F278" i="63"/>
  <c r="E278" i="63"/>
  <c r="D278" i="63"/>
  <c r="K277" i="63"/>
  <c r="J277" i="63"/>
  <c r="I277" i="63"/>
  <c r="H277" i="63"/>
  <c r="G277" i="63"/>
  <c r="F277" i="63"/>
  <c r="E277" i="63"/>
  <c r="D277" i="63"/>
  <c r="K276" i="63"/>
  <c r="J276" i="63"/>
  <c r="I276" i="63"/>
  <c r="H276" i="63"/>
  <c r="G276" i="63"/>
  <c r="F276" i="63"/>
  <c r="E276" i="63"/>
  <c r="D276" i="63"/>
  <c r="K275" i="63"/>
  <c r="J275" i="63"/>
  <c r="I275" i="63"/>
  <c r="H275" i="63"/>
  <c r="G275" i="63"/>
  <c r="F275" i="63"/>
  <c r="E275" i="63"/>
  <c r="D275" i="63"/>
  <c r="K274" i="63"/>
  <c r="J274" i="63"/>
  <c r="I274" i="63"/>
  <c r="H274" i="63"/>
  <c r="G274" i="63"/>
  <c r="F274" i="63"/>
  <c r="E274" i="63"/>
  <c r="D274" i="63"/>
  <c r="K273" i="63"/>
  <c r="J273" i="63"/>
  <c r="I273" i="63"/>
  <c r="H273" i="63"/>
  <c r="G273" i="63"/>
  <c r="F273" i="63"/>
  <c r="E273" i="63"/>
  <c r="D273" i="63"/>
  <c r="K272" i="63"/>
  <c r="J272" i="63"/>
  <c r="I272" i="63"/>
  <c r="H272" i="63"/>
  <c r="G272" i="63"/>
  <c r="F272" i="63"/>
  <c r="E272" i="63"/>
  <c r="D272" i="63"/>
  <c r="K271" i="63"/>
  <c r="J271" i="63"/>
  <c r="I271" i="63"/>
  <c r="H271" i="63"/>
  <c r="G271" i="63"/>
  <c r="F271" i="63"/>
  <c r="E271" i="63"/>
  <c r="D271" i="63"/>
  <c r="K270" i="63"/>
  <c r="J270" i="63"/>
  <c r="I270" i="63"/>
  <c r="H270" i="63"/>
  <c r="G270" i="63"/>
  <c r="F270" i="63"/>
  <c r="E270" i="63"/>
  <c r="D270" i="63"/>
  <c r="A280" i="63"/>
  <c r="A279" i="63"/>
  <c r="A278" i="63"/>
  <c r="A277" i="63"/>
  <c r="A276" i="63"/>
  <c r="A275" i="63"/>
  <c r="A274" i="63"/>
  <c r="A273" i="63"/>
  <c r="A272" i="63"/>
  <c r="A271" i="63"/>
  <c r="A270" i="63"/>
  <c r="A269" i="63"/>
  <c r="A268" i="63"/>
  <c r="A267" i="63"/>
  <c r="A266" i="63"/>
  <c r="A265" i="63"/>
  <c r="A264" i="63"/>
  <c r="A263" i="63"/>
  <c r="A262" i="63"/>
  <c r="A261" i="63"/>
  <c r="A260" i="63"/>
  <c r="A259" i="63"/>
  <c r="A258" i="63"/>
  <c r="A257" i="63"/>
  <c r="A256" i="63"/>
  <c r="A255" i="63"/>
  <c r="A254" i="63"/>
  <c r="A253" i="63"/>
  <c r="A252" i="63"/>
  <c r="A251" i="63"/>
  <c r="A250" i="63"/>
  <c r="A248" i="63"/>
  <c r="A247" i="63"/>
  <c r="A246" i="63"/>
  <c r="A245" i="63"/>
  <c r="A244" i="63"/>
  <c r="A243" i="63"/>
  <c r="A242" i="63"/>
  <c r="A241" i="63"/>
  <c r="A240" i="63"/>
  <c r="A239" i="63"/>
  <c r="A238" i="63"/>
  <c r="A237" i="63"/>
  <c r="A236" i="63"/>
  <c r="A235" i="63"/>
  <c r="A234" i="63"/>
  <c r="A233" i="63"/>
  <c r="K232" i="63"/>
  <c r="J232" i="63"/>
  <c r="I232" i="63"/>
  <c r="H232" i="63"/>
  <c r="G232" i="63"/>
  <c r="F232" i="63"/>
  <c r="E232" i="63"/>
  <c r="D232" i="63"/>
  <c r="A232" i="63"/>
  <c r="K231" i="63"/>
  <c r="J231" i="63"/>
  <c r="I231" i="63"/>
  <c r="H231" i="63"/>
  <c r="G231" i="63"/>
  <c r="F231" i="63"/>
  <c r="E231" i="63"/>
  <c r="D231" i="63"/>
  <c r="A231" i="63"/>
  <c r="K216" i="63"/>
  <c r="J216" i="63"/>
  <c r="I216" i="63"/>
  <c r="H216" i="63"/>
  <c r="G216" i="63"/>
  <c r="F216" i="63"/>
  <c r="E216" i="63"/>
  <c r="D216" i="63"/>
  <c r="A216" i="63"/>
  <c r="K215" i="63"/>
  <c r="J215" i="63"/>
  <c r="I215" i="63"/>
  <c r="H215" i="63"/>
  <c r="G215" i="63"/>
  <c r="F215" i="63"/>
  <c r="E215" i="63"/>
  <c r="D215" i="63"/>
  <c r="A215" i="63"/>
  <c r="K214" i="63"/>
  <c r="J214" i="63"/>
  <c r="I214" i="63"/>
  <c r="H214" i="63"/>
  <c r="F214" i="63"/>
  <c r="E214" i="63"/>
  <c r="D214" i="63"/>
  <c r="A214" i="63"/>
  <c r="K213" i="63"/>
  <c r="J213" i="63"/>
  <c r="I213" i="63"/>
  <c r="H213" i="63"/>
  <c r="F213" i="63"/>
  <c r="E213" i="63"/>
  <c r="D213" i="63"/>
  <c r="A213" i="63"/>
  <c r="K168" i="63"/>
  <c r="J168" i="63"/>
  <c r="I168" i="63"/>
  <c r="H168" i="63"/>
  <c r="G168" i="63"/>
  <c r="F168" i="63"/>
  <c r="E168" i="63"/>
  <c r="D168" i="63"/>
  <c r="A168" i="63"/>
  <c r="K152" i="63"/>
  <c r="J152" i="63"/>
  <c r="I152" i="63"/>
  <c r="H152" i="63"/>
  <c r="G152" i="63"/>
  <c r="F152" i="63"/>
  <c r="E152" i="63"/>
  <c r="D152" i="63"/>
  <c r="A152" i="63"/>
  <c r="K151" i="63"/>
  <c r="J151" i="63"/>
  <c r="I151" i="63"/>
  <c r="H151" i="63"/>
  <c r="G151" i="63"/>
  <c r="F151" i="63"/>
  <c r="E151" i="63"/>
  <c r="D151" i="63"/>
  <c r="A151" i="63"/>
  <c r="K150" i="63"/>
  <c r="J150" i="63"/>
  <c r="I150" i="63"/>
  <c r="H150" i="63"/>
  <c r="G150" i="63"/>
  <c r="F150" i="63"/>
  <c r="E150" i="63"/>
  <c r="D150" i="63"/>
  <c r="A150" i="63"/>
  <c r="K149" i="63"/>
  <c r="J149" i="63"/>
  <c r="I149" i="63"/>
  <c r="H149" i="63"/>
  <c r="G149" i="63"/>
  <c r="F149" i="63"/>
  <c r="E149" i="63"/>
  <c r="D149" i="63"/>
  <c r="A149" i="63"/>
  <c r="K148" i="63"/>
  <c r="J148" i="63"/>
  <c r="I148" i="63"/>
  <c r="H148" i="63"/>
  <c r="G148" i="63"/>
  <c r="F148" i="63"/>
  <c r="E148" i="63"/>
  <c r="D148" i="63"/>
  <c r="A148" i="63"/>
  <c r="K136" i="63"/>
  <c r="J136" i="63"/>
  <c r="I136" i="63"/>
  <c r="H136" i="63"/>
  <c r="G136" i="63"/>
  <c r="F136" i="63"/>
  <c r="E136" i="63"/>
  <c r="D136" i="63"/>
  <c r="A136" i="63"/>
  <c r="K135" i="63"/>
  <c r="J135" i="63"/>
  <c r="I135" i="63"/>
  <c r="H135" i="63"/>
  <c r="G135" i="63"/>
  <c r="F135" i="63"/>
  <c r="E135" i="63"/>
  <c r="D135" i="63"/>
  <c r="A135" i="63"/>
  <c r="K134" i="63"/>
  <c r="J134" i="63"/>
  <c r="I134" i="63"/>
  <c r="H134" i="63"/>
  <c r="G134" i="63"/>
  <c r="F134" i="63"/>
  <c r="E134" i="63"/>
  <c r="D134" i="63"/>
  <c r="A134" i="63"/>
  <c r="K133" i="63"/>
  <c r="J133" i="63"/>
  <c r="I133" i="63"/>
  <c r="H133" i="63"/>
  <c r="G133" i="63"/>
  <c r="F133" i="63"/>
  <c r="E133" i="63"/>
  <c r="D133" i="63"/>
  <c r="A133" i="63"/>
  <c r="K132" i="63"/>
  <c r="J132" i="63"/>
  <c r="I132" i="63"/>
  <c r="H132" i="63"/>
  <c r="G132" i="63"/>
  <c r="F132" i="63"/>
  <c r="E132" i="63"/>
  <c r="D132" i="63"/>
  <c r="A132" i="63"/>
  <c r="K131" i="63"/>
  <c r="J131" i="63"/>
  <c r="I131" i="63"/>
  <c r="H131" i="63"/>
  <c r="G131" i="63"/>
  <c r="F131" i="63"/>
  <c r="E131" i="63"/>
  <c r="D131" i="63"/>
  <c r="A131" i="63"/>
  <c r="K130" i="63"/>
  <c r="J130" i="63"/>
  <c r="I130" i="63"/>
  <c r="H130" i="63"/>
  <c r="G130" i="63"/>
  <c r="F130" i="63"/>
  <c r="E130" i="63"/>
  <c r="D130" i="63"/>
  <c r="A130" i="63"/>
  <c r="K120" i="63"/>
  <c r="J120" i="63"/>
  <c r="I120" i="63"/>
  <c r="H120" i="63"/>
  <c r="G120" i="63"/>
  <c r="F120" i="63"/>
  <c r="E120" i="63"/>
  <c r="D120" i="63"/>
  <c r="A120" i="63"/>
  <c r="K119" i="63"/>
  <c r="J119" i="63"/>
  <c r="I119" i="63"/>
  <c r="H119" i="63"/>
  <c r="G119" i="63"/>
  <c r="F119" i="63"/>
  <c r="E119" i="63"/>
  <c r="D119" i="63"/>
  <c r="A119" i="63"/>
  <c r="K118" i="63"/>
  <c r="J118" i="63"/>
  <c r="I118" i="63"/>
  <c r="H118" i="63"/>
  <c r="G118" i="63"/>
  <c r="F118" i="63"/>
  <c r="E118" i="63"/>
  <c r="D118" i="63"/>
  <c r="A118" i="63"/>
  <c r="K117" i="63"/>
  <c r="J117" i="63"/>
  <c r="I117" i="63"/>
  <c r="H117" i="63"/>
  <c r="G117" i="63"/>
  <c r="F117" i="63"/>
  <c r="E117" i="63"/>
  <c r="D117" i="63"/>
  <c r="A117" i="63"/>
  <c r="K116" i="63"/>
  <c r="J116" i="63"/>
  <c r="I116" i="63"/>
  <c r="H116" i="63"/>
  <c r="G116" i="63"/>
  <c r="F116" i="63"/>
  <c r="E116" i="63"/>
  <c r="D116" i="63"/>
  <c r="A116" i="63"/>
  <c r="K115" i="63"/>
  <c r="J115" i="63"/>
  <c r="I115" i="63"/>
  <c r="H115" i="63"/>
  <c r="G115" i="63"/>
  <c r="F115" i="63"/>
  <c r="E115" i="63"/>
  <c r="D115" i="63"/>
  <c r="A115" i="63"/>
  <c r="K104" i="63"/>
  <c r="J104" i="63"/>
  <c r="I104" i="63"/>
  <c r="H104" i="63"/>
  <c r="G104" i="63"/>
  <c r="F104" i="63"/>
  <c r="E104" i="63"/>
  <c r="D104" i="63"/>
  <c r="A104" i="63"/>
  <c r="K103" i="63"/>
  <c r="J103" i="63"/>
  <c r="I103" i="63"/>
  <c r="H103" i="63"/>
  <c r="G103" i="63"/>
  <c r="F103" i="63"/>
  <c r="E103" i="63"/>
  <c r="D103" i="63"/>
  <c r="A103" i="63"/>
  <c r="K102" i="63"/>
  <c r="J102" i="63"/>
  <c r="I102" i="63"/>
  <c r="H102" i="63"/>
  <c r="G102" i="63"/>
  <c r="F102" i="63"/>
  <c r="E102" i="63"/>
  <c r="D102" i="63"/>
  <c r="A102" i="63"/>
  <c r="K101" i="63"/>
  <c r="J101" i="63"/>
  <c r="I101" i="63"/>
  <c r="H101" i="63"/>
  <c r="G101" i="63"/>
  <c r="F101" i="63"/>
  <c r="E101" i="63"/>
  <c r="D101" i="63"/>
  <c r="A101" i="63"/>
  <c r="K88" i="63"/>
  <c r="J88" i="63"/>
  <c r="I88" i="63"/>
  <c r="H88" i="63"/>
  <c r="G88" i="63"/>
  <c r="F88" i="63"/>
  <c r="E88" i="63"/>
  <c r="D88" i="63"/>
  <c r="A88" i="63"/>
  <c r="K87" i="63"/>
  <c r="J87" i="63"/>
  <c r="I87" i="63"/>
  <c r="H87" i="63"/>
  <c r="G87" i="63"/>
  <c r="F87" i="63"/>
  <c r="E87" i="63"/>
  <c r="D87" i="63"/>
  <c r="A87" i="63"/>
  <c r="K86" i="63"/>
  <c r="J86" i="63"/>
  <c r="I86" i="63"/>
  <c r="H86" i="63"/>
  <c r="G86" i="63"/>
  <c r="F86" i="63"/>
  <c r="E86" i="63"/>
  <c r="D86" i="63"/>
  <c r="A86" i="63"/>
  <c r="K85" i="63"/>
  <c r="J85" i="63"/>
  <c r="I85" i="63"/>
  <c r="H85" i="63"/>
  <c r="F85" i="63"/>
  <c r="E85" i="63"/>
  <c r="D85" i="63"/>
  <c r="A85" i="63"/>
  <c r="K56" i="63"/>
  <c r="J56" i="63"/>
  <c r="I56" i="63"/>
  <c r="H56" i="63"/>
  <c r="G56" i="63"/>
  <c r="F56" i="63"/>
  <c r="E56" i="63"/>
  <c r="D56" i="63"/>
  <c r="A56" i="63"/>
  <c r="K55" i="63"/>
  <c r="J55" i="63"/>
  <c r="I55" i="63"/>
  <c r="H55" i="63"/>
  <c r="G55" i="63"/>
  <c r="F55" i="63"/>
  <c r="E55" i="63"/>
  <c r="D55" i="63"/>
  <c r="A55" i="63"/>
  <c r="K54" i="63"/>
  <c r="J54" i="63"/>
  <c r="I54" i="63"/>
  <c r="H54" i="63"/>
  <c r="G54" i="63"/>
  <c r="F54" i="63"/>
  <c r="E54" i="63"/>
  <c r="D54" i="63"/>
  <c r="A54" i="63"/>
  <c r="K53" i="63"/>
  <c r="J53" i="63"/>
  <c r="I53" i="63"/>
  <c r="H53" i="63"/>
  <c r="G53" i="63"/>
  <c r="F53" i="63"/>
  <c r="E53" i="63"/>
  <c r="D53" i="63"/>
  <c r="A53" i="63"/>
  <c r="K52" i="63"/>
  <c r="J52" i="63"/>
  <c r="I52" i="63"/>
  <c r="H52" i="63"/>
  <c r="G52" i="63"/>
  <c r="F52" i="63"/>
  <c r="E52" i="63"/>
  <c r="D52" i="63"/>
  <c r="A52" i="63"/>
  <c r="K40" i="63"/>
  <c r="J40" i="63"/>
  <c r="I40" i="63"/>
  <c r="H40" i="63"/>
  <c r="G40" i="63"/>
  <c r="F40" i="63"/>
  <c r="E40" i="63"/>
  <c r="D40" i="63"/>
  <c r="A40" i="63"/>
  <c r="K39" i="63"/>
  <c r="J39" i="63"/>
  <c r="I39" i="63"/>
  <c r="H39" i="63"/>
  <c r="G39" i="63"/>
  <c r="F39" i="63"/>
  <c r="E39" i="63"/>
  <c r="D39" i="63"/>
  <c r="A39" i="63"/>
  <c r="K24" i="63"/>
  <c r="J24" i="63"/>
  <c r="I24" i="63"/>
  <c r="H24" i="63"/>
  <c r="G24" i="63"/>
  <c r="F24" i="63"/>
  <c r="E24" i="63"/>
  <c r="D24" i="63"/>
  <c r="A24" i="63"/>
  <c r="K23" i="63"/>
  <c r="J23" i="63"/>
  <c r="I23" i="63"/>
  <c r="H23" i="63"/>
  <c r="G23" i="63"/>
  <c r="F23" i="63"/>
  <c r="E23" i="63"/>
  <c r="D23" i="63"/>
  <c r="A23" i="63"/>
  <c r="K22" i="63"/>
  <c r="J22" i="63"/>
  <c r="I22" i="63"/>
  <c r="H22" i="63"/>
  <c r="G22" i="63"/>
  <c r="F22" i="63"/>
  <c r="E22" i="63"/>
  <c r="D22" i="63"/>
  <c r="A22" i="63"/>
  <c r="A296" i="62"/>
  <c r="A295" i="62"/>
  <c r="A294" i="62"/>
  <c r="A293" i="62"/>
  <c r="A292" i="62"/>
  <c r="K280" i="62"/>
  <c r="J280" i="62"/>
  <c r="I280" i="62"/>
  <c r="H280" i="62"/>
  <c r="G280" i="62"/>
  <c r="F280" i="62"/>
  <c r="E280" i="62"/>
  <c r="D280" i="62"/>
  <c r="A280" i="62"/>
  <c r="K264" i="62"/>
  <c r="J264" i="62"/>
  <c r="I264" i="62"/>
  <c r="H264" i="62"/>
  <c r="G264" i="62"/>
  <c r="F264" i="62"/>
  <c r="E264" i="62"/>
  <c r="D264" i="62"/>
  <c r="A264" i="62"/>
  <c r="K263" i="62"/>
  <c r="J263" i="62"/>
  <c r="I263" i="62"/>
  <c r="H263" i="62"/>
  <c r="G263" i="62"/>
  <c r="F263" i="62"/>
  <c r="E263" i="62"/>
  <c r="D263" i="62"/>
  <c r="A263" i="62"/>
  <c r="K262" i="62"/>
  <c r="J262" i="62"/>
  <c r="I262" i="62"/>
  <c r="H262" i="62"/>
  <c r="G262" i="62"/>
  <c r="F262" i="62"/>
  <c r="E262" i="62"/>
  <c r="D262" i="62"/>
  <c r="A262" i="62"/>
  <c r="K261" i="62"/>
  <c r="J261" i="62"/>
  <c r="I261" i="62"/>
  <c r="H261" i="62"/>
  <c r="G261" i="62"/>
  <c r="F261" i="62"/>
  <c r="E261" i="62"/>
  <c r="D261" i="62"/>
  <c r="A261" i="62"/>
  <c r="K248" i="62"/>
  <c r="J248" i="62"/>
  <c r="I248" i="62"/>
  <c r="H248" i="62"/>
  <c r="G248" i="62"/>
  <c r="F248" i="62"/>
  <c r="E248" i="62"/>
  <c r="D248" i="62"/>
  <c r="A248" i="62"/>
  <c r="K247" i="62"/>
  <c r="J247" i="62"/>
  <c r="I247" i="62"/>
  <c r="H247" i="62"/>
  <c r="G247" i="62"/>
  <c r="F247" i="62"/>
  <c r="E247" i="62"/>
  <c r="D247" i="62"/>
  <c r="A247" i="62"/>
  <c r="K246" i="62"/>
  <c r="J246" i="62"/>
  <c r="I246" i="62"/>
  <c r="H246" i="62"/>
  <c r="G246" i="62"/>
  <c r="F246" i="62"/>
  <c r="E246" i="62"/>
  <c r="D246" i="62"/>
  <c r="A246" i="62"/>
  <c r="K232" i="62"/>
  <c r="J232" i="62"/>
  <c r="I232" i="62"/>
  <c r="H232" i="62"/>
  <c r="G232" i="62"/>
  <c r="F232" i="62"/>
  <c r="E232" i="62"/>
  <c r="D232" i="62"/>
  <c r="A232" i="62"/>
  <c r="K231" i="62"/>
  <c r="J231" i="62"/>
  <c r="I231" i="62"/>
  <c r="H231" i="62"/>
  <c r="G231" i="62"/>
  <c r="F231" i="62"/>
  <c r="E231" i="62"/>
  <c r="D231" i="62"/>
  <c r="A231" i="62"/>
  <c r="K200" i="62"/>
  <c r="J200" i="62"/>
  <c r="I200" i="62"/>
  <c r="H200" i="62"/>
  <c r="G200" i="62"/>
  <c r="F200" i="62"/>
  <c r="E200" i="62"/>
  <c r="D200" i="62"/>
  <c r="A200" i="62"/>
  <c r="K199" i="62"/>
  <c r="J199" i="62"/>
  <c r="I199" i="62"/>
  <c r="H199" i="62"/>
  <c r="G199" i="62"/>
  <c r="F199" i="62"/>
  <c r="E199" i="62"/>
  <c r="D199" i="62"/>
  <c r="A199" i="62"/>
  <c r="K198" i="62"/>
  <c r="J198" i="62"/>
  <c r="I198" i="62"/>
  <c r="H198" i="62"/>
  <c r="G198" i="62"/>
  <c r="F198" i="62"/>
  <c r="E198" i="62"/>
  <c r="D198" i="62"/>
  <c r="A198" i="62"/>
  <c r="K184" i="62"/>
  <c r="J184" i="62"/>
  <c r="I184" i="62"/>
  <c r="H184" i="62"/>
  <c r="G184" i="62"/>
  <c r="F184" i="62"/>
  <c r="E184" i="62"/>
  <c r="D184" i="62"/>
  <c r="A184" i="62"/>
  <c r="K183" i="62"/>
  <c r="J183" i="62"/>
  <c r="I183" i="62"/>
  <c r="H183" i="62"/>
  <c r="G183" i="62"/>
  <c r="F183" i="62"/>
  <c r="E183" i="62"/>
  <c r="D183" i="62"/>
  <c r="A183" i="62"/>
  <c r="K182" i="62"/>
  <c r="J182" i="62"/>
  <c r="I182" i="62"/>
  <c r="H182" i="62"/>
  <c r="G182" i="62"/>
  <c r="F182" i="62"/>
  <c r="E182" i="62"/>
  <c r="D182" i="62"/>
  <c r="A182" i="62"/>
  <c r="K181" i="62"/>
  <c r="J181" i="62"/>
  <c r="I181" i="62"/>
  <c r="H181" i="62"/>
  <c r="G181" i="62"/>
  <c r="F181" i="62"/>
  <c r="E181" i="62"/>
  <c r="D181" i="62"/>
  <c r="A181" i="62"/>
  <c r="K180" i="62"/>
  <c r="J180" i="62"/>
  <c r="I180" i="62"/>
  <c r="H180" i="62"/>
  <c r="G180" i="62"/>
  <c r="F180" i="62"/>
  <c r="E180" i="62"/>
  <c r="D180" i="62"/>
  <c r="A180" i="62"/>
  <c r="K179" i="62"/>
  <c r="J179" i="62"/>
  <c r="I179" i="62"/>
  <c r="H179" i="62"/>
  <c r="G179" i="62"/>
  <c r="F179" i="62"/>
  <c r="E179" i="62"/>
  <c r="D179" i="62"/>
  <c r="A179" i="62"/>
  <c r="K178" i="62"/>
  <c r="J178" i="62"/>
  <c r="I178" i="62"/>
  <c r="H178" i="62"/>
  <c r="G178" i="62"/>
  <c r="F178" i="62"/>
  <c r="E178" i="62"/>
  <c r="D178" i="62"/>
  <c r="A178" i="62"/>
  <c r="K177" i="62"/>
  <c r="J177" i="62"/>
  <c r="I177" i="62"/>
  <c r="H177" i="62"/>
  <c r="G177" i="62"/>
  <c r="F177" i="62"/>
  <c r="E177" i="62"/>
  <c r="D177" i="62"/>
  <c r="A177" i="62"/>
  <c r="K168" i="62"/>
  <c r="J168" i="62"/>
  <c r="I168" i="62"/>
  <c r="H168" i="62"/>
  <c r="G168" i="62"/>
  <c r="F168" i="62"/>
  <c r="E168" i="62"/>
  <c r="D168" i="62"/>
  <c r="A168" i="62"/>
  <c r="K167" i="62"/>
  <c r="J167" i="62"/>
  <c r="I167" i="62"/>
  <c r="H167" i="62"/>
  <c r="G167" i="62"/>
  <c r="F167" i="62"/>
  <c r="E167" i="62"/>
  <c r="D167" i="62"/>
  <c r="A167" i="62"/>
  <c r="K152" i="62"/>
  <c r="J152" i="62"/>
  <c r="I152" i="62"/>
  <c r="H152" i="62"/>
  <c r="G152" i="62"/>
  <c r="F152" i="62"/>
  <c r="E152" i="62"/>
  <c r="D152" i="62"/>
  <c r="A152" i="62"/>
  <c r="K151" i="62"/>
  <c r="J151" i="62"/>
  <c r="I151" i="62"/>
  <c r="H151" i="62"/>
  <c r="G151" i="62"/>
  <c r="F151" i="62"/>
  <c r="E151" i="62"/>
  <c r="D151" i="62"/>
  <c r="A151" i="62"/>
  <c r="K150" i="62"/>
  <c r="J150" i="62"/>
  <c r="I150" i="62"/>
  <c r="H150" i="62"/>
  <c r="G150" i="62"/>
  <c r="F150" i="62"/>
  <c r="E150" i="62"/>
  <c r="D150" i="62"/>
  <c r="A150" i="62"/>
  <c r="K149" i="62"/>
  <c r="J149" i="62"/>
  <c r="I149" i="62"/>
  <c r="H149" i="62"/>
  <c r="G149" i="62"/>
  <c r="F149" i="62"/>
  <c r="E149" i="62"/>
  <c r="D149" i="62"/>
  <c r="A149" i="62"/>
  <c r="K148" i="62"/>
  <c r="J148" i="62"/>
  <c r="I148" i="62"/>
  <c r="H148" i="62"/>
  <c r="G148" i="62"/>
  <c r="F148" i="62"/>
  <c r="E148" i="62"/>
  <c r="D148" i="62"/>
  <c r="A148" i="62"/>
  <c r="K147" i="62"/>
  <c r="J147" i="62"/>
  <c r="I147" i="62"/>
  <c r="H147" i="62"/>
  <c r="G147" i="62"/>
  <c r="F147" i="62"/>
  <c r="E147" i="62"/>
  <c r="D147" i="62"/>
  <c r="A147" i="62"/>
  <c r="K146" i="62"/>
  <c r="J146" i="62"/>
  <c r="I146" i="62"/>
  <c r="H146" i="62"/>
  <c r="G146" i="62"/>
  <c r="F146" i="62"/>
  <c r="E146" i="62"/>
  <c r="D146" i="62"/>
  <c r="A146" i="62"/>
  <c r="K145" i="62"/>
  <c r="J145" i="62"/>
  <c r="I145" i="62"/>
  <c r="H145" i="62"/>
  <c r="G145" i="62"/>
  <c r="F145" i="62"/>
  <c r="E145" i="62"/>
  <c r="D145" i="62"/>
  <c r="A145" i="62"/>
  <c r="K144" i="62"/>
  <c r="J144" i="62"/>
  <c r="I144" i="62"/>
  <c r="H144" i="62"/>
  <c r="G144" i="62"/>
  <c r="F144" i="62"/>
  <c r="E144" i="62"/>
  <c r="D144" i="62"/>
  <c r="A144" i="62"/>
  <c r="K120" i="62"/>
  <c r="J120" i="62"/>
  <c r="I120" i="62"/>
  <c r="H120" i="62"/>
  <c r="G120" i="62"/>
  <c r="F120" i="62"/>
  <c r="E120" i="62"/>
  <c r="D120" i="62"/>
  <c r="A120" i="62"/>
  <c r="K119" i="62"/>
  <c r="J119" i="62"/>
  <c r="I119" i="62"/>
  <c r="H119" i="62"/>
  <c r="G119" i="62"/>
  <c r="F119" i="62"/>
  <c r="E119" i="62"/>
  <c r="D119" i="62"/>
  <c r="A119" i="62"/>
  <c r="K118" i="62"/>
  <c r="J118" i="62"/>
  <c r="I118" i="62"/>
  <c r="H118" i="62"/>
  <c r="G118" i="62"/>
  <c r="F118" i="62"/>
  <c r="E118" i="62"/>
  <c r="D118" i="62"/>
  <c r="A118" i="62"/>
  <c r="K117" i="62"/>
  <c r="J117" i="62"/>
  <c r="I117" i="62"/>
  <c r="H117" i="62"/>
  <c r="G117" i="62"/>
  <c r="F117" i="62"/>
  <c r="E117" i="62"/>
  <c r="D117" i="62"/>
  <c r="A117" i="62"/>
  <c r="K116" i="62"/>
  <c r="J116" i="62"/>
  <c r="I116" i="62"/>
  <c r="H116" i="62"/>
  <c r="G116" i="62"/>
  <c r="F116" i="62"/>
  <c r="E116" i="62"/>
  <c r="D116" i="62"/>
  <c r="A116" i="62"/>
  <c r="K115" i="62"/>
  <c r="J115" i="62"/>
  <c r="I115" i="62"/>
  <c r="H115" i="62"/>
  <c r="G115" i="62"/>
  <c r="F115" i="62"/>
  <c r="E115" i="62"/>
  <c r="D115" i="62"/>
  <c r="A115" i="62"/>
  <c r="K104" i="62"/>
  <c r="J104" i="62"/>
  <c r="I104" i="62"/>
  <c r="H104" i="62"/>
  <c r="G104" i="62"/>
  <c r="F104" i="62"/>
  <c r="E104" i="62"/>
  <c r="D104" i="62"/>
  <c r="A104" i="62"/>
  <c r="K103" i="62"/>
  <c r="J103" i="62"/>
  <c r="I103" i="62"/>
  <c r="H103" i="62"/>
  <c r="G103" i="62"/>
  <c r="F103" i="62"/>
  <c r="E103" i="62"/>
  <c r="D103" i="62"/>
  <c r="A103" i="62"/>
  <c r="K72" i="62"/>
  <c r="J72" i="62"/>
  <c r="I72" i="62"/>
  <c r="H72" i="62"/>
  <c r="G72" i="62"/>
  <c r="F72" i="62"/>
  <c r="E72" i="62"/>
  <c r="D72" i="62"/>
  <c r="A72" i="62"/>
  <c r="A73" i="62"/>
  <c r="D73" i="62"/>
  <c r="E73" i="62"/>
  <c r="F73" i="62"/>
  <c r="G73" i="62"/>
  <c r="H73" i="62"/>
  <c r="I73" i="62"/>
  <c r="J73" i="62"/>
  <c r="K73" i="62"/>
  <c r="A74" i="62"/>
  <c r="D74" i="62"/>
  <c r="E74" i="62"/>
  <c r="F74" i="62"/>
  <c r="G74" i="62"/>
  <c r="H74" i="62"/>
  <c r="I74" i="62"/>
  <c r="J74" i="62"/>
  <c r="K74" i="62"/>
  <c r="A75" i="62"/>
  <c r="D75" i="62"/>
  <c r="E75" i="62"/>
  <c r="F75" i="62"/>
  <c r="G75" i="62"/>
  <c r="H75" i="62"/>
  <c r="I75" i="62"/>
  <c r="J75" i="62"/>
  <c r="K75" i="62"/>
  <c r="A76" i="62"/>
  <c r="D76" i="62"/>
  <c r="E76" i="62"/>
  <c r="F76" i="62"/>
  <c r="G76" i="62"/>
  <c r="H76" i="62"/>
  <c r="I76" i="62"/>
  <c r="J76" i="62"/>
  <c r="K76" i="62"/>
  <c r="A77" i="62"/>
  <c r="D77" i="62"/>
  <c r="E77" i="62"/>
  <c r="F77" i="62"/>
  <c r="G77" i="62"/>
  <c r="H77" i="62"/>
  <c r="I77" i="62"/>
  <c r="J77" i="62"/>
  <c r="K77" i="62"/>
  <c r="A78" i="62"/>
  <c r="D78" i="62"/>
  <c r="E78" i="62"/>
  <c r="F78" i="62"/>
  <c r="G78" i="62"/>
  <c r="H78" i="62"/>
  <c r="I78" i="62"/>
  <c r="J78" i="62"/>
  <c r="K78" i="62"/>
  <c r="A79" i="62"/>
  <c r="D79" i="62"/>
  <c r="E79" i="62"/>
  <c r="F79" i="62"/>
  <c r="G79" i="62"/>
  <c r="H79" i="62"/>
  <c r="I79" i="62"/>
  <c r="J79" i="62"/>
  <c r="K79" i="62"/>
  <c r="A80" i="62"/>
  <c r="D80" i="62"/>
  <c r="E80" i="62"/>
  <c r="F80" i="62"/>
  <c r="G80" i="62"/>
  <c r="H80" i="62"/>
  <c r="I80" i="62"/>
  <c r="J80" i="62"/>
  <c r="K80" i="62"/>
  <c r="A81" i="62"/>
  <c r="D81" i="62"/>
  <c r="E81" i="62"/>
  <c r="F81" i="62"/>
  <c r="G81" i="62"/>
  <c r="H81" i="62"/>
  <c r="I81" i="62"/>
  <c r="J81" i="62"/>
  <c r="K81" i="62"/>
  <c r="A82" i="62"/>
  <c r="D82" i="62"/>
  <c r="E82" i="62"/>
  <c r="F82" i="62"/>
  <c r="G82" i="62"/>
  <c r="H82" i="62"/>
  <c r="I82" i="62"/>
  <c r="J82" i="62"/>
  <c r="K82" i="62"/>
  <c r="A83" i="62"/>
  <c r="D83" i="62"/>
  <c r="E83" i="62"/>
  <c r="F83" i="62"/>
  <c r="G83" i="62"/>
  <c r="H83" i="62"/>
  <c r="I83" i="62"/>
  <c r="J83" i="62"/>
  <c r="K83" i="62"/>
  <c r="A84" i="62"/>
  <c r="D84" i="62"/>
  <c r="E84" i="62"/>
  <c r="F84" i="62"/>
  <c r="G84" i="62"/>
  <c r="H84" i="62"/>
  <c r="I84" i="62"/>
  <c r="J84" i="62"/>
  <c r="K84" i="62"/>
  <c r="A85" i="62"/>
  <c r="D85" i="62"/>
  <c r="E85" i="62"/>
  <c r="F85" i="62"/>
  <c r="G85" i="62"/>
  <c r="H85" i="62"/>
  <c r="I85" i="62"/>
  <c r="J85" i="62"/>
  <c r="K85" i="62"/>
  <c r="A86" i="62"/>
  <c r="D86" i="62"/>
  <c r="E86" i="62"/>
  <c r="F86" i="62"/>
  <c r="G86" i="62"/>
  <c r="H86" i="62"/>
  <c r="I86" i="62"/>
  <c r="J86" i="62"/>
  <c r="K86" i="62"/>
  <c r="A87" i="62"/>
  <c r="D87" i="62"/>
  <c r="E87" i="62"/>
  <c r="F87" i="62"/>
  <c r="G87" i="62"/>
  <c r="H87" i="62"/>
  <c r="I87" i="62"/>
  <c r="J87" i="62"/>
  <c r="K87" i="62"/>
  <c r="A88" i="62"/>
  <c r="D88" i="62"/>
  <c r="E88" i="62"/>
  <c r="F88" i="62"/>
  <c r="G88" i="62"/>
  <c r="H88" i="62"/>
  <c r="I88" i="62"/>
  <c r="J88" i="62"/>
  <c r="K88" i="62"/>
  <c r="A291" i="62"/>
  <c r="A57" i="62"/>
  <c r="D57" i="62"/>
  <c r="E57" i="62"/>
  <c r="F57" i="62"/>
  <c r="G57" i="62"/>
  <c r="H57" i="62"/>
  <c r="I57" i="62"/>
  <c r="J57" i="62"/>
  <c r="K57" i="62"/>
  <c r="A58" i="62"/>
  <c r="D58" i="62"/>
  <c r="E58" i="62"/>
  <c r="F58" i="62"/>
  <c r="G58" i="62"/>
  <c r="H58" i="62"/>
  <c r="I58" i="62"/>
  <c r="J58" i="62"/>
  <c r="K58" i="62"/>
  <c r="A59" i="62"/>
  <c r="D59" i="62"/>
  <c r="E59" i="62"/>
  <c r="F59" i="62"/>
  <c r="G59" i="62"/>
  <c r="H59" i="62"/>
  <c r="I59" i="62"/>
  <c r="J59" i="62"/>
  <c r="K59" i="62"/>
  <c r="A60" i="62"/>
  <c r="D60" i="62"/>
  <c r="E60" i="62"/>
  <c r="F60" i="62"/>
  <c r="G60" i="62"/>
  <c r="H60" i="62"/>
  <c r="I60" i="62"/>
  <c r="J60" i="62"/>
  <c r="K60" i="62"/>
  <c r="A61" i="62"/>
  <c r="D61" i="62"/>
  <c r="E61" i="62"/>
  <c r="F61" i="62"/>
  <c r="G61" i="62"/>
  <c r="H61" i="62"/>
  <c r="I61" i="62"/>
  <c r="J61" i="62"/>
  <c r="K61" i="62"/>
  <c r="A62" i="62"/>
  <c r="D62" i="62"/>
  <c r="E62" i="62"/>
  <c r="F62" i="62"/>
  <c r="G62" i="62"/>
  <c r="H62" i="62"/>
  <c r="I62" i="62"/>
  <c r="J62" i="62"/>
  <c r="K62" i="62"/>
  <c r="A63" i="62"/>
  <c r="D63" i="62"/>
  <c r="E63" i="62"/>
  <c r="F63" i="62"/>
  <c r="G63" i="62"/>
  <c r="H63" i="62"/>
  <c r="I63" i="62"/>
  <c r="J63" i="62"/>
  <c r="K63" i="62"/>
  <c r="A64" i="62"/>
  <c r="D64" i="62"/>
  <c r="E64" i="62"/>
  <c r="F64" i="62"/>
  <c r="G64" i="62"/>
  <c r="H64" i="62"/>
  <c r="I64" i="62"/>
  <c r="J64" i="62"/>
  <c r="K64" i="62"/>
  <c r="K40" i="62"/>
  <c r="J40" i="62"/>
  <c r="I40" i="62"/>
  <c r="H40" i="62"/>
  <c r="G40" i="62"/>
  <c r="F40" i="62"/>
  <c r="E40" i="62"/>
  <c r="D40" i="62"/>
  <c r="A40" i="62"/>
  <c r="K39" i="62"/>
  <c r="J39" i="62"/>
  <c r="I39" i="62"/>
  <c r="H39" i="62"/>
  <c r="G39" i="62"/>
  <c r="F39" i="62"/>
  <c r="E39" i="62"/>
  <c r="D39" i="62"/>
  <c r="A39" i="62"/>
  <c r="K38" i="62"/>
  <c r="J38" i="62"/>
  <c r="I38" i="62"/>
  <c r="H38" i="62"/>
  <c r="G38" i="62"/>
  <c r="F38" i="62"/>
  <c r="E38" i="62"/>
  <c r="D38" i="62"/>
  <c r="A38" i="62"/>
  <c r="K37" i="62"/>
  <c r="J37" i="62"/>
  <c r="I37" i="62"/>
  <c r="H37" i="62"/>
  <c r="G37" i="62"/>
  <c r="F37" i="62"/>
  <c r="E37" i="62"/>
  <c r="D37" i="62"/>
  <c r="A37" i="62"/>
  <c r="K36" i="62"/>
  <c r="J36" i="62"/>
  <c r="I36" i="62"/>
  <c r="H36" i="62"/>
  <c r="G36" i="62"/>
  <c r="F36" i="62"/>
  <c r="E36" i="62"/>
  <c r="D36" i="62"/>
  <c r="A36" i="62"/>
  <c r="K35" i="62"/>
  <c r="J35" i="62"/>
  <c r="I35" i="62"/>
  <c r="H35" i="62"/>
  <c r="G35" i="62"/>
  <c r="F35" i="62"/>
  <c r="E35" i="62"/>
  <c r="D35" i="62"/>
  <c r="A35" i="62"/>
  <c r="K34" i="62"/>
  <c r="J34" i="62"/>
  <c r="I34" i="62"/>
  <c r="H34" i="62"/>
  <c r="G34" i="62"/>
  <c r="F34" i="62"/>
  <c r="E34" i="62"/>
  <c r="D34" i="62"/>
  <c r="A34" i="62"/>
  <c r="K33" i="62"/>
  <c r="J33" i="62"/>
  <c r="I33" i="62"/>
  <c r="H33" i="62"/>
  <c r="G33" i="62"/>
  <c r="F33" i="62"/>
  <c r="E33" i="62"/>
  <c r="D33" i="62"/>
  <c r="A33" i="62"/>
  <c r="K32" i="62"/>
  <c r="J32" i="62"/>
  <c r="I32" i="62"/>
  <c r="H32" i="62"/>
  <c r="G32" i="62"/>
  <c r="F32" i="62"/>
  <c r="E32" i="62"/>
  <c r="D32" i="62"/>
  <c r="A32" i="62"/>
  <c r="K31" i="62"/>
  <c r="J31" i="62"/>
  <c r="I31" i="62"/>
  <c r="H31" i="62"/>
  <c r="G31" i="62"/>
  <c r="F31" i="62"/>
  <c r="E31" i="62"/>
  <c r="D31" i="62"/>
  <c r="A31" i="62"/>
  <c r="K30" i="62"/>
  <c r="J30" i="62"/>
  <c r="I30" i="62"/>
  <c r="H30" i="62"/>
  <c r="G30" i="62"/>
  <c r="F30" i="62"/>
  <c r="E30" i="62"/>
  <c r="D30" i="62"/>
  <c r="A30" i="62"/>
  <c r="K29" i="62"/>
  <c r="J29" i="62"/>
  <c r="I29" i="62"/>
  <c r="H29" i="62"/>
  <c r="G29" i="62"/>
  <c r="F29" i="62"/>
  <c r="E29" i="62"/>
  <c r="D29" i="62"/>
  <c r="A29" i="62"/>
  <c r="K28" i="62"/>
  <c r="J28" i="62"/>
  <c r="I28" i="62"/>
  <c r="H28" i="62"/>
  <c r="G28" i="62"/>
  <c r="F28" i="62"/>
  <c r="E28" i="62"/>
  <c r="D28" i="62"/>
  <c r="A28" i="62"/>
  <c r="K27" i="62"/>
  <c r="J27" i="62"/>
  <c r="I27" i="62"/>
  <c r="H27" i="62"/>
  <c r="G27" i="62"/>
  <c r="F27" i="62"/>
  <c r="E27" i="62"/>
  <c r="D27" i="62"/>
  <c r="A27" i="62"/>
  <c r="K26" i="62"/>
  <c r="J26" i="62"/>
  <c r="I26" i="62"/>
  <c r="H26" i="62"/>
  <c r="G26" i="62"/>
  <c r="F26" i="62"/>
  <c r="E26" i="62"/>
  <c r="D26" i="62"/>
  <c r="A26" i="62"/>
  <c r="K25" i="62"/>
  <c r="J25" i="62"/>
  <c r="I25" i="62"/>
  <c r="H25" i="62"/>
  <c r="G25" i="62"/>
  <c r="F25" i="62"/>
  <c r="E25" i="62"/>
  <c r="D25" i="62"/>
  <c r="A25" i="62"/>
  <c r="K24" i="62"/>
  <c r="J24" i="62"/>
  <c r="I24" i="62"/>
  <c r="H24" i="62"/>
  <c r="G24" i="62"/>
  <c r="F24" i="62"/>
  <c r="E24" i="62"/>
  <c r="D24" i="62"/>
  <c r="A24" i="62"/>
  <c r="K23" i="62"/>
  <c r="J23" i="62"/>
  <c r="I23" i="62"/>
  <c r="H23" i="62"/>
  <c r="G23" i="62"/>
  <c r="F23" i="62"/>
  <c r="E23" i="62"/>
  <c r="D23" i="62"/>
  <c r="A23" i="62"/>
  <c r="K22" i="62"/>
  <c r="J22" i="62"/>
  <c r="I22" i="62"/>
  <c r="H22" i="62"/>
  <c r="G22" i="62"/>
  <c r="F22" i="62"/>
  <c r="E22" i="62"/>
  <c r="D22" i="62"/>
  <c r="A22" i="62"/>
  <c r="K21" i="62"/>
  <c r="J21" i="62"/>
  <c r="I21" i="62"/>
  <c r="H21" i="62"/>
  <c r="G21" i="62"/>
  <c r="F21" i="62"/>
  <c r="E21" i="62"/>
  <c r="D21" i="62"/>
  <c r="A21" i="62"/>
  <c r="K20" i="62"/>
  <c r="J20" i="62"/>
  <c r="I20" i="62"/>
  <c r="H20" i="62"/>
  <c r="G20" i="62"/>
  <c r="F20" i="62"/>
  <c r="E20" i="62"/>
  <c r="D20" i="62"/>
  <c r="A20" i="62"/>
  <c r="K19" i="62"/>
  <c r="J19" i="62"/>
  <c r="I19" i="62"/>
  <c r="H19" i="62"/>
  <c r="G19" i="62"/>
  <c r="F19" i="62"/>
  <c r="E19" i="62"/>
  <c r="D19" i="62"/>
  <c r="A19" i="62"/>
  <c r="K18" i="62"/>
  <c r="J18" i="62"/>
  <c r="I18" i="62"/>
  <c r="H18" i="62"/>
  <c r="G18" i="62"/>
  <c r="F18" i="62"/>
  <c r="E18" i="62"/>
  <c r="D18" i="62"/>
  <c r="A18" i="62"/>
  <c r="K17" i="62"/>
  <c r="J17" i="62"/>
  <c r="I17" i="62"/>
  <c r="H17" i="62"/>
  <c r="G17" i="62"/>
  <c r="F17" i="62"/>
  <c r="E17" i="62"/>
  <c r="D17" i="62"/>
  <c r="A17" i="62"/>
  <c r="K16" i="62"/>
  <c r="J16" i="62"/>
  <c r="I16" i="62"/>
  <c r="H16" i="62"/>
  <c r="G16" i="62"/>
  <c r="F16" i="62"/>
  <c r="E16" i="62"/>
  <c r="D16" i="62"/>
  <c r="A16" i="62"/>
  <c r="K15" i="62"/>
  <c r="J15" i="62"/>
  <c r="I15" i="62"/>
  <c r="H15" i="62"/>
  <c r="G15" i="62"/>
  <c r="F15" i="62"/>
  <c r="E15" i="62"/>
  <c r="D15" i="62"/>
  <c r="A15" i="62"/>
  <c r="K14" i="62"/>
  <c r="J14" i="62"/>
  <c r="I14" i="62"/>
  <c r="H14" i="62"/>
  <c r="G14" i="62"/>
  <c r="F14" i="62"/>
  <c r="E14" i="62"/>
  <c r="D14" i="62"/>
  <c r="A14" i="62"/>
  <c r="K13" i="62"/>
  <c r="J13" i="62"/>
  <c r="I13" i="62"/>
  <c r="H13" i="62"/>
  <c r="G13" i="62"/>
  <c r="F13" i="62"/>
  <c r="E13" i="62"/>
  <c r="D13" i="62"/>
  <c r="A13" i="62"/>
  <c r="K12" i="62"/>
  <c r="J12" i="62"/>
  <c r="I12" i="62"/>
  <c r="H12" i="62"/>
  <c r="G12" i="62"/>
  <c r="F12" i="62"/>
  <c r="E12" i="62"/>
  <c r="D12" i="62"/>
  <c r="A12" i="62"/>
  <c r="K11" i="62"/>
  <c r="J11" i="62"/>
  <c r="I11" i="62"/>
  <c r="H11" i="62"/>
  <c r="G11" i="62"/>
  <c r="F11" i="62"/>
  <c r="E11" i="62"/>
  <c r="D11" i="62"/>
  <c r="A11" i="62"/>
  <c r="K10" i="62"/>
  <c r="J10" i="62"/>
  <c r="I10" i="62"/>
  <c r="H10" i="62"/>
  <c r="G10" i="62"/>
  <c r="F10" i="62"/>
  <c r="E10" i="62"/>
  <c r="D10" i="62"/>
  <c r="A10" i="62"/>
  <c r="K9" i="62"/>
  <c r="J9" i="62"/>
  <c r="I9" i="62"/>
  <c r="H9" i="62"/>
  <c r="G9" i="62"/>
  <c r="F9" i="62"/>
  <c r="E9" i="62"/>
  <c r="D9" i="62"/>
  <c r="A9" i="62"/>
  <c r="G85" i="63"/>
  <c r="E34" i="58"/>
  <c r="E33" i="58"/>
  <c r="E32" i="58"/>
  <c r="E31" i="58"/>
  <c r="E30" i="58"/>
  <c r="E29" i="58"/>
  <c r="E28" i="58"/>
  <c r="E27" i="58"/>
  <c r="G214" i="63"/>
  <c r="G213" i="63"/>
  <c r="D71" i="62"/>
  <c r="D70" i="62"/>
  <c r="D69" i="62"/>
  <c r="K84" i="63"/>
  <c r="J84" i="63"/>
  <c r="I84" i="63"/>
  <c r="H84" i="63"/>
  <c r="G84" i="63"/>
  <c r="F84" i="63"/>
  <c r="E84" i="63"/>
  <c r="D84" i="63"/>
  <c r="A84" i="63"/>
  <c r="K83" i="63"/>
  <c r="J83" i="63"/>
  <c r="I83" i="63"/>
  <c r="H83" i="63"/>
  <c r="G83" i="63"/>
  <c r="F83" i="63"/>
  <c r="E83" i="63"/>
  <c r="D83" i="63"/>
  <c r="A83" i="63"/>
  <c r="D82" i="63"/>
  <c r="K56" i="62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197" i="62"/>
  <c r="J197" i="62"/>
  <c r="I197" i="62"/>
  <c r="H197" i="62"/>
  <c r="G197" i="62"/>
  <c r="F197" i="62"/>
  <c r="E197" i="62"/>
  <c r="D197" i="62"/>
  <c r="A197" i="62"/>
  <c r="K166" i="62"/>
  <c r="J166" i="62"/>
  <c r="I166" i="62"/>
  <c r="H166" i="62"/>
  <c r="G166" i="62"/>
  <c r="F166" i="62"/>
  <c r="E166" i="62"/>
  <c r="D166" i="62"/>
  <c r="A166" i="62"/>
  <c r="E5" i="61"/>
  <c r="F5" i="61"/>
  <c r="E6" i="61"/>
  <c r="F6" i="61"/>
  <c r="E7" i="61"/>
  <c r="F7" i="61"/>
  <c r="E8" i="61"/>
  <c r="F8" i="61"/>
  <c r="E9" i="61"/>
  <c r="F9" i="61"/>
  <c r="E10" i="61"/>
  <c r="F10" i="61"/>
  <c r="E11" i="61"/>
  <c r="F11" i="61"/>
  <c r="E12" i="61"/>
  <c r="F12" i="61"/>
  <c r="E13" i="61"/>
  <c r="F13" i="61"/>
  <c r="E14" i="61"/>
  <c r="F14" i="61"/>
  <c r="E15" i="61"/>
  <c r="F15" i="61"/>
  <c r="E16" i="61"/>
  <c r="F16" i="61"/>
  <c r="E17" i="61"/>
  <c r="F17" i="61"/>
  <c r="E18" i="61"/>
  <c r="F18" i="61"/>
  <c r="E19" i="61"/>
  <c r="F19" i="61"/>
  <c r="E20" i="61"/>
  <c r="F20" i="61"/>
  <c r="K38" i="63"/>
  <c r="J38" i="63"/>
  <c r="I38" i="63"/>
  <c r="H38" i="63"/>
  <c r="G38" i="63"/>
  <c r="F38" i="63"/>
  <c r="E38" i="63"/>
  <c r="D38" i="63"/>
  <c r="A38" i="63"/>
  <c r="K37" i="63"/>
  <c r="J37" i="63"/>
  <c r="I37" i="63"/>
  <c r="H37" i="63"/>
  <c r="G37" i="63"/>
  <c r="F37" i="63"/>
  <c r="E37" i="63"/>
  <c r="D37" i="63"/>
  <c r="A37" i="63"/>
  <c r="K36" i="63"/>
  <c r="J36" i="63"/>
  <c r="I36" i="63"/>
  <c r="H36" i="63"/>
  <c r="G36" i="63"/>
  <c r="F36" i="63"/>
  <c r="E36" i="63"/>
  <c r="D36" i="63"/>
  <c r="A36" i="63"/>
  <c r="K35" i="63"/>
  <c r="J35" i="63"/>
  <c r="I35" i="63"/>
  <c r="H35" i="63"/>
  <c r="G35" i="63"/>
  <c r="F35" i="63"/>
  <c r="E35" i="63"/>
  <c r="D35" i="63"/>
  <c r="A35" i="63"/>
  <c r="K34" i="63"/>
  <c r="J34" i="63"/>
  <c r="I34" i="63"/>
  <c r="H34" i="63"/>
  <c r="G34" i="63"/>
  <c r="F34" i="63"/>
  <c r="E34" i="63"/>
  <c r="D34" i="63"/>
  <c r="A34" i="63"/>
  <c r="K33" i="63"/>
  <c r="J33" i="63"/>
  <c r="I33" i="63"/>
  <c r="H33" i="63"/>
  <c r="G33" i="63"/>
  <c r="F33" i="63"/>
  <c r="E33" i="63"/>
  <c r="D33" i="63"/>
  <c r="A33" i="63"/>
  <c r="K167" i="63"/>
  <c r="J167" i="63"/>
  <c r="I167" i="63"/>
  <c r="H167" i="63"/>
  <c r="G167" i="63"/>
  <c r="F167" i="63"/>
  <c r="E167" i="63"/>
  <c r="D167" i="63"/>
  <c r="A167" i="63"/>
  <c r="S40" i="61"/>
  <c r="D265" i="63"/>
  <c r="E265" i="63"/>
  <c r="F265" i="63"/>
  <c r="G265" i="63"/>
  <c r="H265" i="63"/>
  <c r="I265" i="63"/>
  <c r="J265" i="63"/>
  <c r="K265" i="63"/>
  <c r="D266" i="63"/>
  <c r="E266" i="63"/>
  <c r="F266" i="63"/>
  <c r="G266" i="63"/>
  <c r="H266" i="63"/>
  <c r="I266" i="63"/>
  <c r="J266" i="63"/>
  <c r="K266" i="63"/>
  <c r="D267" i="63"/>
  <c r="E267" i="63"/>
  <c r="F267" i="63"/>
  <c r="G267" i="63"/>
  <c r="H267" i="63"/>
  <c r="I267" i="63"/>
  <c r="J267" i="63"/>
  <c r="K267" i="63"/>
  <c r="D268" i="63"/>
  <c r="E268" i="63"/>
  <c r="F268" i="63"/>
  <c r="G268" i="63"/>
  <c r="H268" i="63"/>
  <c r="I268" i="63"/>
  <c r="J268" i="63"/>
  <c r="K268" i="63"/>
  <c r="D269" i="63"/>
  <c r="E269" i="63"/>
  <c r="F269" i="63"/>
  <c r="G269" i="63"/>
  <c r="H269" i="63"/>
  <c r="I269" i="63"/>
  <c r="J269" i="63"/>
  <c r="K269" i="63"/>
  <c r="K230" i="63"/>
  <c r="J230" i="63"/>
  <c r="I230" i="63"/>
  <c r="H230" i="63"/>
  <c r="F230" i="63"/>
  <c r="E230" i="63"/>
  <c r="D230" i="63"/>
  <c r="A230" i="63"/>
  <c r="K229" i="63"/>
  <c r="J229" i="63"/>
  <c r="I229" i="63"/>
  <c r="H229" i="63"/>
  <c r="F229" i="63"/>
  <c r="E229" i="63"/>
  <c r="D229" i="63"/>
  <c r="A229" i="63"/>
  <c r="K228" i="63"/>
  <c r="J228" i="63"/>
  <c r="I228" i="63"/>
  <c r="H228" i="63"/>
  <c r="F228" i="63"/>
  <c r="E228" i="63"/>
  <c r="D228" i="63"/>
  <c r="A228" i="63"/>
  <c r="K200" i="63"/>
  <c r="J200" i="63"/>
  <c r="I200" i="63"/>
  <c r="H200" i="63"/>
  <c r="G200" i="63"/>
  <c r="F200" i="63"/>
  <c r="E200" i="63"/>
  <c r="D200" i="63"/>
  <c r="A200" i="63"/>
  <c r="K199" i="63"/>
  <c r="J199" i="63"/>
  <c r="I199" i="63"/>
  <c r="H199" i="63"/>
  <c r="G199" i="63"/>
  <c r="F199" i="63"/>
  <c r="E199" i="63"/>
  <c r="D199" i="63"/>
  <c r="A199" i="63"/>
  <c r="K129" i="63"/>
  <c r="J129" i="63"/>
  <c r="I129" i="63"/>
  <c r="H129" i="63"/>
  <c r="G129" i="63"/>
  <c r="F129" i="63"/>
  <c r="E129" i="63"/>
  <c r="D129" i="63"/>
  <c r="A129" i="63"/>
  <c r="K128" i="63"/>
  <c r="J128" i="63"/>
  <c r="I128" i="63"/>
  <c r="H128" i="63"/>
  <c r="G128" i="63"/>
  <c r="F128" i="63"/>
  <c r="E128" i="63"/>
  <c r="D128" i="63"/>
  <c r="A128" i="63"/>
  <c r="D235" i="62"/>
  <c r="K216" i="62"/>
  <c r="J216" i="62"/>
  <c r="I216" i="62"/>
  <c r="H216" i="62"/>
  <c r="G216" i="62"/>
  <c r="F216" i="62"/>
  <c r="E216" i="62"/>
  <c r="D216" i="62"/>
  <c r="A216" i="62"/>
  <c r="K215" i="62"/>
  <c r="J215" i="62"/>
  <c r="I215" i="62"/>
  <c r="H215" i="62"/>
  <c r="G215" i="62"/>
  <c r="F215" i="62"/>
  <c r="E215" i="62"/>
  <c r="D215" i="62"/>
  <c r="A215" i="62"/>
  <c r="A101" i="62"/>
  <c r="K102" i="62"/>
  <c r="J102" i="62"/>
  <c r="I102" i="62"/>
  <c r="H102" i="62"/>
  <c r="G102" i="62"/>
  <c r="F102" i="62"/>
  <c r="E102" i="62"/>
  <c r="D102" i="62"/>
  <c r="A102" i="62"/>
  <c r="K101" i="62"/>
  <c r="J101" i="62"/>
  <c r="I101" i="62"/>
  <c r="H101" i="62"/>
  <c r="G101" i="62"/>
  <c r="F101" i="62"/>
  <c r="E101" i="62"/>
  <c r="D101" i="62"/>
  <c r="A100" i="62"/>
  <c r="R65" i="61"/>
  <c r="R66" i="61"/>
  <c r="R67" i="61"/>
  <c r="R68" i="61"/>
  <c r="R69" i="61"/>
  <c r="R70" i="61"/>
  <c r="R71" i="61"/>
  <c r="R72" i="61"/>
  <c r="R73" i="61"/>
  <c r="R74" i="61"/>
  <c r="R75" i="61"/>
  <c r="R76" i="61"/>
  <c r="R77" i="61"/>
  <c r="R78" i="61"/>
  <c r="R79" i="61"/>
  <c r="R80" i="61"/>
  <c r="P65" i="61"/>
  <c r="P66" i="61"/>
  <c r="P67" i="61"/>
  <c r="P68" i="61"/>
  <c r="P69" i="61"/>
  <c r="P70" i="61"/>
  <c r="P71" i="61"/>
  <c r="P72" i="61"/>
  <c r="P73" i="61"/>
  <c r="P74" i="61"/>
  <c r="P75" i="61"/>
  <c r="P76" i="61"/>
  <c r="P77" i="61"/>
  <c r="P78" i="61"/>
  <c r="P79" i="61"/>
  <c r="P80" i="61"/>
  <c r="G230" i="63"/>
  <c r="G229" i="63"/>
  <c r="G228" i="63"/>
  <c r="A9" i="63"/>
  <c r="D9" i="63"/>
  <c r="E9" i="63"/>
  <c r="F9" i="63"/>
  <c r="G9" i="63"/>
  <c r="H9" i="63"/>
  <c r="I9" i="63"/>
  <c r="J9" i="63"/>
  <c r="K9" i="63"/>
  <c r="A10" i="63"/>
  <c r="D10" i="63"/>
  <c r="E10" i="63"/>
  <c r="F10" i="63"/>
  <c r="G10" i="63"/>
  <c r="H10" i="63"/>
  <c r="I10" i="63"/>
  <c r="J10" i="63"/>
  <c r="K10" i="63"/>
  <c r="A11" i="63"/>
  <c r="D11" i="63"/>
  <c r="E11" i="63"/>
  <c r="F11" i="63"/>
  <c r="G11" i="63"/>
  <c r="H11" i="63"/>
  <c r="I11" i="63"/>
  <c r="J11" i="63"/>
  <c r="K11" i="63"/>
  <c r="A12" i="63"/>
  <c r="D12" i="63"/>
  <c r="E12" i="63"/>
  <c r="F12" i="63"/>
  <c r="G12" i="63"/>
  <c r="H12" i="63"/>
  <c r="I12" i="63"/>
  <c r="J12" i="63"/>
  <c r="K12" i="63"/>
  <c r="A13" i="63"/>
  <c r="D13" i="63"/>
  <c r="E13" i="63"/>
  <c r="F13" i="63"/>
  <c r="G13" i="63"/>
  <c r="H13" i="63"/>
  <c r="I13" i="63"/>
  <c r="J13" i="63"/>
  <c r="K13" i="63"/>
  <c r="A14" i="63"/>
  <c r="D14" i="63"/>
  <c r="E14" i="63"/>
  <c r="F14" i="63"/>
  <c r="G14" i="63"/>
  <c r="H14" i="63"/>
  <c r="I14" i="63"/>
  <c r="J14" i="63"/>
  <c r="K14" i="63"/>
  <c r="A15" i="63"/>
  <c r="D15" i="63"/>
  <c r="E15" i="63"/>
  <c r="F15" i="63"/>
  <c r="G15" i="63"/>
  <c r="H15" i="63"/>
  <c r="I15" i="63"/>
  <c r="J15" i="63"/>
  <c r="K15" i="63"/>
  <c r="A16" i="63"/>
  <c r="D16" i="63"/>
  <c r="E16" i="63"/>
  <c r="F16" i="63"/>
  <c r="G16" i="63"/>
  <c r="H16" i="63"/>
  <c r="I16" i="63"/>
  <c r="J16" i="63"/>
  <c r="K16" i="63"/>
  <c r="A17" i="63"/>
  <c r="D17" i="63"/>
  <c r="E17" i="63"/>
  <c r="F17" i="63"/>
  <c r="G17" i="63"/>
  <c r="H17" i="63"/>
  <c r="I17" i="63"/>
  <c r="J17" i="63"/>
  <c r="K17" i="63"/>
  <c r="A18" i="63"/>
  <c r="D18" i="63"/>
  <c r="E18" i="63"/>
  <c r="F18" i="63"/>
  <c r="G18" i="63"/>
  <c r="H18" i="63"/>
  <c r="I18" i="63"/>
  <c r="J18" i="63"/>
  <c r="K18" i="63"/>
  <c r="A19" i="63"/>
  <c r="D19" i="63"/>
  <c r="E19" i="63"/>
  <c r="F19" i="63"/>
  <c r="G19" i="63"/>
  <c r="H19" i="63"/>
  <c r="I19" i="63"/>
  <c r="J19" i="63"/>
  <c r="K19" i="63"/>
  <c r="A20" i="63"/>
  <c r="D20" i="63"/>
  <c r="E20" i="63"/>
  <c r="F20" i="63"/>
  <c r="G20" i="63"/>
  <c r="H20" i="63"/>
  <c r="I20" i="63"/>
  <c r="J20" i="63"/>
  <c r="K20" i="63"/>
  <c r="A21" i="63"/>
  <c r="D21" i="63"/>
  <c r="E21" i="63"/>
  <c r="F21" i="63"/>
  <c r="G21" i="63"/>
  <c r="H21" i="63"/>
  <c r="I21" i="63"/>
  <c r="J21" i="63"/>
  <c r="K21" i="63"/>
  <c r="A25" i="63"/>
  <c r="D25" i="63"/>
  <c r="E25" i="63"/>
  <c r="F25" i="63"/>
  <c r="G25" i="63"/>
  <c r="H25" i="63"/>
  <c r="I25" i="63"/>
  <c r="J25" i="63"/>
  <c r="K25" i="63"/>
  <c r="A26" i="63"/>
  <c r="D26" i="63"/>
  <c r="E26" i="63"/>
  <c r="F26" i="63"/>
  <c r="G26" i="63"/>
  <c r="H26" i="63"/>
  <c r="I26" i="63"/>
  <c r="J26" i="63"/>
  <c r="K26" i="63"/>
  <c r="A27" i="63"/>
  <c r="D27" i="63"/>
  <c r="E27" i="63"/>
  <c r="F27" i="63"/>
  <c r="G27" i="63"/>
  <c r="H27" i="63"/>
  <c r="I27" i="63"/>
  <c r="J27" i="63"/>
  <c r="K27" i="63"/>
  <c r="A28" i="63"/>
  <c r="D28" i="63"/>
  <c r="E28" i="63"/>
  <c r="F28" i="63"/>
  <c r="G28" i="63"/>
  <c r="H28" i="63"/>
  <c r="I28" i="63"/>
  <c r="J28" i="63"/>
  <c r="K28" i="63"/>
  <c r="A29" i="63"/>
  <c r="D29" i="63"/>
  <c r="E29" i="63"/>
  <c r="F29" i="63"/>
  <c r="G29" i="63"/>
  <c r="H29" i="63"/>
  <c r="I29" i="63"/>
  <c r="J29" i="63"/>
  <c r="K29" i="63"/>
  <c r="A30" i="63"/>
  <c r="D30" i="63"/>
  <c r="E30" i="63"/>
  <c r="F30" i="63"/>
  <c r="G30" i="63"/>
  <c r="H30" i="63"/>
  <c r="I30" i="63"/>
  <c r="J30" i="63"/>
  <c r="K30" i="63"/>
  <c r="A31" i="63"/>
  <c r="D31" i="63"/>
  <c r="E31" i="63"/>
  <c r="F31" i="63"/>
  <c r="G31" i="63"/>
  <c r="H31" i="63"/>
  <c r="I31" i="63"/>
  <c r="J31" i="63"/>
  <c r="K31" i="63"/>
  <c r="A32" i="63"/>
  <c r="D32" i="63"/>
  <c r="E32" i="63"/>
  <c r="F32" i="63"/>
  <c r="G32" i="63"/>
  <c r="H32" i="63"/>
  <c r="I32" i="63"/>
  <c r="J32" i="63"/>
  <c r="K32" i="63"/>
  <c r="A41" i="63"/>
  <c r="D41" i="63"/>
  <c r="E41" i="63"/>
  <c r="F41" i="63"/>
  <c r="G41" i="63"/>
  <c r="H41" i="63"/>
  <c r="I41" i="63"/>
  <c r="J41" i="63"/>
  <c r="K41" i="63"/>
  <c r="A42" i="63"/>
  <c r="D42" i="63"/>
  <c r="E42" i="63"/>
  <c r="F42" i="63"/>
  <c r="G42" i="63"/>
  <c r="H42" i="63"/>
  <c r="I42" i="63"/>
  <c r="J42" i="63"/>
  <c r="K42" i="63"/>
  <c r="A43" i="63"/>
  <c r="D43" i="63"/>
  <c r="E43" i="63"/>
  <c r="F43" i="63"/>
  <c r="G43" i="63"/>
  <c r="H43" i="63"/>
  <c r="I43" i="63"/>
  <c r="J43" i="63"/>
  <c r="K43" i="63"/>
  <c r="A44" i="63"/>
  <c r="D44" i="63"/>
  <c r="E44" i="63"/>
  <c r="F44" i="63"/>
  <c r="G44" i="63"/>
  <c r="H44" i="63"/>
  <c r="I44" i="63"/>
  <c r="J44" i="63"/>
  <c r="K44" i="63"/>
  <c r="A45" i="63"/>
  <c r="D45" i="63"/>
  <c r="E45" i="63"/>
  <c r="F45" i="63"/>
  <c r="G45" i="63"/>
  <c r="H45" i="63"/>
  <c r="I45" i="63"/>
  <c r="J45" i="63"/>
  <c r="K45" i="63"/>
  <c r="A46" i="63"/>
  <c r="D46" i="63"/>
  <c r="E46" i="63"/>
  <c r="F46" i="63"/>
  <c r="G46" i="63"/>
  <c r="H46" i="63"/>
  <c r="I46" i="63"/>
  <c r="J46" i="63"/>
  <c r="K46" i="63"/>
  <c r="A47" i="63"/>
  <c r="D47" i="63"/>
  <c r="E47" i="63"/>
  <c r="F47" i="63"/>
  <c r="G47" i="63"/>
  <c r="H47" i="63"/>
  <c r="I47" i="63"/>
  <c r="J47" i="63"/>
  <c r="K47" i="63"/>
  <c r="A48" i="63"/>
  <c r="D48" i="63"/>
  <c r="E48" i="63"/>
  <c r="F48" i="63"/>
  <c r="G48" i="63"/>
  <c r="H48" i="63"/>
  <c r="I48" i="63"/>
  <c r="J48" i="63"/>
  <c r="K48" i="63"/>
  <c r="A49" i="63"/>
  <c r="D49" i="63"/>
  <c r="E49" i="63"/>
  <c r="F49" i="63"/>
  <c r="G49" i="63"/>
  <c r="H49" i="63"/>
  <c r="I49" i="63"/>
  <c r="J49" i="63"/>
  <c r="K49" i="63"/>
  <c r="A50" i="63"/>
  <c r="D50" i="63"/>
  <c r="E50" i="63"/>
  <c r="F50" i="63"/>
  <c r="G50" i="63"/>
  <c r="H50" i="63"/>
  <c r="I50" i="63"/>
  <c r="J50" i="63"/>
  <c r="K50" i="63"/>
  <c r="A51" i="63"/>
  <c r="D51" i="63"/>
  <c r="E51" i="63"/>
  <c r="F51" i="63"/>
  <c r="G51" i="63"/>
  <c r="H51" i="63"/>
  <c r="I51" i="63"/>
  <c r="J51" i="63"/>
  <c r="K51" i="63"/>
  <c r="A57" i="63"/>
  <c r="D57" i="63"/>
  <c r="E57" i="63"/>
  <c r="F57" i="63"/>
  <c r="G57" i="63"/>
  <c r="H57" i="63"/>
  <c r="I57" i="63"/>
  <c r="J57" i="63"/>
  <c r="K57" i="63"/>
  <c r="A58" i="63"/>
  <c r="D58" i="63"/>
  <c r="E58" i="63"/>
  <c r="F58" i="63"/>
  <c r="G58" i="63"/>
  <c r="H58" i="63"/>
  <c r="I58" i="63"/>
  <c r="J58" i="63"/>
  <c r="K58" i="63"/>
  <c r="A59" i="63"/>
  <c r="D59" i="63"/>
  <c r="E59" i="63"/>
  <c r="F59" i="63"/>
  <c r="G59" i="63"/>
  <c r="H59" i="63"/>
  <c r="I59" i="63"/>
  <c r="J59" i="63"/>
  <c r="K59" i="63"/>
  <c r="A60" i="63"/>
  <c r="D60" i="63"/>
  <c r="E60" i="63"/>
  <c r="F60" i="63"/>
  <c r="G60" i="63"/>
  <c r="H60" i="63"/>
  <c r="I60" i="63"/>
  <c r="J60" i="63"/>
  <c r="K60" i="63"/>
  <c r="A61" i="63"/>
  <c r="D61" i="63"/>
  <c r="E61" i="63"/>
  <c r="F61" i="63"/>
  <c r="G61" i="63"/>
  <c r="H61" i="63"/>
  <c r="I61" i="63"/>
  <c r="J61" i="63"/>
  <c r="K61" i="63"/>
  <c r="A62" i="63"/>
  <c r="D62" i="63"/>
  <c r="E62" i="63"/>
  <c r="F62" i="63"/>
  <c r="G62" i="63"/>
  <c r="H62" i="63"/>
  <c r="I62" i="63"/>
  <c r="J62" i="63"/>
  <c r="K62" i="63"/>
  <c r="A63" i="63"/>
  <c r="D63" i="63"/>
  <c r="E63" i="63"/>
  <c r="F63" i="63"/>
  <c r="G63" i="63"/>
  <c r="H63" i="63"/>
  <c r="I63" i="63"/>
  <c r="J63" i="63"/>
  <c r="K63" i="63"/>
  <c r="A64" i="63"/>
  <c r="D64" i="63"/>
  <c r="E64" i="63"/>
  <c r="F64" i="63"/>
  <c r="G64" i="63"/>
  <c r="H64" i="63"/>
  <c r="I64" i="63"/>
  <c r="J64" i="63"/>
  <c r="K64" i="63"/>
  <c r="A65" i="63"/>
  <c r="D65" i="63"/>
  <c r="E65" i="63"/>
  <c r="F65" i="63"/>
  <c r="G65" i="63"/>
  <c r="H65" i="63"/>
  <c r="I65" i="63"/>
  <c r="J65" i="63"/>
  <c r="K65" i="63"/>
  <c r="A66" i="63"/>
  <c r="D66" i="63"/>
  <c r="E66" i="63"/>
  <c r="F66" i="63"/>
  <c r="G66" i="63"/>
  <c r="H66" i="63"/>
  <c r="I66" i="63"/>
  <c r="J66" i="63"/>
  <c r="K66" i="63"/>
  <c r="A67" i="63"/>
  <c r="D67" i="63"/>
  <c r="E67" i="63"/>
  <c r="F67" i="63"/>
  <c r="G67" i="63"/>
  <c r="H67" i="63"/>
  <c r="I67" i="63"/>
  <c r="J67" i="63"/>
  <c r="K67" i="63"/>
  <c r="A68" i="63"/>
  <c r="D68" i="63"/>
  <c r="E68" i="63"/>
  <c r="F68" i="63"/>
  <c r="G68" i="63"/>
  <c r="H68" i="63"/>
  <c r="I68" i="63"/>
  <c r="J68" i="63"/>
  <c r="K68" i="63"/>
  <c r="A69" i="63"/>
  <c r="D69" i="63"/>
  <c r="E69" i="63"/>
  <c r="F69" i="63"/>
  <c r="H69" i="63"/>
  <c r="I69" i="63"/>
  <c r="J69" i="63"/>
  <c r="K69" i="63"/>
  <c r="A70" i="63"/>
  <c r="D70" i="63"/>
  <c r="E70" i="63"/>
  <c r="F70" i="63"/>
  <c r="G70" i="63"/>
  <c r="H70" i="63"/>
  <c r="I70" i="63"/>
  <c r="J70" i="63"/>
  <c r="K70" i="63"/>
  <c r="A71" i="63"/>
  <c r="D71" i="63"/>
  <c r="E71" i="63"/>
  <c r="F71" i="63"/>
  <c r="G71" i="63"/>
  <c r="H71" i="63"/>
  <c r="I71" i="63"/>
  <c r="J71" i="63"/>
  <c r="K71" i="63"/>
  <c r="A72" i="63"/>
  <c r="D72" i="63"/>
  <c r="E72" i="63"/>
  <c r="F72" i="63"/>
  <c r="G72" i="63"/>
  <c r="H72" i="63"/>
  <c r="I72" i="63"/>
  <c r="J72" i="63"/>
  <c r="K72" i="63"/>
  <c r="A73" i="63"/>
  <c r="D73" i="63"/>
  <c r="E73" i="63"/>
  <c r="F73" i="63"/>
  <c r="G73" i="63"/>
  <c r="H73" i="63"/>
  <c r="I73" i="63"/>
  <c r="J73" i="63"/>
  <c r="K73" i="63"/>
  <c r="A74" i="63"/>
  <c r="D74" i="63"/>
  <c r="E74" i="63"/>
  <c r="F74" i="63"/>
  <c r="G74" i="63"/>
  <c r="H74" i="63"/>
  <c r="I74" i="63"/>
  <c r="J74" i="63"/>
  <c r="K74" i="63"/>
  <c r="A75" i="63"/>
  <c r="D75" i="63"/>
  <c r="E75" i="63"/>
  <c r="F75" i="63"/>
  <c r="G75" i="63"/>
  <c r="H75" i="63"/>
  <c r="I75" i="63"/>
  <c r="J75" i="63"/>
  <c r="K75" i="63"/>
  <c r="A76" i="63"/>
  <c r="D76" i="63"/>
  <c r="E76" i="63"/>
  <c r="F76" i="63"/>
  <c r="G76" i="63"/>
  <c r="H76" i="63"/>
  <c r="I76" i="63"/>
  <c r="J76" i="63"/>
  <c r="K76" i="63"/>
  <c r="A77" i="63"/>
  <c r="D77" i="63"/>
  <c r="E77" i="63"/>
  <c r="F77" i="63"/>
  <c r="G77" i="63"/>
  <c r="H77" i="63"/>
  <c r="I77" i="63"/>
  <c r="J77" i="63"/>
  <c r="K77" i="63"/>
  <c r="A78" i="63"/>
  <c r="D78" i="63"/>
  <c r="E78" i="63"/>
  <c r="F78" i="63"/>
  <c r="G78" i="63"/>
  <c r="H78" i="63"/>
  <c r="I78" i="63"/>
  <c r="J78" i="63"/>
  <c r="K78" i="63"/>
  <c r="A79" i="63"/>
  <c r="D79" i="63"/>
  <c r="E79" i="63"/>
  <c r="F79" i="63"/>
  <c r="G79" i="63"/>
  <c r="H79" i="63"/>
  <c r="I79" i="63"/>
  <c r="J79" i="63"/>
  <c r="K79" i="63"/>
  <c r="A80" i="63"/>
  <c r="D80" i="63"/>
  <c r="E80" i="63"/>
  <c r="F80" i="63"/>
  <c r="G80" i="63"/>
  <c r="H80" i="63"/>
  <c r="I80" i="63"/>
  <c r="J80" i="63"/>
  <c r="K80" i="63"/>
  <c r="A81" i="63"/>
  <c r="D81" i="63"/>
  <c r="E81" i="63"/>
  <c r="F81" i="63"/>
  <c r="G81" i="63"/>
  <c r="H81" i="63"/>
  <c r="I81" i="63"/>
  <c r="J81" i="63"/>
  <c r="K81" i="63"/>
  <c r="A82" i="63"/>
  <c r="E82" i="63"/>
  <c r="F82" i="63"/>
  <c r="G82" i="63"/>
  <c r="H82" i="63"/>
  <c r="I82" i="63"/>
  <c r="J82" i="63"/>
  <c r="K82" i="63"/>
  <c r="A89" i="63"/>
  <c r="D89" i="63"/>
  <c r="E89" i="63"/>
  <c r="F89" i="63"/>
  <c r="G89" i="63"/>
  <c r="H89" i="63"/>
  <c r="I89" i="63"/>
  <c r="J89" i="63"/>
  <c r="K89" i="63"/>
  <c r="A90" i="63"/>
  <c r="D90" i="63"/>
  <c r="E90" i="63"/>
  <c r="F90" i="63"/>
  <c r="G90" i="63"/>
  <c r="H90" i="63"/>
  <c r="I90" i="63"/>
  <c r="J90" i="63"/>
  <c r="K90" i="63"/>
  <c r="A91" i="63"/>
  <c r="D91" i="63"/>
  <c r="E91" i="63"/>
  <c r="F91" i="63"/>
  <c r="G91" i="63"/>
  <c r="H91" i="63"/>
  <c r="I91" i="63"/>
  <c r="J91" i="63"/>
  <c r="K91" i="63"/>
  <c r="A92" i="63"/>
  <c r="D92" i="63"/>
  <c r="E92" i="63"/>
  <c r="F92" i="63"/>
  <c r="G92" i="63"/>
  <c r="H92" i="63"/>
  <c r="I92" i="63"/>
  <c r="J92" i="63"/>
  <c r="K92" i="63"/>
  <c r="A93" i="63"/>
  <c r="D93" i="63"/>
  <c r="E93" i="63"/>
  <c r="F93" i="63"/>
  <c r="G93" i="63"/>
  <c r="H93" i="63"/>
  <c r="I93" i="63"/>
  <c r="J93" i="63"/>
  <c r="K93" i="63"/>
  <c r="A94" i="63"/>
  <c r="D94" i="63"/>
  <c r="E94" i="63"/>
  <c r="F94" i="63"/>
  <c r="G94" i="63"/>
  <c r="H94" i="63"/>
  <c r="I94" i="63"/>
  <c r="J94" i="63"/>
  <c r="K94" i="63"/>
  <c r="A95" i="63"/>
  <c r="D95" i="63"/>
  <c r="E95" i="63"/>
  <c r="F95" i="63"/>
  <c r="G95" i="63"/>
  <c r="H95" i="63"/>
  <c r="I95" i="63"/>
  <c r="J95" i="63"/>
  <c r="K95" i="63"/>
  <c r="A96" i="63"/>
  <c r="D96" i="63"/>
  <c r="E96" i="63"/>
  <c r="F96" i="63"/>
  <c r="G96" i="63"/>
  <c r="H96" i="63"/>
  <c r="I96" i="63"/>
  <c r="J96" i="63"/>
  <c r="K96" i="63"/>
  <c r="A97" i="63"/>
  <c r="D97" i="63"/>
  <c r="E97" i="63"/>
  <c r="F97" i="63"/>
  <c r="G97" i="63"/>
  <c r="H97" i="63"/>
  <c r="I97" i="63"/>
  <c r="J97" i="63"/>
  <c r="K97" i="63"/>
  <c r="A98" i="63"/>
  <c r="D98" i="63"/>
  <c r="E98" i="63"/>
  <c r="F98" i="63"/>
  <c r="G98" i="63"/>
  <c r="H98" i="63"/>
  <c r="I98" i="63"/>
  <c r="J98" i="63"/>
  <c r="K98" i="63"/>
  <c r="A99" i="63"/>
  <c r="D99" i="63"/>
  <c r="E99" i="63"/>
  <c r="F99" i="63"/>
  <c r="G99" i="63"/>
  <c r="H99" i="63"/>
  <c r="I99" i="63"/>
  <c r="J99" i="63"/>
  <c r="K99" i="63"/>
  <c r="A100" i="63"/>
  <c r="D100" i="63"/>
  <c r="E100" i="63"/>
  <c r="F100" i="63"/>
  <c r="G100" i="63"/>
  <c r="H100" i="63"/>
  <c r="I100" i="63"/>
  <c r="J100" i="63"/>
  <c r="K100" i="63"/>
  <c r="A105" i="63"/>
  <c r="D105" i="63"/>
  <c r="E105" i="63"/>
  <c r="F105" i="63"/>
  <c r="G105" i="63"/>
  <c r="H105" i="63"/>
  <c r="I105" i="63"/>
  <c r="J105" i="63"/>
  <c r="K105" i="63"/>
  <c r="A106" i="63"/>
  <c r="D106" i="63"/>
  <c r="E106" i="63"/>
  <c r="F106" i="63"/>
  <c r="G106" i="63"/>
  <c r="H106" i="63"/>
  <c r="I106" i="63"/>
  <c r="J106" i="63"/>
  <c r="K106" i="63"/>
  <c r="A107" i="63"/>
  <c r="D107" i="63"/>
  <c r="E107" i="63"/>
  <c r="F107" i="63"/>
  <c r="G107" i="63"/>
  <c r="H107" i="63"/>
  <c r="I107" i="63"/>
  <c r="J107" i="63"/>
  <c r="K107" i="63"/>
  <c r="A108" i="63"/>
  <c r="D108" i="63"/>
  <c r="E108" i="63"/>
  <c r="F108" i="63"/>
  <c r="G108" i="63"/>
  <c r="H108" i="63"/>
  <c r="I108" i="63"/>
  <c r="J108" i="63"/>
  <c r="K108" i="63"/>
  <c r="A109" i="63"/>
  <c r="D109" i="63"/>
  <c r="E109" i="63"/>
  <c r="F109" i="63"/>
  <c r="G109" i="63"/>
  <c r="H109" i="63"/>
  <c r="I109" i="63"/>
  <c r="J109" i="63"/>
  <c r="K109" i="63"/>
  <c r="A110" i="63"/>
  <c r="D110" i="63"/>
  <c r="E110" i="63"/>
  <c r="F110" i="63"/>
  <c r="G110" i="63"/>
  <c r="H110" i="63"/>
  <c r="I110" i="63"/>
  <c r="J110" i="63"/>
  <c r="K110" i="63"/>
  <c r="A111" i="63"/>
  <c r="D111" i="63"/>
  <c r="E111" i="63"/>
  <c r="F111" i="63"/>
  <c r="G111" i="63"/>
  <c r="H111" i="63"/>
  <c r="I111" i="63"/>
  <c r="J111" i="63"/>
  <c r="K111" i="63"/>
  <c r="A112" i="63"/>
  <c r="D112" i="63"/>
  <c r="E112" i="63"/>
  <c r="F112" i="63"/>
  <c r="G112" i="63"/>
  <c r="H112" i="63"/>
  <c r="I112" i="63"/>
  <c r="J112" i="63"/>
  <c r="K112" i="63"/>
  <c r="A113" i="63"/>
  <c r="D113" i="63"/>
  <c r="E113" i="63"/>
  <c r="F113" i="63"/>
  <c r="G113" i="63"/>
  <c r="H113" i="63"/>
  <c r="I113" i="63"/>
  <c r="J113" i="63"/>
  <c r="K113" i="63"/>
  <c r="A114" i="63"/>
  <c r="D114" i="63"/>
  <c r="E114" i="63"/>
  <c r="F114" i="63"/>
  <c r="G114" i="63"/>
  <c r="H114" i="63"/>
  <c r="I114" i="63"/>
  <c r="J114" i="63"/>
  <c r="K114" i="63"/>
  <c r="A121" i="63"/>
  <c r="D121" i="63"/>
  <c r="E121" i="63"/>
  <c r="F121" i="63"/>
  <c r="G121" i="63"/>
  <c r="H121" i="63"/>
  <c r="I121" i="63"/>
  <c r="J121" i="63"/>
  <c r="K121" i="63"/>
  <c r="A122" i="63"/>
  <c r="D122" i="63"/>
  <c r="E122" i="63"/>
  <c r="F122" i="63"/>
  <c r="G122" i="63"/>
  <c r="H122" i="63"/>
  <c r="I122" i="63"/>
  <c r="J122" i="63"/>
  <c r="K122" i="63"/>
  <c r="A123" i="63"/>
  <c r="D123" i="63"/>
  <c r="E123" i="63"/>
  <c r="F123" i="63"/>
  <c r="G123" i="63"/>
  <c r="H123" i="63"/>
  <c r="I123" i="63"/>
  <c r="J123" i="63"/>
  <c r="K123" i="63"/>
  <c r="A124" i="63"/>
  <c r="D124" i="63"/>
  <c r="E124" i="63"/>
  <c r="F124" i="63"/>
  <c r="G124" i="63"/>
  <c r="H124" i="63"/>
  <c r="I124" i="63"/>
  <c r="J124" i="63"/>
  <c r="K124" i="63"/>
  <c r="A125" i="63"/>
  <c r="D125" i="63"/>
  <c r="E125" i="63"/>
  <c r="F125" i="63"/>
  <c r="G125" i="63"/>
  <c r="H125" i="63"/>
  <c r="I125" i="63"/>
  <c r="J125" i="63"/>
  <c r="K125" i="63"/>
  <c r="A126" i="63"/>
  <c r="D126" i="63"/>
  <c r="E126" i="63"/>
  <c r="F126" i="63"/>
  <c r="G126" i="63"/>
  <c r="H126" i="63"/>
  <c r="I126" i="63"/>
  <c r="J126" i="63"/>
  <c r="K126" i="63"/>
  <c r="A127" i="63"/>
  <c r="D127" i="63"/>
  <c r="E127" i="63"/>
  <c r="F127" i="63"/>
  <c r="G127" i="63"/>
  <c r="H127" i="63"/>
  <c r="I127" i="63"/>
  <c r="J127" i="63"/>
  <c r="K127" i="63"/>
  <c r="A137" i="63"/>
  <c r="D137" i="63"/>
  <c r="E137" i="63"/>
  <c r="F137" i="63"/>
  <c r="G137" i="63"/>
  <c r="H137" i="63"/>
  <c r="I137" i="63"/>
  <c r="J137" i="63"/>
  <c r="K137" i="63"/>
  <c r="A138" i="63"/>
  <c r="D138" i="63"/>
  <c r="E138" i="63"/>
  <c r="F138" i="63"/>
  <c r="G138" i="63"/>
  <c r="H138" i="63"/>
  <c r="I138" i="63"/>
  <c r="J138" i="63"/>
  <c r="K138" i="63"/>
  <c r="A139" i="63"/>
  <c r="D139" i="63"/>
  <c r="E139" i="63"/>
  <c r="F139" i="63"/>
  <c r="G139" i="63"/>
  <c r="H139" i="63"/>
  <c r="I139" i="63"/>
  <c r="J139" i="63"/>
  <c r="K139" i="63"/>
  <c r="A140" i="63"/>
  <c r="D140" i="63"/>
  <c r="E140" i="63"/>
  <c r="F140" i="63"/>
  <c r="G140" i="63"/>
  <c r="H140" i="63"/>
  <c r="I140" i="63"/>
  <c r="J140" i="63"/>
  <c r="K140" i="63"/>
  <c r="A141" i="63"/>
  <c r="D141" i="63"/>
  <c r="E141" i="63"/>
  <c r="F141" i="63"/>
  <c r="G141" i="63"/>
  <c r="H141" i="63"/>
  <c r="I141" i="63"/>
  <c r="J141" i="63"/>
  <c r="K141" i="63"/>
  <c r="A142" i="63"/>
  <c r="D142" i="63"/>
  <c r="E142" i="63"/>
  <c r="F142" i="63"/>
  <c r="G142" i="63"/>
  <c r="H142" i="63"/>
  <c r="I142" i="63"/>
  <c r="J142" i="63"/>
  <c r="K142" i="63"/>
  <c r="A143" i="63"/>
  <c r="D143" i="63"/>
  <c r="E143" i="63"/>
  <c r="F143" i="63"/>
  <c r="G143" i="63"/>
  <c r="H143" i="63"/>
  <c r="I143" i="63"/>
  <c r="J143" i="63"/>
  <c r="K143" i="63"/>
  <c r="A144" i="63"/>
  <c r="D144" i="63"/>
  <c r="E144" i="63"/>
  <c r="F144" i="63"/>
  <c r="G144" i="63"/>
  <c r="H144" i="63"/>
  <c r="I144" i="63"/>
  <c r="J144" i="63"/>
  <c r="K144" i="63"/>
  <c r="A145" i="63"/>
  <c r="D145" i="63"/>
  <c r="E145" i="63"/>
  <c r="F145" i="63"/>
  <c r="G145" i="63"/>
  <c r="H145" i="63"/>
  <c r="I145" i="63"/>
  <c r="J145" i="63"/>
  <c r="K145" i="63"/>
  <c r="A146" i="63"/>
  <c r="D146" i="63"/>
  <c r="E146" i="63"/>
  <c r="F146" i="63"/>
  <c r="G146" i="63"/>
  <c r="H146" i="63"/>
  <c r="I146" i="63"/>
  <c r="J146" i="63"/>
  <c r="K146" i="63"/>
  <c r="A147" i="63"/>
  <c r="D147" i="63"/>
  <c r="E147" i="63"/>
  <c r="F147" i="63"/>
  <c r="G147" i="63"/>
  <c r="H147" i="63"/>
  <c r="I147" i="63"/>
  <c r="J147" i="63"/>
  <c r="K147" i="63"/>
  <c r="A153" i="63"/>
  <c r="D153" i="63"/>
  <c r="E153" i="63"/>
  <c r="F153" i="63"/>
  <c r="G153" i="63"/>
  <c r="H153" i="63"/>
  <c r="I153" i="63"/>
  <c r="J153" i="63"/>
  <c r="K153" i="63"/>
  <c r="A154" i="63"/>
  <c r="D154" i="63"/>
  <c r="E154" i="63"/>
  <c r="F154" i="63"/>
  <c r="G154" i="63"/>
  <c r="H154" i="63"/>
  <c r="I154" i="63"/>
  <c r="J154" i="63"/>
  <c r="K154" i="63"/>
  <c r="A155" i="63"/>
  <c r="D155" i="63"/>
  <c r="E155" i="63"/>
  <c r="F155" i="63"/>
  <c r="G155" i="63"/>
  <c r="H155" i="63"/>
  <c r="I155" i="63"/>
  <c r="J155" i="63"/>
  <c r="K155" i="63"/>
  <c r="A156" i="63"/>
  <c r="D156" i="63"/>
  <c r="E156" i="63"/>
  <c r="F156" i="63"/>
  <c r="G156" i="63"/>
  <c r="H156" i="63"/>
  <c r="I156" i="63"/>
  <c r="J156" i="63"/>
  <c r="K156" i="63"/>
  <c r="A157" i="63"/>
  <c r="D157" i="63"/>
  <c r="E157" i="63"/>
  <c r="F157" i="63"/>
  <c r="G157" i="63"/>
  <c r="H157" i="63"/>
  <c r="I157" i="63"/>
  <c r="J157" i="63"/>
  <c r="K157" i="63"/>
  <c r="A158" i="63"/>
  <c r="D158" i="63"/>
  <c r="E158" i="63"/>
  <c r="F158" i="63"/>
  <c r="G158" i="63"/>
  <c r="H158" i="63"/>
  <c r="I158" i="63"/>
  <c r="J158" i="63"/>
  <c r="K158" i="63"/>
  <c r="A159" i="63"/>
  <c r="D159" i="63"/>
  <c r="E159" i="63"/>
  <c r="F159" i="63"/>
  <c r="G159" i="63"/>
  <c r="H159" i="63"/>
  <c r="I159" i="63"/>
  <c r="J159" i="63"/>
  <c r="K159" i="63"/>
  <c r="A160" i="63"/>
  <c r="D160" i="63"/>
  <c r="E160" i="63"/>
  <c r="F160" i="63"/>
  <c r="G160" i="63"/>
  <c r="H160" i="63"/>
  <c r="I160" i="63"/>
  <c r="J160" i="63"/>
  <c r="K160" i="63"/>
  <c r="A161" i="63"/>
  <c r="D161" i="63"/>
  <c r="E161" i="63"/>
  <c r="F161" i="63"/>
  <c r="G161" i="63"/>
  <c r="H161" i="63"/>
  <c r="I161" i="63"/>
  <c r="J161" i="63"/>
  <c r="K161" i="63"/>
  <c r="A162" i="63"/>
  <c r="D162" i="63"/>
  <c r="E162" i="63"/>
  <c r="F162" i="63"/>
  <c r="G162" i="63"/>
  <c r="H162" i="63"/>
  <c r="I162" i="63"/>
  <c r="J162" i="63"/>
  <c r="K162" i="63"/>
  <c r="A163" i="63"/>
  <c r="D163" i="63"/>
  <c r="E163" i="63"/>
  <c r="F163" i="63"/>
  <c r="G163" i="63"/>
  <c r="H163" i="63"/>
  <c r="I163" i="63"/>
  <c r="J163" i="63"/>
  <c r="K163" i="63"/>
  <c r="A164" i="63"/>
  <c r="D164" i="63"/>
  <c r="E164" i="63"/>
  <c r="F164" i="63"/>
  <c r="G164" i="63"/>
  <c r="H164" i="63"/>
  <c r="I164" i="63"/>
  <c r="J164" i="63"/>
  <c r="K164" i="63"/>
  <c r="A165" i="63"/>
  <c r="D165" i="63"/>
  <c r="E165" i="63"/>
  <c r="F165" i="63"/>
  <c r="G165" i="63"/>
  <c r="H165" i="63"/>
  <c r="I165" i="63"/>
  <c r="J165" i="63"/>
  <c r="K165" i="63"/>
  <c r="A166" i="63"/>
  <c r="D166" i="63"/>
  <c r="E166" i="63"/>
  <c r="F166" i="63"/>
  <c r="G166" i="63"/>
  <c r="H166" i="63"/>
  <c r="I166" i="63"/>
  <c r="J166" i="63"/>
  <c r="K166" i="63"/>
  <c r="A169" i="63"/>
  <c r="D169" i="63"/>
  <c r="E169" i="63"/>
  <c r="F169" i="63"/>
  <c r="G169" i="63"/>
  <c r="H169" i="63"/>
  <c r="I169" i="63"/>
  <c r="J169" i="63"/>
  <c r="K169" i="63"/>
  <c r="A170" i="63"/>
  <c r="D170" i="63"/>
  <c r="E170" i="63"/>
  <c r="F170" i="63"/>
  <c r="G170" i="63"/>
  <c r="H170" i="63"/>
  <c r="I170" i="63"/>
  <c r="J170" i="63"/>
  <c r="K170" i="63"/>
  <c r="A171" i="63"/>
  <c r="D171" i="63"/>
  <c r="E171" i="63"/>
  <c r="F171" i="63"/>
  <c r="G171" i="63"/>
  <c r="H171" i="63"/>
  <c r="I171" i="63"/>
  <c r="J171" i="63"/>
  <c r="K171" i="63"/>
  <c r="A172" i="63"/>
  <c r="D172" i="63"/>
  <c r="E172" i="63"/>
  <c r="F172" i="63"/>
  <c r="G172" i="63"/>
  <c r="H172" i="63"/>
  <c r="I172" i="63"/>
  <c r="J172" i="63"/>
  <c r="K172" i="63"/>
  <c r="A173" i="63"/>
  <c r="D173" i="63"/>
  <c r="E173" i="63"/>
  <c r="F173" i="63"/>
  <c r="G173" i="63"/>
  <c r="H173" i="63"/>
  <c r="I173" i="63"/>
  <c r="J173" i="63"/>
  <c r="K173" i="63"/>
  <c r="A174" i="63"/>
  <c r="D174" i="63"/>
  <c r="E174" i="63"/>
  <c r="F174" i="63"/>
  <c r="G174" i="63"/>
  <c r="H174" i="63"/>
  <c r="I174" i="63"/>
  <c r="J174" i="63"/>
  <c r="K174" i="63"/>
  <c r="A175" i="63"/>
  <c r="D175" i="63"/>
  <c r="E175" i="63"/>
  <c r="F175" i="63"/>
  <c r="G175" i="63"/>
  <c r="H175" i="63"/>
  <c r="I175" i="63"/>
  <c r="J175" i="63"/>
  <c r="K175" i="63"/>
  <c r="A176" i="63"/>
  <c r="D176" i="63"/>
  <c r="E176" i="63"/>
  <c r="F176" i="63"/>
  <c r="G176" i="63"/>
  <c r="H176" i="63"/>
  <c r="I176" i="63"/>
  <c r="J176" i="63"/>
  <c r="K176" i="63"/>
  <c r="A177" i="63"/>
  <c r="D177" i="63"/>
  <c r="E177" i="63"/>
  <c r="F177" i="63"/>
  <c r="G177" i="63"/>
  <c r="H177" i="63"/>
  <c r="I177" i="63"/>
  <c r="J177" i="63"/>
  <c r="K177" i="63"/>
  <c r="A178" i="63"/>
  <c r="D178" i="63"/>
  <c r="E178" i="63"/>
  <c r="F178" i="63"/>
  <c r="G178" i="63"/>
  <c r="H178" i="63"/>
  <c r="I178" i="63"/>
  <c r="J178" i="63"/>
  <c r="K178" i="63"/>
  <c r="A179" i="63"/>
  <c r="D179" i="63"/>
  <c r="E179" i="63"/>
  <c r="F179" i="63"/>
  <c r="G179" i="63"/>
  <c r="H179" i="63"/>
  <c r="I179" i="63"/>
  <c r="J179" i="63"/>
  <c r="K179" i="63"/>
  <c r="A180" i="63"/>
  <c r="D180" i="63"/>
  <c r="E180" i="63"/>
  <c r="F180" i="63"/>
  <c r="G180" i="63"/>
  <c r="H180" i="63"/>
  <c r="I180" i="63"/>
  <c r="J180" i="63"/>
  <c r="K180" i="63"/>
  <c r="A181" i="63"/>
  <c r="D181" i="63"/>
  <c r="E181" i="63"/>
  <c r="F181" i="63"/>
  <c r="G181" i="63"/>
  <c r="H181" i="63"/>
  <c r="I181" i="63"/>
  <c r="J181" i="63"/>
  <c r="K181" i="63"/>
  <c r="A182" i="63"/>
  <c r="D182" i="63"/>
  <c r="E182" i="63"/>
  <c r="F182" i="63"/>
  <c r="G182" i="63"/>
  <c r="H182" i="63"/>
  <c r="I182" i="63"/>
  <c r="J182" i="63"/>
  <c r="K182" i="63"/>
  <c r="A183" i="63"/>
  <c r="D183" i="63"/>
  <c r="E183" i="63"/>
  <c r="F183" i="63"/>
  <c r="G183" i="63"/>
  <c r="H183" i="63"/>
  <c r="I183" i="63"/>
  <c r="J183" i="63"/>
  <c r="K183" i="63"/>
  <c r="A184" i="63"/>
  <c r="D184" i="63"/>
  <c r="E184" i="63"/>
  <c r="F184" i="63"/>
  <c r="G184" i="63"/>
  <c r="H184" i="63"/>
  <c r="I184" i="63"/>
  <c r="J184" i="63"/>
  <c r="K184" i="63"/>
  <c r="A185" i="63"/>
  <c r="D185" i="63"/>
  <c r="E185" i="63"/>
  <c r="F185" i="63"/>
  <c r="G185" i="63"/>
  <c r="H185" i="63"/>
  <c r="I185" i="63"/>
  <c r="J185" i="63"/>
  <c r="K185" i="63"/>
  <c r="A186" i="63"/>
  <c r="D186" i="63"/>
  <c r="E186" i="63"/>
  <c r="F186" i="63"/>
  <c r="G186" i="63"/>
  <c r="H186" i="63"/>
  <c r="I186" i="63"/>
  <c r="J186" i="63"/>
  <c r="K186" i="63"/>
  <c r="A187" i="63"/>
  <c r="D187" i="63"/>
  <c r="E187" i="63"/>
  <c r="F187" i="63"/>
  <c r="G187" i="63"/>
  <c r="H187" i="63"/>
  <c r="I187" i="63"/>
  <c r="J187" i="63"/>
  <c r="K187" i="63"/>
  <c r="A188" i="63"/>
  <c r="D188" i="63"/>
  <c r="E188" i="63"/>
  <c r="F188" i="63"/>
  <c r="G188" i="63"/>
  <c r="H188" i="63"/>
  <c r="I188" i="63"/>
  <c r="J188" i="63"/>
  <c r="K188" i="63"/>
  <c r="A189" i="63"/>
  <c r="D189" i="63"/>
  <c r="E189" i="63"/>
  <c r="F189" i="63"/>
  <c r="G189" i="63"/>
  <c r="H189" i="63"/>
  <c r="I189" i="63"/>
  <c r="J189" i="63"/>
  <c r="K189" i="63"/>
  <c r="A190" i="63"/>
  <c r="D190" i="63"/>
  <c r="E190" i="63"/>
  <c r="F190" i="63"/>
  <c r="G190" i="63"/>
  <c r="H190" i="63"/>
  <c r="I190" i="63"/>
  <c r="J190" i="63"/>
  <c r="K190" i="63"/>
  <c r="A191" i="63"/>
  <c r="D191" i="63"/>
  <c r="E191" i="63"/>
  <c r="F191" i="63"/>
  <c r="G191" i="63"/>
  <c r="H191" i="63"/>
  <c r="I191" i="63"/>
  <c r="J191" i="63"/>
  <c r="K191" i="63"/>
  <c r="A192" i="63"/>
  <c r="D192" i="63"/>
  <c r="E192" i="63"/>
  <c r="F192" i="63"/>
  <c r="G192" i="63"/>
  <c r="H192" i="63"/>
  <c r="I192" i="63"/>
  <c r="J192" i="63"/>
  <c r="K192" i="63"/>
  <c r="A193" i="63"/>
  <c r="D193" i="63"/>
  <c r="E193" i="63"/>
  <c r="F193" i="63"/>
  <c r="G193" i="63"/>
  <c r="H193" i="63"/>
  <c r="I193" i="63"/>
  <c r="J193" i="63"/>
  <c r="K193" i="63"/>
  <c r="A194" i="63"/>
  <c r="D194" i="63"/>
  <c r="E194" i="63"/>
  <c r="F194" i="63"/>
  <c r="G194" i="63"/>
  <c r="H194" i="63"/>
  <c r="I194" i="63"/>
  <c r="J194" i="63"/>
  <c r="K194" i="63"/>
  <c r="A195" i="63"/>
  <c r="D195" i="63"/>
  <c r="E195" i="63"/>
  <c r="F195" i="63"/>
  <c r="G195" i="63"/>
  <c r="H195" i="63"/>
  <c r="I195" i="63"/>
  <c r="J195" i="63"/>
  <c r="K195" i="63"/>
  <c r="A196" i="63"/>
  <c r="D196" i="63"/>
  <c r="E196" i="63"/>
  <c r="F196" i="63"/>
  <c r="G196" i="63"/>
  <c r="H196" i="63"/>
  <c r="I196" i="63"/>
  <c r="J196" i="63"/>
  <c r="K196" i="63"/>
  <c r="A197" i="63"/>
  <c r="D197" i="63"/>
  <c r="E197" i="63"/>
  <c r="F197" i="63"/>
  <c r="G197" i="63"/>
  <c r="H197" i="63"/>
  <c r="I197" i="63"/>
  <c r="J197" i="63"/>
  <c r="K197" i="63"/>
  <c r="A198" i="63"/>
  <c r="D198" i="63"/>
  <c r="E198" i="63"/>
  <c r="F198" i="63"/>
  <c r="G198" i="63"/>
  <c r="H198" i="63"/>
  <c r="I198" i="63"/>
  <c r="J198" i="63"/>
  <c r="K198" i="63"/>
  <c r="A201" i="63"/>
  <c r="D201" i="63"/>
  <c r="E201" i="63"/>
  <c r="F201" i="63"/>
  <c r="G201" i="63"/>
  <c r="H201" i="63"/>
  <c r="I201" i="63"/>
  <c r="J201" i="63"/>
  <c r="K201" i="63"/>
  <c r="A202" i="63"/>
  <c r="D202" i="63"/>
  <c r="E202" i="63"/>
  <c r="F202" i="63"/>
  <c r="G202" i="63"/>
  <c r="H202" i="63"/>
  <c r="I202" i="63"/>
  <c r="J202" i="63"/>
  <c r="K202" i="63"/>
  <c r="A203" i="63"/>
  <c r="D203" i="63"/>
  <c r="E203" i="63"/>
  <c r="F203" i="63"/>
  <c r="G203" i="63"/>
  <c r="H203" i="63"/>
  <c r="I203" i="63"/>
  <c r="J203" i="63"/>
  <c r="K203" i="63"/>
  <c r="A204" i="63"/>
  <c r="D204" i="63"/>
  <c r="E204" i="63"/>
  <c r="F204" i="63"/>
  <c r="G204" i="63"/>
  <c r="H204" i="63"/>
  <c r="I204" i="63"/>
  <c r="J204" i="63"/>
  <c r="K204" i="63"/>
  <c r="A205" i="63"/>
  <c r="D205" i="63"/>
  <c r="E205" i="63"/>
  <c r="F205" i="63"/>
  <c r="G205" i="63"/>
  <c r="H205" i="63"/>
  <c r="I205" i="63"/>
  <c r="J205" i="63"/>
  <c r="K205" i="63"/>
  <c r="A206" i="63"/>
  <c r="D206" i="63"/>
  <c r="E206" i="63"/>
  <c r="F206" i="63"/>
  <c r="G206" i="63"/>
  <c r="H206" i="63"/>
  <c r="I206" i="63"/>
  <c r="J206" i="63"/>
  <c r="K206" i="63"/>
  <c r="A207" i="63"/>
  <c r="D207" i="63"/>
  <c r="E207" i="63"/>
  <c r="F207" i="63"/>
  <c r="G207" i="63"/>
  <c r="H207" i="63"/>
  <c r="I207" i="63"/>
  <c r="J207" i="63"/>
  <c r="K207" i="63"/>
  <c r="A208" i="63"/>
  <c r="D208" i="63"/>
  <c r="E208" i="63"/>
  <c r="F208" i="63"/>
  <c r="G208" i="63"/>
  <c r="H208" i="63"/>
  <c r="I208" i="63"/>
  <c r="J208" i="63"/>
  <c r="K208" i="63"/>
  <c r="A209" i="63"/>
  <c r="D209" i="63"/>
  <c r="E209" i="63"/>
  <c r="F209" i="63"/>
  <c r="G209" i="63"/>
  <c r="H209" i="63"/>
  <c r="I209" i="63"/>
  <c r="J209" i="63"/>
  <c r="K209" i="63"/>
  <c r="A210" i="63"/>
  <c r="D210" i="63"/>
  <c r="E210" i="63"/>
  <c r="F210" i="63"/>
  <c r="G210" i="63"/>
  <c r="H210" i="63"/>
  <c r="I210" i="63"/>
  <c r="J210" i="63"/>
  <c r="K210" i="63"/>
  <c r="A211" i="63"/>
  <c r="D211" i="63"/>
  <c r="E211" i="63"/>
  <c r="F211" i="63"/>
  <c r="G211" i="63"/>
  <c r="H211" i="63"/>
  <c r="I211" i="63"/>
  <c r="J211" i="63"/>
  <c r="K211" i="63"/>
  <c r="A212" i="63"/>
  <c r="D212" i="63"/>
  <c r="E212" i="63"/>
  <c r="F212" i="63"/>
  <c r="G212" i="63"/>
  <c r="H212" i="63"/>
  <c r="I212" i="63"/>
  <c r="J212" i="63"/>
  <c r="K212" i="63"/>
  <c r="A217" i="63"/>
  <c r="D217" i="63"/>
  <c r="E217" i="63"/>
  <c r="F217" i="63"/>
  <c r="G217" i="63"/>
  <c r="H217" i="63"/>
  <c r="I217" i="63"/>
  <c r="J217" i="63"/>
  <c r="K217" i="63"/>
  <c r="A218" i="63"/>
  <c r="D218" i="63"/>
  <c r="E218" i="63"/>
  <c r="F218" i="63"/>
  <c r="G218" i="63"/>
  <c r="H218" i="63"/>
  <c r="I218" i="63"/>
  <c r="J218" i="63"/>
  <c r="K218" i="63"/>
  <c r="A219" i="63"/>
  <c r="D219" i="63"/>
  <c r="E219" i="63"/>
  <c r="F219" i="63"/>
  <c r="G219" i="63"/>
  <c r="H219" i="63"/>
  <c r="I219" i="63"/>
  <c r="J219" i="63"/>
  <c r="K219" i="63"/>
  <c r="A220" i="63"/>
  <c r="D220" i="63"/>
  <c r="E220" i="63"/>
  <c r="F220" i="63"/>
  <c r="G220" i="63"/>
  <c r="H220" i="63"/>
  <c r="I220" i="63"/>
  <c r="J220" i="63"/>
  <c r="K220" i="63"/>
  <c r="A221" i="63"/>
  <c r="D221" i="63"/>
  <c r="E221" i="63"/>
  <c r="F221" i="63"/>
  <c r="G221" i="63"/>
  <c r="H221" i="63"/>
  <c r="I221" i="63"/>
  <c r="J221" i="63"/>
  <c r="K221" i="63"/>
  <c r="A222" i="63"/>
  <c r="D222" i="63"/>
  <c r="E222" i="63"/>
  <c r="F222" i="63"/>
  <c r="G222" i="63"/>
  <c r="H222" i="63"/>
  <c r="I222" i="63"/>
  <c r="J222" i="63"/>
  <c r="K222" i="63"/>
  <c r="A223" i="63"/>
  <c r="D223" i="63"/>
  <c r="E223" i="63"/>
  <c r="F223" i="63"/>
  <c r="G223" i="63"/>
  <c r="H223" i="63"/>
  <c r="I223" i="63"/>
  <c r="J223" i="63"/>
  <c r="K223" i="63"/>
  <c r="A224" i="63"/>
  <c r="D224" i="63"/>
  <c r="E224" i="63"/>
  <c r="F224" i="63"/>
  <c r="H224" i="63"/>
  <c r="I224" i="63"/>
  <c r="J224" i="63"/>
  <c r="K224" i="63"/>
  <c r="A225" i="63"/>
  <c r="D225" i="63"/>
  <c r="E225" i="63"/>
  <c r="F225" i="63"/>
  <c r="H225" i="63"/>
  <c r="I225" i="63"/>
  <c r="J225" i="63"/>
  <c r="K225" i="63"/>
  <c r="A226" i="63"/>
  <c r="D226" i="63"/>
  <c r="E226" i="63"/>
  <c r="F226" i="63"/>
  <c r="H226" i="63"/>
  <c r="I226" i="63"/>
  <c r="J226" i="63"/>
  <c r="K226" i="63"/>
  <c r="A227" i="63"/>
  <c r="D227" i="63"/>
  <c r="E227" i="63"/>
  <c r="F227" i="63"/>
  <c r="H227" i="63"/>
  <c r="I227" i="63"/>
  <c r="J227" i="63"/>
  <c r="K227" i="63"/>
  <c r="P23" i="61"/>
  <c r="I63" i="61"/>
  <c r="G63" i="61"/>
  <c r="E63" i="61"/>
  <c r="C63" i="61"/>
  <c r="A63" i="61"/>
  <c r="R43" i="61"/>
  <c r="P43" i="61"/>
  <c r="M43" i="61"/>
  <c r="K43" i="61"/>
  <c r="I43" i="61"/>
  <c r="G43" i="61"/>
  <c r="E43" i="61"/>
  <c r="C43" i="61"/>
  <c r="A43" i="61"/>
  <c r="R23" i="61"/>
  <c r="M23" i="61"/>
  <c r="K23" i="61"/>
  <c r="I23" i="61"/>
  <c r="G23" i="61"/>
  <c r="E23" i="61"/>
  <c r="C23" i="61"/>
  <c r="A3" i="61"/>
  <c r="G227" i="63"/>
  <c r="G226" i="63"/>
  <c r="G225" i="63"/>
  <c r="G224" i="63"/>
  <c r="G69" i="63"/>
  <c r="K100" i="62"/>
  <c r="J100" i="62"/>
  <c r="I100" i="62"/>
  <c r="H100" i="62"/>
  <c r="G100" i="62"/>
  <c r="F100" i="62"/>
  <c r="E100" i="62"/>
  <c r="D100" i="62"/>
  <c r="K99" i="62"/>
  <c r="J99" i="62"/>
  <c r="I99" i="62"/>
  <c r="H99" i="62"/>
  <c r="G99" i="62"/>
  <c r="F99" i="62"/>
  <c r="E99" i="62"/>
  <c r="D99" i="62"/>
  <c r="K98" i="62"/>
  <c r="J98" i="62"/>
  <c r="I98" i="62"/>
  <c r="H98" i="62"/>
  <c r="G98" i="62"/>
  <c r="F98" i="62"/>
  <c r="E98" i="62"/>
  <c r="D98" i="62"/>
  <c r="K97" i="62"/>
  <c r="J97" i="62"/>
  <c r="I97" i="62"/>
  <c r="H97" i="62"/>
  <c r="G97" i="62"/>
  <c r="F97" i="62"/>
  <c r="E97" i="62"/>
  <c r="D97" i="62"/>
  <c r="K96" i="62"/>
  <c r="J96" i="62"/>
  <c r="I96" i="62"/>
  <c r="H96" i="62"/>
  <c r="G96" i="62"/>
  <c r="F96" i="62"/>
  <c r="E96" i="62"/>
  <c r="D96" i="62"/>
  <c r="S45" i="61"/>
  <c r="S46" i="61"/>
  <c r="S47" i="61"/>
  <c r="S48" i="61"/>
  <c r="S49" i="61"/>
  <c r="S50" i="61"/>
  <c r="S51" i="61"/>
  <c r="S52" i="61"/>
  <c r="S53" i="61"/>
  <c r="S54" i="61"/>
  <c r="S55" i="61"/>
  <c r="S56" i="61"/>
  <c r="S57" i="61"/>
  <c r="S58" i="61"/>
  <c r="S59" i="61"/>
  <c r="S60" i="61"/>
  <c r="Q59" i="61"/>
  <c r="Q58" i="61"/>
  <c r="Q57" i="61"/>
  <c r="Q56" i="61"/>
  <c r="Q55" i="61"/>
  <c r="Q54" i="61"/>
  <c r="Q53" i="61"/>
  <c r="Q52" i="61"/>
  <c r="Q51" i="61"/>
  <c r="Q50" i="61"/>
  <c r="Q49" i="61"/>
  <c r="Q48" i="61"/>
  <c r="Q47" i="61"/>
  <c r="Q46" i="61"/>
  <c r="Q45" i="61"/>
  <c r="D80" i="61"/>
  <c r="D79" i="61"/>
  <c r="D78" i="61"/>
  <c r="D77" i="61"/>
  <c r="D76" i="61"/>
  <c r="D75" i="61"/>
  <c r="D74" i="61"/>
  <c r="D73" i="61"/>
  <c r="D72" i="61"/>
  <c r="J196" i="62"/>
  <c r="I196" i="62"/>
  <c r="H196" i="62"/>
  <c r="G196" i="62"/>
  <c r="F196" i="62"/>
  <c r="E196" i="62"/>
  <c r="D196" i="62"/>
  <c r="J195" i="62"/>
  <c r="I195" i="62"/>
  <c r="H195" i="62"/>
  <c r="G195" i="62"/>
  <c r="F195" i="62"/>
  <c r="E195" i="62"/>
  <c r="D195" i="62"/>
  <c r="J194" i="62"/>
  <c r="I194" i="62"/>
  <c r="H194" i="62"/>
  <c r="G194" i="62"/>
  <c r="F194" i="62"/>
  <c r="E194" i="62"/>
  <c r="D194" i="62"/>
  <c r="J193" i="62"/>
  <c r="I193" i="62"/>
  <c r="H193" i="62"/>
  <c r="G193" i="62"/>
  <c r="F193" i="62"/>
  <c r="E193" i="62"/>
  <c r="D193" i="62"/>
  <c r="J192" i="62"/>
  <c r="I192" i="62"/>
  <c r="H192" i="62"/>
  <c r="G192" i="62"/>
  <c r="F192" i="62"/>
  <c r="E192" i="62"/>
  <c r="D192" i="62"/>
  <c r="J191" i="62"/>
  <c r="I191" i="62"/>
  <c r="H191" i="62"/>
  <c r="G191" i="62"/>
  <c r="F191" i="62"/>
  <c r="E191" i="62"/>
  <c r="D191" i="62"/>
  <c r="J190" i="62"/>
  <c r="I190" i="62"/>
  <c r="H190" i="62"/>
  <c r="G190" i="62"/>
  <c r="F190" i="62"/>
  <c r="E190" i="62"/>
  <c r="D190" i="62"/>
  <c r="J189" i="62"/>
  <c r="I189" i="62"/>
  <c r="H189" i="62"/>
  <c r="G189" i="62"/>
  <c r="F189" i="62"/>
  <c r="E189" i="62"/>
  <c r="D189" i="62"/>
  <c r="J188" i="62"/>
  <c r="I188" i="62"/>
  <c r="H188" i="62"/>
  <c r="G188" i="62"/>
  <c r="F188" i="62"/>
  <c r="E188" i="62"/>
  <c r="D188" i="62"/>
  <c r="J187" i="62"/>
  <c r="I187" i="62"/>
  <c r="H187" i="62"/>
  <c r="G187" i="62"/>
  <c r="F187" i="62"/>
  <c r="E187" i="62"/>
  <c r="D187" i="62"/>
  <c r="J186" i="62"/>
  <c r="I186" i="62"/>
  <c r="H186" i="62"/>
  <c r="G186" i="62"/>
  <c r="F186" i="62"/>
  <c r="E186" i="62"/>
  <c r="D186" i="62"/>
  <c r="F37" i="61"/>
  <c r="F40" i="61"/>
  <c r="F39" i="61"/>
  <c r="F38" i="61"/>
  <c r="F36" i="61"/>
  <c r="F35" i="61"/>
  <c r="F34" i="61"/>
  <c r="F33" i="61"/>
  <c r="F32" i="61"/>
  <c r="F31" i="61"/>
  <c r="F30" i="61"/>
  <c r="N40" i="61"/>
  <c r="N39" i="61"/>
  <c r="N38" i="61"/>
  <c r="N37" i="61"/>
  <c r="N36" i="61"/>
  <c r="N35" i="61"/>
  <c r="N34" i="61"/>
  <c r="N33" i="61"/>
  <c r="N32" i="61"/>
  <c r="N31" i="61"/>
  <c r="N30" i="61"/>
  <c r="N29" i="61"/>
  <c r="N28" i="61"/>
  <c r="N27" i="61"/>
  <c r="N26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D71" i="61"/>
  <c r="D70" i="61"/>
  <c r="D69" i="61"/>
  <c r="D68" i="61"/>
  <c r="D67" i="61"/>
  <c r="D66" i="61"/>
  <c r="K254" i="62"/>
  <c r="J254" i="62"/>
  <c r="I254" i="62"/>
  <c r="H254" i="62"/>
  <c r="G254" i="62"/>
  <c r="F254" i="62"/>
  <c r="E254" i="62"/>
  <c r="D254" i="62"/>
  <c r="D249" i="63"/>
  <c r="E249" i="63"/>
  <c r="F249" i="63"/>
  <c r="G249" i="63"/>
  <c r="H249" i="63"/>
  <c r="I249" i="63"/>
  <c r="J249" i="63"/>
  <c r="K249" i="63"/>
  <c r="D250" i="63"/>
  <c r="E250" i="63"/>
  <c r="F250" i="63"/>
  <c r="G250" i="63"/>
  <c r="H250" i="63"/>
  <c r="I250" i="63"/>
  <c r="J250" i="63"/>
  <c r="K250" i="63"/>
  <c r="D251" i="63"/>
  <c r="E251" i="63"/>
  <c r="F251" i="63"/>
  <c r="G251" i="63"/>
  <c r="H251" i="63"/>
  <c r="I251" i="63"/>
  <c r="J251" i="63"/>
  <c r="K251" i="63"/>
  <c r="D252" i="63"/>
  <c r="E252" i="63"/>
  <c r="F252" i="63"/>
  <c r="G252" i="63"/>
  <c r="H252" i="63"/>
  <c r="I252" i="63"/>
  <c r="J252" i="63"/>
  <c r="K252" i="63"/>
  <c r="D253" i="63"/>
  <c r="E253" i="63"/>
  <c r="F253" i="63"/>
  <c r="G253" i="63"/>
  <c r="H253" i="63"/>
  <c r="I253" i="63"/>
  <c r="J253" i="63"/>
  <c r="K253" i="63"/>
  <c r="D254" i="63"/>
  <c r="E254" i="63"/>
  <c r="F254" i="63"/>
  <c r="G254" i="63"/>
  <c r="H254" i="63"/>
  <c r="I254" i="63"/>
  <c r="J254" i="63"/>
  <c r="K254" i="63"/>
  <c r="D255" i="63"/>
  <c r="E255" i="63"/>
  <c r="F255" i="63"/>
  <c r="G255" i="63"/>
  <c r="H255" i="63"/>
  <c r="I255" i="63"/>
  <c r="J255" i="63"/>
  <c r="K255" i="63"/>
  <c r="D256" i="63"/>
  <c r="E256" i="63"/>
  <c r="F256" i="63"/>
  <c r="G256" i="63"/>
  <c r="H256" i="63"/>
  <c r="I256" i="63"/>
  <c r="J256" i="63"/>
  <c r="K256" i="63"/>
  <c r="D257" i="63"/>
  <c r="E257" i="63"/>
  <c r="F257" i="63"/>
  <c r="G257" i="63"/>
  <c r="H257" i="63"/>
  <c r="I257" i="63"/>
  <c r="J257" i="63"/>
  <c r="K257" i="63"/>
  <c r="D258" i="63"/>
  <c r="E258" i="63"/>
  <c r="F258" i="63"/>
  <c r="G258" i="63"/>
  <c r="H258" i="63"/>
  <c r="I258" i="63"/>
  <c r="J258" i="63"/>
  <c r="K258" i="63"/>
  <c r="D259" i="63"/>
  <c r="E259" i="63"/>
  <c r="F259" i="63"/>
  <c r="G259" i="63"/>
  <c r="H259" i="63"/>
  <c r="I259" i="63"/>
  <c r="J259" i="63"/>
  <c r="K259" i="63"/>
  <c r="D260" i="63"/>
  <c r="E260" i="63"/>
  <c r="F260" i="63"/>
  <c r="G260" i="63"/>
  <c r="H260" i="63"/>
  <c r="I260" i="63"/>
  <c r="J260" i="63"/>
  <c r="K260" i="63"/>
  <c r="D261" i="63"/>
  <c r="E261" i="63"/>
  <c r="F261" i="63"/>
  <c r="G261" i="63"/>
  <c r="H261" i="63"/>
  <c r="I261" i="63"/>
  <c r="J261" i="63"/>
  <c r="K261" i="63"/>
  <c r="D262" i="63"/>
  <c r="E262" i="63"/>
  <c r="F262" i="63"/>
  <c r="G262" i="63"/>
  <c r="H262" i="63"/>
  <c r="I262" i="63"/>
  <c r="J262" i="63"/>
  <c r="K262" i="63"/>
  <c r="D263" i="63"/>
  <c r="E263" i="63"/>
  <c r="F263" i="63"/>
  <c r="G263" i="63"/>
  <c r="H263" i="63"/>
  <c r="I263" i="63"/>
  <c r="J263" i="63"/>
  <c r="K263" i="63"/>
  <c r="D264" i="63"/>
  <c r="E264" i="63"/>
  <c r="F264" i="63"/>
  <c r="G264" i="63"/>
  <c r="H264" i="63"/>
  <c r="I264" i="63"/>
  <c r="J264" i="63"/>
  <c r="K264" i="63"/>
  <c r="D233" i="63"/>
  <c r="E233" i="63"/>
  <c r="F233" i="63"/>
  <c r="G233" i="63"/>
  <c r="H233" i="63"/>
  <c r="I233" i="63"/>
  <c r="J233" i="63"/>
  <c r="K233" i="63"/>
  <c r="D234" i="63"/>
  <c r="E234" i="63"/>
  <c r="F234" i="63"/>
  <c r="G234" i="63"/>
  <c r="H234" i="63"/>
  <c r="I234" i="63"/>
  <c r="J234" i="63"/>
  <c r="K234" i="63"/>
  <c r="D235" i="63"/>
  <c r="E235" i="63"/>
  <c r="F235" i="63"/>
  <c r="G235" i="63"/>
  <c r="H235" i="63"/>
  <c r="I235" i="63"/>
  <c r="J235" i="63"/>
  <c r="K235" i="63"/>
  <c r="D236" i="63"/>
  <c r="E236" i="63"/>
  <c r="F236" i="63"/>
  <c r="G236" i="63"/>
  <c r="H236" i="63"/>
  <c r="I236" i="63"/>
  <c r="J236" i="63"/>
  <c r="K236" i="63"/>
  <c r="D237" i="63"/>
  <c r="E237" i="63"/>
  <c r="F237" i="63"/>
  <c r="G237" i="63"/>
  <c r="H237" i="63"/>
  <c r="I237" i="63"/>
  <c r="J237" i="63"/>
  <c r="K237" i="63"/>
  <c r="D238" i="63"/>
  <c r="E238" i="63"/>
  <c r="F238" i="63"/>
  <c r="G238" i="63"/>
  <c r="H238" i="63"/>
  <c r="I238" i="63"/>
  <c r="J238" i="63"/>
  <c r="K238" i="63"/>
  <c r="D239" i="63"/>
  <c r="E239" i="63"/>
  <c r="F239" i="63"/>
  <c r="G239" i="63"/>
  <c r="H239" i="63"/>
  <c r="I239" i="63"/>
  <c r="J239" i="63"/>
  <c r="K239" i="63"/>
  <c r="D240" i="63"/>
  <c r="E240" i="63"/>
  <c r="F240" i="63"/>
  <c r="G240" i="63"/>
  <c r="H240" i="63"/>
  <c r="I240" i="63"/>
  <c r="J240" i="63"/>
  <c r="K240" i="63"/>
  <c r="D241" i="63"/>
  <c r="E241" i="63"/>
  <c r="F241" i="63"/>
  <c r="G241" i="63"/>
  <c r="H241" i="63"/>
  <c r="I241" i="63"/>
  <c r="J241" i="63"/>
  <c r="K241" i="63"/>
  <c r="D242" i="63"/>
  <c r="E242" i="63"/>
  <c r="F242" i="63"/>
  <c r="G242" i="63"/>
  <c r="H242" i="63"/>
  <c r="I242" i="63"/>
  <c r="J242" i="63"/>
  <c r="K242" i="63"/>
  <c r="D243" i="63"/>
  <c r="E243" i="63"/>
  <c r="F243" i="63"/>
  <c r="G243" i="63"/>
  <c r="H243" i="63"/>
  <c r="I243" i="63"/>
  <c r="J243" i="63"/>
  <c r="K243" i="63"/>
  <c r="D244" i="63"/>
  <c r="E244" i="63"/>
  <c r="F244" i="63"/>
  <c r="G244" i="63"/>
  <c r="H244" i="63"/>
  <c r="I244" i="63"/>
  <c r="J244" i="63"/>
  <c r="K244" i="63"/>
  <c r="D245" i="63"/>
  <c r="E245" i="63"/>
  <c r="F245" i="63"/>
  <c r="G245" i="63"/>
  <c r="H245" i="63"/>
  <c r="I245" i="63"/>
  <c r="J245" i="63"/>
  <c r="K245" i="63"/>
  <c r="D246" i="63"/>
  <c r="E246" i="63"/>
  <c r="F246" i="63"/>
  <c r="G246" i="63"/>
  <c r="H246" i="63"/>
  <c r="I246" i="63"/>
  <c r="J246" i="63"/>
  <c r="K246" i="63"/>
  <c r="D247" i="63"/>
  <c r="E247" i="63"/>
  <c r="F247" i="63"/>
  <c r="G247" i="63"/>
  <c r="H247" i="63"/>
  <c r="I247" i="63"/>
  <c r="J247" i="63"/>
  <c r="K247" i="63"/>
  <c r="D248" i="63"/>
  <c r="E248" i="63"/>
  <c r="F248" i="63"/>
  <c r="G248" i="63"/>
  <c r="H248" i="63"/>
  <c r="I248" i="63"/>
  <c r="J248" i="63"/>
  <c r="K248" i="63"/>
  <c r="D281" i="62"/>
  <c r="E281" i="62"/>
  <c r="F281" i="62"/>
  <c r="G281" i="62"/>
  <c r="H281" i="62"/>
  <c r="I281" i="62"/>
  <c r="J281" i="62"/>
  <c r="K281" i="62"/>
  <c r="D282" i="62"/>
  <c r="E282" i="62"/>
  <c r="F282" i="62"/>
  <c r="G282" i="62"/>
  <c r="H282" i="62"/>
  <c r="I282" i="62"/>
  <c r="J282" i="62"/>
  <c r="K282" i="62"/>
  <c r="D283" i="62"/>
  <c r="E283" i="62"/>
  <c r="F283" i="62"/>
  <c r="G283" i="62"/>
  <c r="H283" i="62"/>
  <c r="I283" i="62"/>
  <c r="J283" i="62"/>
  <c r="K283" i="62"/>
  <c r="D284" i="62"/>
  <c r="E284" i="62"/>
  <c r="F284" i="62"/>
  <c r="G284" i="62"/>
  <c r="H284" i="62"/>
  <c r="I284" i="62"/>
  <c r="J284" i="62"/>
  <c r="K284" i="62"/>
  <c r="D285" i="62"/>
  <c r="E285" i="62"/>
  <c r="F285" i="62"/>
  <c r="G285" i="62"/>
  <c r="H285" i="62"/>
  <c r="I285" i="62"/>
  <c r="J285" i="62"/>
  <c r="K285" i="62"/>
  <c r="D286" i="62"/>
  <c r="E286" i="62"/>
  <c r="F286" i="62"/>
  <c r="G286" i="62"/>
  <c r="H286" i="62"/>
  <c r="I286" i="62"/>
  <c r="J286" i="62"/>
  <c r="K286" i="62"/>
  <c r="D287" i="62"/>
  <c r="E287" i="62"/>
  <c r="F287" i="62"/>
  <c r="G287" i="62"/>
  <c r="H287" i="62"/>
  <c r="I287" i="62"/>
  <c r="J287" i="62"/>
  <c r="K287" i="62"/>
  <c r="D288" i="62"/>
  <c r="E288" i="62"/>
  <c r="F288" i="62"/>
  <c r="G288" i="62"/>
  <c r="H288" i="62"/>
  <c r="I288" i="62"/>
  <c r="J288" i="62"/>
  <c r="K288" i="62"/>
  <c r="D289" i="62"/>
  <c r="E289" i="62"/>
  <c r="F289" i="62"/>
  <c r="G289" i="62"/>
  <c r="H289" i="62"/>
  <c r="I289" i="62"/>
  <c r="J289" i="62"/>
  <c r="K289" i="62"/>
  <c r="D265" i="62"/>
  <c r="E265" i="62"/>
  <c r="F265" i="62"/>
  <c r="G265" i="62"/>
  <c r="H265" i="62"/>
  <c r="I265" i="62"/>
  <c r="J265" i="62"/>
  <c r="K265" i="62"/>
  <c r="D266" i="62"/>
  <c r="E266" i="62"/>
  <c r="F266" i="62"/>
  <c r="G266" i="62"/>
  <c r="H266" i="62"/>
  <c r="I266" i="62"/>
  <c r="J266" i="62"/>
  <c r="K266" i="62"/>
  <c r="D267" i="62"/>
  <c r="E267" i="62"/>
  <c r="F267" i="62"/>
  <c r="G267" i="62"/>
  <c r="H267" i="62"/>
  <c r="I267" i="62"/>
  <c r="J267" i="62"/>
  <c r="K267" i="62"/>
  <c r="D268" i="62"/>
  <c r="E268" i="62"/>
  <c r="F268" i="62"/>
  <c r="G268" i="62"/>
  <c r="H268" i="62"/>
  <c r="I268" i="62"/>
  <c r="J268" i="62"/>
  <c r="K268" i="62"/>
  <c r="D269" i="62"/>
  <c r="E269" i="62"/>
  <c r="F269" i="62"/>
  <c r="G269" i="62"/>
  <c r="H269" i="62"/>
  <c r="I269" i="62"/>
  <c r="J269" i="62"/>
  <c r="K269" i="62"/>
  <c r="D270" i="62"/>
  <c r="E270" i="62"/>
  <c r="F270" i="62"/>
  <c r="G270" i="62"/>
  <c r="H270" i="62"/>
  <c r="I270" i="62"/>
  <c r="J270" i="62"/>
  <c r="K270" i="62"/>
  <c r="D271" i="62"/>
  <c r="E271" i="62"/>
  <c r="F271" i="62"/>
  <c r="G271" i="62"/>
  <c r="H271" i="62"/>
  <c r="I271" i="62"/>
  <c r="J271" i="62"/>
  <c r="K271" i="62"/>
  <c r="D272" i="62"/>
  <c r="E272" i="62"/>
  <c r="F272" i="62"/>
  <c r="G272" i="62"/>
  <c r="H272" i="62"/>
  <c r="I272" i="62"/>
  <c r="J272" i="62"/>
  <c r="K272" i="62"/>
  <c r="D273" i="62"/>
  <c r="E273" i="62"/>
  <c r="F273" i="62"/>
  <c r="G273" i="62"/>
  <c r="H273" i="62"/>
  <c r="I273" i="62"/>
  <c r="J273" i="62"/>
  <c r="K273" i="62"/>
  <c r="D274" i="62"/>
  <c r="E274" i="62"/>
  <c r="F274" i="62"/>
  <c r="G274" i="62"/>
  <c r="H274" i="62"/>
  <c r="I274" i="62"/>
  <c r="J274" i="62"/>
  <c r="K274" i="62"/>
  <c r="D275" i="62"/>
  <c r="E275" i="62"/>
  <c r="F275" i="62"/>
  <c r="G275" i="62"/>
  <c r="H275" i="62"/>
  <c r="I275" i="62"/>
  <c r="J275" i="62"/>
  <c r="K275" i="62"/>
  <c r="D276" i="62"/>
  <c r="E276" i="62"/>
  <c r="F276" i="62"/>
  <c r="G276" i="62"/>
  <c r="H276" i="62"/>
  <c r="I276" i="62"/>
  <c r="J276" i="62"/>
  <c r="K276" i="62"/>
  <c r="D277" i="62"/>
  <c r="E277" i="62"/>
  <c r="F277" i="62"/>
  <c r="G277" i="62"/>
  <c r="H277" i="62"/>
  <c r="I277" i="62"/>
  <c r="J277" i="62"/>
  <c r="K277" i="62"/>
  <c r="D278" i="62"/>
  <c r="E278" i="62"/>
  <c r="F278" i="62"/>
  <c r="G278" i="62"/>
  <c r="H278" i="62"/>
  <c r="I278" i="62"/>
  <c r="J278" i="62"/>
  <c r="K278" i="62"/>
  <c r="D279" i="62"/>
  <c r="E279" i="62"/>
  <c r="F279" i="62"/>
  <c r="G279" i="62"/>
  <c r="H279" i="62"/>
  <c r="I279" i="62"/>
  <c r="J279" i="62"/>
  <c r="K279" i="62"/>
  <c r="A265" i="62"/>
  <c r="A266" i="62"/>
  <c r="A267" i="62"/>
  <c r="A268" i="62"/>
  <c r="A269" i="62"/>
  <c r="A270" i="62"/>
  <c r="A271" i="62"/>
  <c r="A272" i="62"/>
  <c r="A273" i="62"/>
  <c r="A274" i="62"/>
  <c r="A275" i="62"/>
  <c r="A276" i="62"/>
  <c r="A277" i="62"/>
  <c r="A278" i="62"/>
  <c r="A279" i="62"/>
  <c r="A281" i="62"/>
  <c r="A282" i="62"/>
  <c r="A283" i="62"/>
  <c r="A284" i="62"/>
  <c r="A285" i="62"/>
  <c r="A286" i="62"/>
  <c r="A287" i="62"/>
  <c r="A288" i="62"/>
  <c r="A289" i="62"/>
  <c r="A290" i="62"/>
  <c r="K8" i="63"/>
  <c r="J8" i="63"/>
  <c r="I8" i="63"/>
  <c r="H8" i="63"/>
  <c r="G8" i="63"/>
  <c r="F8" i="63"/>
  <c r="E8" i="63"/>
  <c r="D8" i="63"/>
  <c r="D249" i="62"/>
  <c r="E249" i="62"/>
  <c r="F249" i="62"/>
  <c r="G249" i="62"/>
  <c r="H249" i="62"/>
  <c r="I249" i="62"/>
  <c r="J249" i="62"/>
  <c r="K249" i="62"/>
  <c r="D250" i="62"/>
  <c r="E250" i="62"/>
  <c r="F250" i="62"/>
  <c r="G250" i="62"/>
  <c r="H250" i="62"/>
  <c r="I250" i="62"/>
  <c r="J250" i="62"/>
  <c r="K250" i="62"/>
  <c r="D251" i="62"/>
  <c r="E251" i="62"/>
  <c r="F251" i="62"/>
  <c r="G251" i="62"/>
  <c r="H251" i="62"/>
  <c r="I251" i="62"/>
  <c r="J251" i="62"/>
  <c r="K251" i="62"/>
  <c r="D252" i="62"/>
  <c r="E252" i="62"/>
  <c r="F252" i="62"/>
  <c r="G252" i="62"/>
  <c r="H252" i="62"/>
  <c r="I252" i="62"/>
  <c r="J252" i="62"/>
  <c r="K252" i="62"/>
  <c r="D253" i="62"/>
  <c r="E253" i="62"/>
  <c r="F253" i="62"/>
  <c r="G253" i="62"/>
  <c r="H253" i="62"/>
  <c r="I253" i="62"/>
  <c r="J253" i="62"/>
  <c r="K253" i="62"/>
  <c r="D255" i="62"/>
  <c r="E255" i="62"/>
  <c r="F255" i="62"/>
  <c r="G255" i="62"/>
  <c r="H255" i="62"/>
  <c r="I255" i="62"/>
  <c r="J255" i="62"/>
  <c r="K255" i="62"/>
  <c r="D256" i="62"/>
  <c r="E256" i="62"/>
  <c r="F256" i="62"/>
  <c r="G256" i="62"/>
  <c r="H256" i="62"/>
  <c r="I256" i="62"/>
  <c r="J256" i="62"/>
  <c r="K256" i="62"/>
  <c r="D257" i="62"/>
  <c r="E257" i="62"/>
  <c r="F257" i="62"/>
  <c r="G257" i="62"/>
  <c r="H257" i="62"/>
  <c r="I257" i="62"/>
  <c r="J257" i="62"/>
  <c r="K257" i="62"/>
  <c r="D258" i="62"/>
  <c r="E258" i="62"/>
  <c r="F258" i="62"/>
  <c r="G258" i="62"/>
  <c r="H258" i="62"/>
  <c r="I258" i="62"/>
  <c r="J258" i="62"/>
  <c r="K258" i="62"/>
  <c r="D259" i="62"/>
  <c r="E259" i="62"/>
  <c r="F259" i="62"/>
  <c r="G259" i="62"/>
  <c r="H259" i="62"/>
  <c r="I259" i="62"/>
  <c r="J259" i="62"/>
  <c r="K259" i="62"/>
  <c r="D260" i="62"/>
  <c r="E260" i="62"/>
  <c r="F260" i="62"/>
  <c r="G260" i="62"/>
  <c r="H260" i="62"/>
  <c r="I260" i="62"/>
  <c r="J260" i="62"/>
  <c r="K260" i="62"/>
  <c r="D233" i="62"/>
  <c r="E233" i="62"/>
  <c r="F233" i="62"/>
  <c r="G233" i="62"/>
  <c r="H233" i="62"/>
  <c r="I233" i="62"/>
  <c r="J233" i="62"/>
  <c r="K233" i="62"/>
  <c r="D234" i="62"/>
  <c r="E234" i="62"/>
  <c r="F234" i="62"/>
  <c r="G234" i="62"/>
  <c r="H234" i="62"/>
  <c r="I234" i="62"/>
  <c r="J234" i="62"/>
  <c r="K234" i="62"/>
  <c r="E235" i="62"/>
  <c r="F235" i="62"/>
  <c r="G235" i="62"/>
  <c r="H235" i="62"/>
  <c r="I235" i="62"/>
  <c r="J235" i="62"/>
  <c r="K235" i="62"/>
  <c r="D236" i="62"/>
  <c r="E236" i="62"/>
  <c r="F236" i="62"/>
  <c r="G236" i="62"/>
  <c r="H236" i="62"/>
  <c r="I236" i="62"/>
  <c r="J236" i="62"/>
  <c r="K236" i="62"/>
  <c r="D237" i="62"/>
  <c r="E237" i="62"/>
  <c r="F237" i="62"/>
  <c r="G237" i="62"/>
  <c r="H237" i="62"/>
  <c r="I237" i="62"/>
  <c r="J237" i="62"/>
  <c r="K237" i="62"/>
  <c r="D238" i="62"/>
  <c r="E238" i="62"/>
  <c r="F238" i="62"/>
  <c r="G238" i="62"/>
  <c r="H238" i="62"/>
  <c r="I238" i="62"/>
  <c r="J238" i="62"/>
  <c r="K238" i="62"/>
  <c r="D239" i="62"/>
  <c r="E239" i="62"/>
  <c r="F239" i="62"/>
  <c r="G239" i="62"/>
  <c r="H239" i="62"/>
  <c r="I239" i="62"/>
  <c r="J239" i="62"/>
  <c r="K239" i="62"/>
  <c r="D240" i="62"/>
  <c r="E240" i="62"/>
  <c r="F240" i="62"/>
  <c r="G240" i="62"/>
  <c r="H240" i="62"/>
  <c r="I240" i="62"/>
  <c r="J240" i="62"/>
  <c r="K240" i="62"/>
  <c r="D241" i="62"/>
  <c r="E241" i="62"/>
  <c r="F241" i="62"/>
  <c r="G241" i="62"/>
  <c r="H241" i="62"/>
  <c r="I241" i="62"/>
  <c r="J241" i="62"/>
  <c r="K241" i="62"/>
  <c r="D242" i="62"/>
  <c r="E242" i="62"/>
  <c r="F242" i="62"/>
  <c r="G242" i="62"/>
  <c r="H242" i="62"/>
  <c r="I242" i="62"/>
  <c r="J242" i="62"/>
  <c r="K242" i="62"/>
  <c r="D243" i="62"/>
  <c r="E243" i="62"/>
  <c r="F243" i="62"/>
  <c r="G243" i="62"/>
  <c r="H243" i="62"/>
  <c r="I243" i="62"/>
  <c r="J243" i="62"/>
  <c r="K243" i="62"/>
  <c r="D244" i="62"/>
  <c r="E244" i="62"/>
  <c r="F244" i="62"/>
  <c r="G244" i="62"/>
  <c r="H244" i="62"/>
  <c r="I244" i="62"/>
  <c r="J244" i="62"/>
  <c r="K244" i="62"/>
  <c r="D245" i="62"/>
  <c r="E245" i="62"/>
  <c r="F245" i="62"/>
  <c r="G245" i="62"/>
  <c r="H245" i="62"/>
  <c r="I245" i="62"/>
  <c r="J245" i="62"/>
  <c r="K245" i="62"/>
  <c r="A249" i="62"/>
  <c r="A250" i="62"/>
  <c r="A251" i="62"/>
  <c r="A252" i="62"/>
  <c r="A253" i="62"/>
  <c r="A254" i="62"/>
  <c r="A255" i="62"/>
  <c r="A256" i="62"/>
  <c r="A257" i="62"/>
  <c r="A258" i="62"/>
  <c r="A259" i="62"/>
  <c r="A260" i="62"/>
  <c r="A233" i="62"/>
  <c r="A234" i="62"/>
  <c r="A235" i="62"/>
  <c r="A236" i="62"/>
  <c r="A237" i="62"/>
  <c r="A238" i="62"/>
  <c r="A239" i="62"/>
  <c r="A240" i="62"/>
  <c r="A241" i="62"/>
  <c r="A242" i="62"/>
  <c r="A243" i="62"/>
  <c r="A244" i="62"/>
  <c r="A245" i="62"/>
  <c r="A217" i="62"/>
  <c r="A218" i="62"/>
  <c r="A219" i="62"/>
  <c r="A220" i="62"/>
  <c r="A221" i="62"/>
  <c r="A222" i="62"/>
  <c r="A223" i="62"/>
  <c r="A224" i="62"/>
  <c r="A225" i="62"/>
  <c r="A226" i="62"/>
  <c r="A227" i="62"/>
  <c r="A228" i="62"/>
  <c r="A229" i="62"/>
  <c r="A230" i="62"/>
  <c r="D217" i="62"/>
  <c r="E217" i="62"/>
  <c r="F217" i="62"/>
  <c r="G217" i="62"/>
  <c r="H217" i="62"/>
  <c r="I217" i="62"/>
  <c r="J217" i="62"/>
  <c r="K217" i="62"/>
  <c r="D218" i="62"/>
  <c r="E218" i="62"/>
  <c r="F218" i="62"/>
  <c r="G218" i="62"/>
  <c r="H218" i="62"/>
  <c r="I218" i="62"/>
  <c r="J218" i="62"/>
  <c r="K218" i="62"/>
  <c r="D219" i="62"/>
  <c r="E219" i="62"/>
  <c r="F219" i="62"/>
  <c r="G219" i="62"/>
  <c r="H219" i="62"/>
  <c r="I219" i="62"/>
  <c r="J219" i="62"/>
  <c r="K219" i="62"/>
  <c r="D220" i="62"/>
  <c r="E220" i="62"/>
  <c r="F220" i="62"/>
  <c r="G220" i="62"/>
  <c r="H220" i="62"/>
  <c r="I220" i="62"/>
  <c r="J220" i="62"/>
  <c r="K220" i="62"/>
  <c r="D221" i="62"/>
  <c r="E221" i="62"/>
  <c r="F221" i="62"/>
  <c r="G221" i="62"/>
  <c r="H221" i="62"/>
  <c r="I221" i="62"/>
  <c r="J221" i="62"/>
  <c r="K221" i="62"/>
  <c r="D222" i="62"/>
  <c r="E222" i="62"/>
  <c r="F222" i="62"/>
  <c r="G222" i="62"/>
  <c r="H222" i="62"/>
  <c r="I222" i="62"/>
  <c r="J222" i="62"/>
  <c r="K222" i="62"/>
  <c r="D223" i="62"/>
  <c r="E223" i="62"/>
  <c r="F223" i="62"/>
  <c r="G223" i="62"/>
  <c r="H223" i="62"/>
  <c r="I223" i="62"/>
  <c r="J223" i="62"/>
  <c r="K223" i="62"/>
  <c r="D224" i="62"/>
  <c r="E224" i="62"/>
  <c r="F224" i="62"/>
  <c r="G224" i="62"/>
  <c r="H224" i="62"/>
  <c r="I224" i="62"/>
  <c r="J224" i="62"/>
  <c r="K224" i="62"/>
  <c r="D225" i="62"/>
  <c r="E225" i="62"/>
  <c r="F225" i="62"/>
  <c r="G225" i="62"/>
  <c r="H225" i="62"/>
  <c r="I225" i="62"/>
  <c r="J225" i="62"/>
  <c r="K225" i="62"/>
  <c r="D226" i="62"/>
  <c r="E226" i="62"/>
  <c r="F226" i="62"/>
  <c r="G226" i="62"/>
  <c r="H226" i="62"/>
  <c r="I226" i="62"/>
  <c r="J226" i="62"/>
  <c r="K226" i="62"/>
  <c r="D227" i="62"/>
  <c r="E227" i="62"/>
  <c r="F227" i="62"/>
  <c r="G227" i="62"/>
  <c r="H227" i="62"/>
  <c r="I227" i="62"/>
  <c r="J227" i="62"/>
  <c r="K227" i="62"/>
  <c r="D228" i="62"/>
  <c r="E228" i="62"/>
  <c r="F228" i="62"/>
  <c r="G228" i="62"/>
  <c r="H228" i="62"/>
  <c r="I228" i="62"/>
  <c r="J228" i="62"/>
  <c r="K228" i="62"/>
  <c r="D229" i="62"/>
  <c r="E229" i="62"/>
  <c r="F229" i="62"/>
  <c r="G229" i="62"/>
  <c r="H229" i="62"/>
  <c r="I229" i="62"/>
  <c r="J229" i="62"/>
  <c r="K229" i="62"/>
  <c r="D230" i="62"/>
  <c r="E230" i="62"/>
  <c r="F230" i="62"/>
  <c r="G230" i="62"/>
  <c r="H230" i="62"/>
  <c r="I230" i="62"/>
  <c r="J230" i="62"/>
  <c r="K230" i="62"/>
  <c r="A201" i="62"/>
  <c r="A202" i="62"/>
  <c r="A203" i="62"/>
  <c r="A204" i="62"/>
  <c r="A205" i="62"/>
  <c r="A206" i="62"/>
  <c r="A207" i="62"/>
  <c r="A208" i="62"/>
  <c r="A209" i="62"/>
  <c r="A210" i="62"/>
  <c r="A211" i="62"/>
  <c r="A212" i="62"/>
  <c r="A213" i="62"/>
  <c r="A214" i="62"/>
  <c r="D201" i="62"/>
  <c r="E201" i="62"/>
  <c r="F201" i="62"/>
  <c r="G201" i="62"/>
  <c r="H201" i="62"/>
  <c r="I201" i="62"/>
  <c r="J201" i="62"/>
  <c r="K201" i="62"/>
  <c r="D202" i="62"/>
  <c r="E202" i="62"/>
  <c r="F202" i="62"/>
  <c r="G202" i="62"/>
  <c r="H202" i="62"/>
  <c r="I202" i="62"/>
  <c r="J202" i="62"/>
  <c r="K202" i="62"/>
  <c r="D203" i="62"/>
  <c r="E203" i="62"/>
  <c r="F203" i="62"/>
  <c r="G203" i="62"/>
  <c r="H203" i="62"/>
  <c r="I203" i="62"/>
  <c r="J203" i="62"/>
  <c r="K203" i="62"/>
  <c r="D204" i="62"/>
  <c r="E204" i="62"/>
  <c r="F204" i="62"/>
  <c r="G204" i="62"/>
  <c r="H204" i="62"/>
  <c r="I204" i="62"/>
  <c r="J204" i="62"/>
  <c r="K204" i="62"/>
  <c r="D205" i="62"/>
  <c r="E205" i="62"/>
  <c r="F205" i="62"/>
  <c r="G205" i="62"/>
  <c r="H205" i="62"/>
  <c r="I205" i="62"/>
  <c r="J205" i="62"/>
  <c r="K205" i="62"/>
  <c r="D206" i="62"/>
  <c r="E206" i="62"/>
  <c r="F206" i="62"/>
  <c r="G206" i="62"/>
  <c r="H206" i="62"/>
  <c r="I206" i="62"/>
  <c r="J206" i="62"/>
  <c r="K206" i="62"/>
  <c r="D207" i="62"/>
  <c r="E207" i="62"/>
  <c r="F207" i="62"/>
  <c r="G207" i="62"/>
  <c r="H207" i="62"/>
  <c r="I207" i="62"/>
  <c r="J207" i="62"/>
  <c r="K207" i="62"/>
  <c r="D208" i="62"/>
  <c r="E208" i="62"/>
  <c r="F208" i="62"/>
  <c r="G208" i="62"/>
  <c r="H208" i="62"/>
  <c r="I208" i="62"/>
  <c r="J208" i="62"/>
  <c r="K208" i="62"/>
  <c r="D209" i="62"/>
  <c r="E209" i="62"/>
  <c r="F209" i="62"/>
  <c r="G209" i="62"/>
  <c r="H209" i="62"/>
  <c r="I209" i="62"/>
  <c r="J209" i="62"/>
  <c r="K209" i="62"/>
  <c r="D210" i="62"/>
  <c r="E210" i="62"/>
  <c r="F210" i="62"/>
  <c r="G210" i="62"/>
  <c r="H210" i="62"/>
  <c r="I210" i="62"/>
  <c r="J210" i="62"/>
  <c r="K210" i="62"/>
  <c r="D211" i="62"/>
  <c r="E211" i="62"/>
  <c r="F211" i="62"/>
  <c r="G211" i="62"/>
  <c r="H211" i="62"/>
  <c r="I211" i="62"/>
  <c r="J211" i="62"/>
  <c r="K211" i="62"/>
  <c r="D212" i="62"/>
  <c r="E212" i="62"/>
  <c r="F212" i="62"/>
  <c r="G212" i="62"/>
  <c r="H212" i="62"/>
  <c r="I212" i="62"/>
  <c r="J212" i="62"/>
  <c r="K212" i="62"/>
  <c r="D213" i="62"/>
  <c r="E213" i="62"/>
  <c r="F213" i="62"/>
  <c r="G213" i="62"/>
  <c r="H213" i="62"/>
  <c r="I213" i="62"/>
  <c r="J213" i="62"/>
  <c r="K213" i="62"/>
  <c r="D214" i="62"/>
  <c r="E214" i="62"/>
  <c r="F214" i="62"/>
  <c r="G214" i="62"/>
  <c r="H214" i="62"/>
  <c r="I214" i="62"/>
  <c r="J214" i="62"/>
  <c r="K214" i="62"/>
  <c r="A185" i="62"/>
  <c r="A186" i="62"/>
  <c r="A187" i="62"/>
  <c r="A188" i="62"/>
  <c r="A189" i="62"/>
  <c r="A190" i="62"/>
  <c r="A191" i="62"/>
  <c r="A192" i="62"/>
  <c r="A193" i="62"/>
  <c r="A194" i="62"/>
  <c r="A195" i="62"/>
  <c r="A196" i="62"/>
  <c r="D185" i="62"/>
  <c r="E185" i="62"/>
  <c r="F185" i="62"/>
  <c r="G185" i="62"/>
  <c r="H185" i="62"/>
  <c r="I185" i="62"/>
  <c r="J185" i="62"/>
  <c r="K185" i="62"/>
  <c r="K186" i="62"/>
  <c r="K187" i="62"/>
  <c r="K188" i="62"/>
  <c r="K189" i="62"/>
  <c r="K190" i="62"/>
  <c r="K191" i="62"/>
  <c r="K192" i="62"/>
  <c r="K193" i="62"/>
  <c r="K194" i="62"/>
  <c r="K195" i="62"/>
  <c r="K196" i="62"/>
  <c r="A169" i="62"/>
  <c r="A170" i="62"/>
  <c r="A171" i="62"/>
  <c r="A172" i="62"/>
  <c r="A173" i="62"/>
  <c r="A174" i="62"/>
  <c r="A175" i="62"/>
  <c r="A176" i="62"/>
  <c r="D169" i="62"/>
  <c r="E169" i="62"/>
  <c r="F169" i="62"/>
  <c r="G169" i="62"/>
  <c r="H169" i="62"/>
  <c r="I169" i="62"/>
  <c r="J169" i="62"/>
  <c r="K169" i="62"/>
  <c r="D170" i="62"/>
  <c r="E170" i="62"/>
  <c r="F170" i="62"/>
  <c r="G170" i="62"/>
  <c r="H170" i="62"/>
  <c r="I170" i="62"/>
  <c r="J170" i="62"/>
  <c r="K170" i="62"/>
  <c r="D171" i="62"/>
  <c r="E171" i="62"/>
  <c r="F171" i="62"/>
  <c r="G171" i="62"/>
  <c r="H171" i="62"/>
  <c r="I171" i="62"/>
  <c r="J171" i="62"/>
  <c r="K171" i="62"/>
  <c r="D172" i="62"/>
  <c r="E172" i="62"/>
  <c r="F172" i="62"/>
  <c r="G172" i="62"/>
  <c r="H172" i="62"/>
  <c r="I172" i="62"/>
  <c r="J172" i="62"/>
  <c r="K172" i="62"/>
  <c r="D173" i="62"/>
  <c r="E173" i="62"/>
  <c r="F173" i="62"/>
  <c r="G173" i="62"/>
  <c r="H173" i="62"/>
  <c r="I173" i="62"/>
  <c r="J173" i="62"/>
  <c r="K173" i="62"/>
  <c r="D174" i="62"/>
  <c r="E174" i="62"/>
  <c r="F174" i="62"/>
  <c r="G174" i="62"/>
  <c r="H174" i="62"/>
  <c r="I174" i="62"/>
  <c r="J174" i="62"/>
  <c r="K174" i="62"/>
  <c r="D175" i="62"/>
  <c r="E175" i="62"/>
  <c r="F175" i="62"/>
  <c r="G175" i="62"/>
  <c r="H175" i="62"/>
  <c r="I175" i="62"/>
  <c r="J175" i="62"/>
  <c r="K175" i="62"/>
  <c r="D176" i="62"/>
  <c r="E176" i="62"/>
  <c r="F176" i="62"/>
  <c r="G176" i="62"/>
  <c r="H176" i="62"/>
  <c r="I176" i="62"/>
  <c r="J176" i="62"/>
  <c r="K176" i="62"/>
  <c r="A153" i="62"/>
  <c r="A154" i="62"/>
  <c r="A155" i="62"/>
  <c r="A156" i="62"/>
  <c r="A157" i="62"/>
  <c r="A158" i="62"/>
  <c r="A159" i="62"/>
  <c r="A160" i="62"/>
  <c r="A161" i="62"/>
  <c r="A162" i="62"/>
  <c r="A163" i="62"/>
  <c r="A164" i="62"/>
  <c r="A165" i="62"/>
  <c r="D153" i="62"/>
  <c r="E153" i="62"/>
  <c r="F153" i="62"/>
  <c r="G153" i="62"/>
  <c r="H153" i="62"/>
  <c r="I153" i="62"/>
  <c r="J153" i="62"/>
  <c r="K153" i="62"/>
  <c r="D154" i="62"/>
  <c r="E154" i="62"/>
  <c r="F154" i="62"/>
  <c r="G154" i="62"/>
  <c r="H154" i="62"/>
  <c r="I154" i="62"/>
  <c r="J154" i="62"/>
  <c r="K154" i="62"/>
  <c r="D155" i="62"/>
  <c r="E155" i="62"/>
  <c r="F155" i="62"/>
  <c r="G155" i="62"/>
  <c r="H155" i="62"/>
  <c r="I155" i="62"/>
  <c r="J155" i="62"/>
  <c r="K155" i="62"/>
  <c r="D156" i="62"/>
  <c r="E156" i="62"/>
  <c r="F156" i="62"/>
  <c r="G156" i="62"/>
  <c r="H156" i="62"/>
  <c r="I156" i="62"/>
  <c r="J156" i="62"/>
  <c r="K156" i="62"/>
  <c r="D157" i="62"/>
  <c r="E157" i="62"/>
  <c r="F157" i="62"/>
  <c r="G157" i="62"/>
  <c r="H157" i="62"/>
  <c r="I157" i="62"/>
  <c r="J157" i="62"/>
  <c r="K157" i="62"/>
  <c r="D158" i="62"/>
  <c r="E158" i="62"/>
  <c r="F158" i="62"/>
  <c r="G158" i="62"/>
  <c r="H158" i="62"/>
  <c r="I158" i="62"/>
  <c r="J158" i="62"/>
  <c r="K158" i="62"/>
  <c r="D159" i="62"/>
  <c r="E159" i="62"/>
  <c r="F159" i="62"/>
  <c r="G159" i="62"/>
  <c r="H159" i="62"/>
  <c r="I159" i="62"/>
  <c r="J159" i="62"/>
  <c r="K159" i="62"/>
  <c r="D160" i="62"/>
  <c r="E160" i="62"/>
  <c r="F160" i="62"/>
  <c r="G160" i="62"/>
  <c r="H160" i="62"/>
  <c r="I160" i="62"/>
  <c r="J160" i="62"/>
  <c r="K160" i="62"/>
  <c r="D161" i="62"/>
  <c r="E161" i="62"/>
  <c r="F161" i="62"/>
  <c r="G161" i="62"/>
  <c r="H161" i="62"/>
  <c r="I161" i="62"/>
  <c r="J161" i="62"/>
  <c r="K161" i="62"/>
  <c r="D162" i="62"/>
  <c r="E162" i="62"/>
  <c r="F162" i="62"/>
  <c r="G162" i="62"/>
  <c r="H162" i="62"/>
  <c r="I162" i="62"/>
  <c r="J162" i="62"/>
  <c r="K162" i="62"/>
  <c r="D163" i="62"/>
  <c r="E163" i="62"/>
  <c r="F163" i="62"/>
  <c r="G163" i="62"/>
  <c r="H163" i="62"/>
  <c r="I163" i="62"/>
  <c r="J163" i="62"/>
  <c r="K163" i="62"/>
  <c r="D164" i="62"/>
  <c r="E164" i="62"/>
  <c r="F164" i="62"/>
  <c r="G164" i="62"/>
  <c r="H164" i="62"/>
  <c r="I164" i="62"/>
  <c r="J164" i="62"/>
  <c r="K164" i="62"/>
  <c r="D165" i="62"/>
  <c r="E165" i="62"/>
  <c r="F165" i="62"/>
  <c r="G165" i="62"/>
  <c r="H165" i="62"/>
  <c r="I165" i="62"/>
  <c r="J165" i="62"/>
  <c r="K165" i="62"/>
  <c r="D137" i="62"/>
  <c r="E137" i="62"/>
  <c r="F137" i="62"/>
  <c r="G137" i="62"/>
  <c r="H137" i="62"/>
  <c r="I137" i="62"/>
  <c r="J137" i="62"/>
  <c r="K137" i="62"/>
  <c r="D138" i="62"/>
  <c r="E138" i="62"/>
  <c r="F138" i="62"/>
  <c r="G138" i="62"/>
  <c r="H138" i="62"/>
  <c r="I138" i="62"/>
  <c r="J138" i="62"/>
  <c r="K138" i="62"/>
  <c r="D139" i="62"/>
  <c r="E139" i="62"/>
  <c r="F139" i="62"/>
  <c r="G139" i="62"/>
  <c r="H139" i="62"/>
  <c r="I139" i="62"/>
  <c r="J139" i="62"/>
  <c r="K139" i="62"/>
  <c r="D140" i="62"/>
  <c r="E140" i="62"/>
  <c r="F140" i="62"/>
  <c r="G140" i="62"/>
  <c r="H140" i="62"/>
  <c r="I140" i="62"/>
  <c r="J140" i="62"/>
  <c r="K140" i="62"/>
  <c r="D141" i="62"/>
  <c r="E141" i="62"/>
  <c r="F141" i="62"/>
  <c r="G141" i="62"/>
  <c r="H141" i="62"/>
  <c r="I141" i="62"/>
  <c r="J141" i="62"/>
  <c r="K141" i="62"/>
  <c r="D142" i="62"/>
  <c r="E142" i="62"/>
  <c r="F142" i="62"/>
  <c r="G142" i="62"/>
  <c r="H142" i="62"/>
  <c r="I142" i="62"/>
  <c r="J142" i="62"/>
  <c r="K142" i="62"/>
  <c r="D143" i="62"/>
  <c r="E143" i="62"/>
  <c r="F143" i="62"/>
  <c r="G143" i="62"/>
  <c r="H143" i="62"/>
  <c r="I143" i="62"/>
  <c r="J143" i="62"/>
  <c r="K143" i="62"/>
  <c r="A137" i="62"/>
  <c r="A138" i="62"/>
  <c r="A139" i="62"/>
  <c r="A140" i="62"/>
  <c r="A141" i="62"/>
  <c r="A142" i="62"/>
  <c r="A143" i="62"/>
  <c r="D121" i="62"/>
  <c r="E121" i="62"/>
  <c r="F121" i="62"/>
  <c r="G121" i="62"/>
  <c r="H121" i="62"/>
  <c r="I121" i="62"/>
  <c r="J121" i="62"/>
  <c r="K121" i="62"/>
  <c r="D122" i="62"/>
  <c r="E122" i="62"/>
  <c r="F122" i="62"/>
  <c r="G122" i="62"/>
  <c r="H122" i="62"/>
  <c r="I122" i="62"/>
  <c r="J122" i="62"/>
  <c r="K122" i="62"/>
  <c r="D123" i="62"/>
  <c r="E123" i="62"/>
  <c r="F123" i="62"/>
  <c r="G123" i="62"/>
  <c r="H123" i="62"/>
  <c r="I123" i="62"/>
  <c r="J123" i="62"/>
  <c r="K123" i="62"/>
  <c r="D124" i="62"/>
  <c r="E124" i="62"/>
  <c r="F124" i="62"/>
  <c r="G124" i="62"/>
  <c r="H124" i="62"/>
  <c r="I124" i="62"/>
  <c r="J124" i="62"/>
  <c r="K124" i="62"/>
  <c r="D125" i="62"/>
  <c r="E125" i="62"/>
  <c r="F125" i="62"/>
  <c r="G125" i="62"/>
  <c r="H125" i="62"/>
  <c r="I125" i="62"/>
  <c r="J125" i="62"/>
  <c r="K125" i="62"/>
  <c r="D126" i="62"/>
  <c r="E126" i="62"/>
  <c r="F126" i="62"/>
  <c r="G126" i="62"/>
  <c r="H126" i="62"/>
  <c r="I126" i="62"/>
  <c r="J126" i="62"/>
  <c r="K126" i="62"/>
  <c r="D127" i="62"/>
  <c r="E127" i="62"/>
  <c r="F127" i="62"/>
  <c r="G127" i="62"/>
  <c r="H127" i="62"/>
  <c r="I127" i="62"/>
  <c r="J127" i="62"/>
  <c r="K127" i="62"/>
  <c r="D128" i="62"/>
  <c r="E128" i="62"/>
  <c r="F128" i="62"/>
  <c r="G128" i="62"/>
  <c r="H128" i="62"/>
  <c r="I128" i="62"/>
  <c r="J128" i="62"/>
  <c r="K128" i="62"/>
  <c r="D129" i="62"/>
  <c r="E129" i="62"/>
  <c r="F129" i="62"/>
  <c r="G129" i="62"/>
  <c r="H129" i="62"/>
  <c r="I129" i="62"/>
  <c r="J129" i="62"/>
  <c r="K129" i="62"/>
  <c r="D130" i="62"/>
  <c r="E130" i="62"/>
  <c r="F130" i="62"/>
  <c r="G130" i="62"/>
  <c r="H130" i="62"/>
  <c r="I130" i="62"/>
  <c r="J130" i="62"/>
  <c r="K130" i="62"/>
  <c r="D131" i="62"/>
  <c r="E131" i="62"/>
  <c r="F131" i="62"/>
  <c r="G131" i="62"/>
  <c r="H131" i="62"/>
  <c r="I131" i="62"/>
  <c r="J131" i="62"/>
  <c r="K131" i="62"/>
  <c r="D132" i="62"/>
  <c r="E132" i="62"/>
  <c r="F132" i="62"/>
  <c r="G132" i="62"/>
  <c r="H132" i="62"/>
  <c r="I132" i="62"/>
  <c r="J132" i="62"/>
  <c r="K132" i="62"/>
  <c r="D133" i="62"/>
  <c r="E133" i="62"/>
  <c r="F133" i="62"/>
  <c r="G133" i="62"/>
  <c r="H133" i="62"/>
  <c r="I133" i="62"/>
  <c r="J133" i="62"/>
  <c r="K133" i="62"/>
  <c r="D134" i="62"/>
  <c r="E134" i="62"/>
  <c r="F134" i="62"/>
  <c r="G134" i="62"/>
  <c r="H134" i="62"/>
  <c r="I134" i="62"/>
  <c r="J134" i="62"/>
  <c r="K134" i="62"/>
  <c r="D135" i="62"/>
  <c r="E135" i="62"/>
  <c r="F135" i="62"/>
  <c r="G135" i="62"/>
  <c r="H135" i="62"/>
  <c r="I135" i="62"/>
  <c r="J135" i="62"/>
  <c r="K135" i="62"/>
  <c r="D136" i="62"/>
  <c r="E136" i="62"/>
  <c r="F136" i="62"/>
  <c r="G136" i="62"/>
  <c r="H136" i="62"/>
  <c r="I136" i="62"/>
  <c r="J136" i="62"/>
  <c r="K136" i="62"/>
  <c r="D105" i="62"/>
  <c r="E105" i="62"/>
  <c r="F105" i="62"/>
  <c r="G105" i="62"/>
  <c r="H105" i="62"/>
  <c r="I105" i="62"/>
  <c r="J105" i="62"/>
  <c r="K105" i="62"/>
  <c r="D106" i="62"/>
  <c r="E106" i="62"/>
  <c r="F106" i="62"/>
  <c r="G106" i="62"/>
  <c r="H106" i="62"/>
  <c r="I106" i="62"/>
  <c r="J106" i="62"/>
  <c r="K106" i="62"/>
  <c r="D107" i="62"/>
  <c r="E107" i="62"/>
  <c r="F107" i="62"/>
  <c r="G107" i="62"/>
  <c r="H107" i="62"/>
  <c r="I107" i="62"/>
  <c r="J107" i="62"/>
  <c r="K107" i="62"/>
  <c r="D108" i="62"/>
  <c r="E108" i="62"/>
  <c r="F108" i="62"/>
  <c r="G108" i="62"/>
  <c r="H108" i="62"/>
  <c r="I108" i="62"/>
  <c r="J108" i="62"/>
  <c r="K108" i="62"/>
  <c r="D109" i="62"/>
  <c r="E109" i="62"/>
  <c r="F109" i="62"/>
  <c r="G109" i="62"/>
  <c r="H109" i="62"/>
  <c r="I109" i="62"/>
  <c r="J109" i="62"/>
  <c r="K109" i="62"/>
  <c r="D110" i="62"/>
  <c r="E110" i="62"/>
  <c r="F110" i="62"/>
  <c r="G110" i="62"/>
  <c r="H110" i="62"/>
  <c r="I110" i="62"/>
  <c r="J110" i="62"/>
  <c r="K110" i="62"/>
  <c r="D111" i="62"/>
  <c r="E111" i="62"/>
  <c r="F111" i="62"/>
  <c r="G111" i="62"/>
  <c r="H111" i="62"/>
  <c r="I111" i="62"/>
  <c r="J111" i="62"/>
  <c r="K111" i="62"/>
  <c r="D112" i="62"/>
  <c r="E112" i="62"/>
  <c r="F112" i="62"/>
  <c r="G112" i="62"/>
  <c r="H112" i="62"/>
  <c r="I112" i="62"/>
  <c r="J112" i="62"/>
  <c r="K112" i="62"/>
  <c r="D113" i="62"/>
  <c r="E113" i="62"/>
  <c r="F113" i="62"/>
  <c r="G113" i="62"/>
  <c r="H113" i="62"/>
  <c r="I113" i="62"/>
  <c r="J113" i="62"/>
  <c r="K113" i="62"/>
  <c r="D114" i="62"/>
  <c r="E114" i="62"/>
  <c r="F114" i="62"/>
  <c r="G114" i="62"/>
  <c r="H114" i="62"/>
  <c r="I114" i="62"/>
  <c r="J114" i="62"/>
  <c r="K114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05" i="62"/>
  <c r="A106" i="62"/>
  <c r="A107" i="62"/>
  <c r="A108" i="62"/>
  <c r="A109" i="62"/>
  <c r="A110" i="62"/>
  <c r="A111" i="62"/>
  <c r="A112" i="62"/>
  <c r="A113" i="62"/>
  <c r="A114" i="62"/>
  <c r="A89" i="62"/>
  <c r="A90" i="62"/>
  <c r="A91" i="62"/>
  <c r="A92" i="62"/>
  <c r="A93" i="62"/>
  <c r="A94" i="62"/>
  <c r="A95" i="62"/>
  <c r="A96" i="62"/>
  <c r="A97" i="62"/>
  <c r="A98" i="62"/>
  <c r="A99" i="62"/>
  <c r="A65" i="62"/>
  <c r="A66" i="62"/>
  <c r="A67" i="62"/>
  <c r="A68" i="62"/>
  <c r="A69" i="62"/>
  <c r="A70" i="62"/>
  <c r="A71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D89" i="62"/>
  <c r="E89" i="62"/>
  <c r="F89" i="62"/>
  <c r="G89" i="62"/>
  <c r="H89" i="62"/>
  <c r="I89" i="62"/>
  <c r="J89" i="62"/>
  <c r="K89" i="62"/>
  <c r="D90" i="62"/>
  <c r="E90" i="62"/>
  <c r="F90" i="62"/>
  <c r="G90" i="62"/>
  <c r="H90" i="62"/>
  <c r="I90" i="62"/>
  <c r="J90" i="62"/>
  <c r="K90" i="62"/>
  <c r="D91" i="62"/>
  <c r="E91" i="62"/>
  <c r="F91" i="62"/>
  <c r="G91" i="62"/>
  <c r="H91" i="62"/>
  <c r="I91" i="62"/>
  <c r="J91" i="62"/>
  <c r="K91" i="62"/>
  <c r="D92" i="62"/>
  <c r="E92" i="62"/>
  <c r="F92" i="62"/>
  <c r="G92" i="62"/>
  <c r="H92" i="62"/>
  <c r="I92" i="62"/>
  <c r="J92" i="62"/>
  <c r="K92" i="62"/>
  <c r="D93" i="62"/>
  <c r="E93" i="62"/>
  <c r="F93" i="62"/>
  <c r="G93" i="62"/>
  <c r="H93" i="62"/>
  <c r="I93" i="62"/>
  <c r="J93" i="62"/>
  <c r="K93" i="62"/>
  <c r="D94" i="62"/>
  <c r="E94" i="62"/>
  <c r="F94" i="62"/>
  <c r="G94" i="62"/>
  <c r="H94" i="62"/>
  <c r="I94" i="62"/>
  <c r="J94" i="62"/>
  <c r="K94" i="62"/>
  <c r="D95" i="62"/>
  <c r="E95" i="62"/>
  <c r="F95" i="62"/>
  <c r="G95" i="62"/>
  <c r="H95" i="62"/>
  <c r="I95" i="62"/>
  <c r="J95" i="62"/>
  <c r="K95" i="62"/>
  <c r="A23" i="61"/>
  <c r="R3" i="61"/>
  <c r="P3" i="61"/>
  <c r="M3" i="61"/>
  <c r="C3" i="61"/>
  <c r="E3" i="61"/>
  <c r="G3" i="61"/>
  <c r="K3" i="61"/>
  <c r="I3" i="61"/>
  <c r="D8" i="62"/>
  <c r="E8" i="62"/>
  <c r="F8" i="62"/>
  <c r="G8" i="62"/>
  <c r="H8" i="62"/>
  <c r="I8" i="62"/>
  <c r="J8" i="62"/>
  <c r="K8" i="62"/>
  <c r="D65" i="62"/>
  <c r="E65" i="62"/>
  <c r="F65" i="62"/>
  <c r="G65" i="62"/>
  <c r="H65" i="62"/>
  <c r="I65" i="62"/>
  <c r="J65" i="62"/>
  <c r="K65" i="62"/>
  <c r="D66" i="62"/>
  <c r="E66" i="62"/>
  <c r="F66" i="62"/>
  <c r="G66" i="62"/>
  <c r="H66" i="62"/>
  <c r="I66" i="62"/>
  <c r="J66" i="62"/>
  <c r="K66" i="62"/>
  <c r="D67" i="62"/>
  <c r="E67" i="62"/>
  <c r="F67" i="62"/>
  <c r="G67" i="62"/>
  <c r="H67" i="62"/>
  <c r="I67" i="62"/>
  <c r="J67" i="62"/>
  <c r="K67" i="62"/>
  <c r="D68" i="62"/>
  <c r="E68" i="62"/>
  <c r="F68" i="62"/>
  <c r="G68" i="62"/>
  <c r="H68" i="62"/>
  <c r="I68" i="62"/>
  <c r="J68" i="62"/>
  <c r="K68" i="62"/>
  <c r="E69" i="62"/>
  <c r="F69" i="62"/>
  <c r="G69" i="62"/>
  <c r="H69" i="62"/>
  <c r="I69" i="62"/>
  <c r="J69" i="62"/>
  <c r="K69" i="62"/>
  <c r="E70" i="62"/>
  <c r="F70" i="62"/>
  <c r="G70" i="62"/>
  <c r="H70" i="62"/>
  <c r="I70" i="62"/>
  <c r="J70" i="62"/>
  <c r="K70" i="62"/>
  <c r="E71" i="62"/>
  <c r="F71" i="62"/>
  <c r="G71" i="62"/>
  <c r="H71" i="62"/>
  <c r="I71" i="62"/>
  <c r="J71" i="62"/>
  <c r="K71" i="62"/>
  <c r="D41" i="62"/>
  <c r="E41" i="62"/>
  <c r="F41" i="62"/>
  <c r="G41" i="62"/>
  <c r="H41" i="62"/>
  <c r="I41" i="62"/>
  <c r="J41" i="62"/>
  <c r="D42" i="62"/>
  <c r="E42" i="62"/>
  <c r="F42" i="62"/>
  <c r="G42" i="62"/>
  <c r="H42" i="62"/>
  <c r="I42" i="62"/>
  <c r="J42" i="62"/>
  <c r="D43" i="62"/>
  <c r="E43" i="62"/>
  <c r="F43" i="62"/>
  <c r="G43" i="62"/>
  <c r="H43" i="62"/>
  <c r="I43" i="62"/>
  <c r="J43" i="62"/>
  <c r="D44" i="62"/>
  <c r="E44" i="62"/>
  <c r="F44" i="62"/>
  <c r="G44" i="62"/>
  <c r="H44" i="62"/>
  <c r="I44" i="62"/>
  <c r="J44" i="62"/>
  <c r="D45" i="62"/>
  <c r="E45" i="62"/>
  <c r="F45" i="62"/>
  <c r="G45" i="62"/>
  <c r="H45" i="62"/>
  <c r="I45" i="62"/>
  <c r="J45" i="62"/>
  <c r="D46" i="62"/>
  <c r="E46" i="62"/>
  <c r="F46" i="62"/>
  <c r="G46" i="62"/>
  <c r="H46" i="62"/>
  <c r="I46" i="62"/>
  <c r="J46" i="62"/>
  <c r="D47" i="62"/>
  <c r="E47" i="62"/>
  <c r="F47" i="62"/>
  <c r="G47" i="62"/>
  <c r="H47" i="62"/>
  <c r="I47" i="62"/>
  <c r="J47" i="62"/>
  <c r="D48" i="62"/>
  <c r="E48" i="62"/>
  <c r="F48" i="62"/>
  <c r="G48" i="62"/>
  <c r="H48" i="62"/>
  <c r="I48" i="62"/>
  <c r="J48" i="62"/>
  <c r="D49" i="62"/>
  <c r="E49" i="62"/>
  <c r="F49" i="62"/>
  <c r="G49" i="62"/>
  <c r="H49" i="62"/>
  <c r="I49" i="62"/>
  <c r="J49" i="62"/>
  <c r="D50" i="62"/>
  <c r="E50" i="62"/>
  <c r="F50" i="62"/>
  <c r="G50" i="62"/>
  <c r="H50" i="62"/>
  <c r="I50" i="62"/>
  <c r="J50" i="62"/>
  <c r="D51" i="62"/>
  <c r="E51" i="62"/>
  <c r="F51" i="62"/>
  <c r="G51" i="62"/>
  <c r="H51" i="62"/>
  <c r="I51" i="62"/>
  <c r="J51" i="62"/>
  <c r="D52" i="62"/>
  <c r="E52" i="62"/>
  <c r="F52" i="62"/>
  <c r="G52" i="62"/>
  <c r="H52" i="62"/>
  <c r="I52" i="62"/>
  <c r="J52" i="62"/>
  <c r="D53" i="62"/>
  <c r="E53" i="62"/>
  <c r="F53" i="62"/>
  <c r="G53" i="62"/>
  <c r="H53" i="62"/>
  <c r="I53" i="62"/>
  <c r="J53" i="62"/>
  <c r="D54" i="62"/>
  <c r="E54" i="62"/>
  <c r="F54" i="62"/>
  <c r="G54" i="62"/>
  <c r="H54" i="62"/>
  <c r="I54" i="62"/>
  <c r="J54" i="62"/>
  <c r="D55" i="62"/>
  <c r="E55" i="62"/>
  <c r="F55" i="62"/>
  <c r="G55" i="62"/>
  <c r="H55" i="62"/>
  <c r="I55" i="62"/>
  <c r="J55" i="62"/>
  <c r="D56" i="62"/>
  <c r="E56" i="62"/>
  <c r="F56" i="62"/>
  <c r="G56" i="62"/>
  <c r="H56" i="62"/>
  <c r="I56" i="62"/>
  <c r="J56" i="62"/>
  <c r="J65" i="61"/>
  <c r="J66" i="61"/>
  <c r="J67" i="61"/>
  <c r="J68" i="61"/>
  <c r="J69" i="61"/>
  <c r="J70" i="61"/>
  <c r="J71" i="61"/>
  <c r="J72" i="61"/>
  <c r="J73" i="61"/>
  <c r="J74" i="61"/>
  <c r="J75" i="61"/>
  <c r="J76" i="61"/>
  <c r="J77" i="61"/>
  <c r="J78" i="61"/>
  <c r="J79" i="61"/>
  <c r="J80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F65" i="61"/>
  <c r="D65" i="61"/>
  <c r="B65" i="61"/>
  <c r="B66" i="61"/>
  <c r="B67" i="61"/>
  <c r="B68" i="61"/>
  <c r="B69" i="61"/>
  <c r="B70" i="61"/>
  <c r="B71" i="61"/>
  <c r="B72" i="61"/>
  <c r="B73" i="61"/>
  <c r="B74" i="61"/>
  <c r="B75" i="61"/>
  <c r="B76" i="61"/>
  <c r="B77" i="61"/>
  <c r="B78" i="61"/>
  <c r="B79" i="61"/>
  <c r="B80" i="61"/>
  <c r="Q60" i="61"/>
  <c r="N45" i="61"/>
  <c r="N46" i="61"/>
  <c r="N47" i="61"/>
  <c r="N48" i="61"/>
  <c r="N49" i="61"/>
  <c r="N50" i="61"/>
  <c r="N51" i="61"/>
  <c r="N52" i="61"/>
  <c r="N53" i="61"/>
  <c r="N54" i="61"/>
  <c r="N55" i="61"/>
  <c r="N56" i="61"/>
  <c r="N57" i="61"/>
  <c r="N58" i="61"/>
  <c r="N59" i="61"/>
  <c r="N60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L57" i="61"/>
  <c r="L58" i="61"/>
  <c r="L59" i="61"/>
  <c r="L60" i="61"/>
  <c r="J45" i="61"/>
  <c r="J46" i="61"/>
  <c r="J47" i="61"/>
  <c r="J48" i="61"/>
  <c r="J49" i="61"/>
  <c r="J50" i="61"/>
  <c r="J51" i="61"/>
  <c r="J52" i="61"/>
  <c r="J53" i="61"/>
  <c r="J54" i="61"/>
  <c r="J55" i="61"/>
  <c r="J56" i="61"/>
  <c r="J57" i="61"/>
  <c r="J58" i="61"/>
  <c r="J59" i="61"/>
  <c r="J60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F45" i="61"/>
  <c r="F46" i="61"/>
  <c r="F47" i="61"/>
  <c r="F48" i="61"/>
  <c r="F49" i="61"/>
  <c r="F50" i="61"/>
  <c r="F51" i="61"/>
  <c r="F52" i="61"/>
  <c r="F53" i="61"/>
  <c r="F54" i="61"/>
  <c r="F55" i="61"/>
  <c r="F56" i="61"/>
  <c r="F57" i="61"/>
  <c r="F58" i="61"/>
  <c r="F59" i="61"/>
  <c r="F60" i="61"/>
  <c r="D45" i="61"/>
  <c r="D46" i="61"/>
  <c r="D47" i="61"/>
  <c r="D48" i="61"/>
  <c r="D49" i="61"/>
  <c r="D50" i="61"/>
  <c r="D51" i="61"/>
  <c r="D52" i="61"/>
  <c r="D53" i="61"/>
  <c r="D54" i="61"/>
  <c r="D55" i="61"/>
  <c r="D56" i="61"/>
  <c r="D57" i="61"/>
  <c r="D58" i="61"/>
  <c r="D59" i="61"/>
  <c r="D60" i="61"/>
  <c r="B45" i="61"/>
  <c r="B46" i="61"/>
  <c r="B47" i="61"/>
  <c r="B48" i="61"/>
  <c r="B49" i="61"/>
  <c r="B50" i="61"/>
  <c r="B51" i="61"/>
  <c r="B52" i="61"/>
  <c r="B53" i="61"/>
  <c r="B54" i="61"/>
  <c r="B55" i="61"/>
  <c r="B56" i="61"/>
  <c r="B57" i="61"/>
  <c r="B58" i="61"/>
  <c r="B59" i="61"/>
  <c r="B60" i="61"/>
  <c r="S25" i="61"/>
  <c r="S26" i="61"/>
  <c r="S27" i="61"/>
  <c r="S28" i="61"/>
  <c r="S29" i="61"/>
  <c r="S30" i="61"/>
  <c r="S31" i="61"/>
  <c r="S32" i="61"/>
  <c r="S33" i="61"/>
  <c r="S34" i="61"/>
  <c r="S35" i="61"/>
  <c r="S36" i="61"/>
  <c r="S37" i="61"/>
  <c r="S38" i="61"/>
  <c r="S39" i="61"/>
  <c r="Q25" i="61"/>
  <c r="Q26" i="61"/>
  <c r="Q27" i="61"/>
  <c r="Q28" i="61"/>
  <c r="Q29" i="61"/>
  <c r="Q30" i="61"/>
  <c r="Q31" i="61"/>
  <c r="Q32" i="61"/>
  <c r="Q33" i="61"/>
  <c r="Q34" i="61"/>
  <c r="Q35" i="61"/>
  <c r="Q36" i="61"/>
  <c r="Q37" i="61"/>
  <c r="Q38" i="61"/>
  <c r="Q39" i="61"/>
  <c r="Q40" i="61"/>
  <c r="N25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L39" i="61"/>
  <c r="L40" i="61"/>
  <c r="H25" i="61"/>
  <c r="H26" i="61"/>
  <c r="H27" i="61"/>
  <c r="H28" i="61"/>
  <c r="H29" i="61"/>
  <c r="H30" i="61"/>
  <c r="H31" i="61"/>
  <c r="H32" i="61"/>
  <c r="H33" i="61"/>
  <c r="H34" i="61"/>
  <c r="H35" i="61"/>
  <c r="H36" i="61"/>
  <c r="H37" i="61"/>
  <c r="H38" i="61"/>
  <c r="H39" i="61"/>
  <c r="H40" i="61"/>
  <c r="J25" i="61"/>
  <c r="J26" i="61"/>
  <c r="J27" i="61"/>
  <c r="J28" i="61"/>
  <c r="J29" i="61"/>
  <c r="J30" i="61"/>
  <c r="J31" i="61"/>
  <c r="J32" i="61"/>
  <c r="J33" i="61"/>
  <c r="J34" i="61"/>
  <c r="J35" i="61"/>
  <c r="J36" i="61"/>
  <c r="J37" i="61"/>
  <c r="J38" i="61"/>
  <c r="J39" i="61"/>
  <c r="J40" i="61"/>
  <c r="F25" i="61"/>
  <c r="F26" i="61"/>
  <c r="F27" i="61"/>
  <c r="F28" i="61"/>
  <c r="F29" i="61"/>
  <c r="D25" i="61"/>
  <c r="D26" i="61"/>
  <c r="D27" i="61"/>
  <c r="D28" i="61"/>
  <c r="D29" i="61"/>
  <c r="D30" i="61"/>
  <c r="D31" i="61"/>
  <c r="D32" i="61"/>
  <c r="D33" i="61"/>
  <c r="D34" i="61"/>
  <c r="D35" i="61"/>
  <c r="D36" i="61"/>
  <c r="D37" i="61"/>
  <c r="D38" i="61"/>
  <c r="D39" i="61"/>
  <c r="D40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40" i="61"/>
  <c r="S5" i="61"/>
  <c r="S6" i="61"/>
  <c r="S7" i="61"/>
  <c r="S8" i="61"/>
  <c r="S9" i="61"/>
  <c r="S10" i="61"/>
  <c r="S11" i="61"/>
  <c r="S12" i="61"/>
  <c r="S13" i="61"/>
  <c r="S14" i="61"/>
  <c r="S15" i="61"/>
  <c r="S16" i="61"/>
  <c r="S17" i="61"/>
  <c r="S18" i="61"/>
  <c r="S19" i="61"/>
  <c r="S20" i="61"/>
  <c r="Q5" i="61"/>
  <c r="Q6" i="61"/>
  <c r="Q7" i="61"/>
  <c r="Q8" i="61"/>
  <c r="Q9" i="61"/>
  <c r="Q10" i="61"/>
  <c r="Q11" i="61"/>
  <c r="Q12" i="61"/>
  <c r="Q13" i="61"/>
  <c r="Q14" i="61"/>
  <c r="Q15" i="61"/>
  <c r="Q16" i="61"/>
  <c r="Q17" i="61"/>
  <c r="Q18" i="61"/>
  <c r="Q19" i="61"/>
  <c r="Q20" i="61"/>
  <c r="N5" i="61"/>
  <c r="N6" i="61"/>
  <c r="N7" i="61"/>
  <c r="N8" i="61"/>
  <c r="N9" i="61"/>
  <c r="N10" i="61"/>
  <c r="N11" i="61"/>
  <c r="N12" i="61"/>
  <c r="N13" i="61"/>
  <c r="N14" i="61"/>
  <c r="N15" i="61"/>
  <c r="N16" i="61"/>
  <c r="N17" i="61"/>
  <c r="N18" i="61"/>
  <c r="N19" i="61"/>
  <c r="N20" i="61"/>
  <c r="L5" i="61"/>
  <c r="L6" i="61"/>
  <c r="L7" i="61"/>
  <c r="L8" i="61"/>
  <c r="L9" i="61"/>
  <c r="L10" i="61"/>
  <c r="L11" i="61"/>
  <c r="L12" i="61"/>
  <c r="L13" i="61"/>
  <c r="L14" i="61"/>
  <c r="L15" i="61"/>
  <c r="L16" i="61"/>
  <c r="L17" i="61"/>
  <c r="L18" i="61"/>
  <c r="L19" i="61"/>
  <c r="L20" i="61"/>
  <c r="J5" i="61"/>
  <c r="J6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20" i="61"/>
  <c r="H5" i="61"/>
  <c r="H6" i="61"/>
  <c r="H7" i="61"/>
  <c r="H8" i="61"/>
  <c r="H9" i="61"/>
  <c r="H10" i="61"/>
  <c r="H11" i="61"/>
  <c r="H12" i="61"/>
  <c r="H13" i="61"/>
  <c r="H14" i="61"/>
  <c r="H15" i="61"/>
  <c r="H16" i="61"/>
  <c r="H17" i="61"/>
  <c r="H18" i="61"/>
  <c r="H19" i="61"/>
  <c r="H20" i="61"/>
  <c r="D5" i="61"/>
  <c r="D6" i="61"/>
  <c r="D7" i="61"/>
  <c r="D8" i="61"/>
  <c r="D9" i="61"/>
  <c r="D10" i="61"/>
  <c r="D11" i="61"/>
  <c r="D12" i="61"/>
  <c r="D13" i="61"/>
  <c r="D14" i="61"/>
  <c r="D15" i="61"/>
  <c r="D16" i="61"/>
  <c r="D17" i="61"/>
  <c r="D18" i="61"/>
  <c r="D19" i="61"/>
  <c r="D20" i="61"/>
  <c r="B5" i="61"/>
  <c r="B6" i="61"/>
  <c r="B7" i="61"/>
  <c r="B8" i="61"/>
  <c r="B9" i="61"/>
  <c r="B10" i="61"/>
  <c r="B11" i="61"/>
  <c r="B12" i="61"/>
  <c r="B13" i="61"/>
  <c r="B14" i="61"/>
  <c r="B15" i="61"/>
  <c r="B16" i="61"/>
  <c r="B17" i="61"/>
  <c r="B18" i="61"/>
  <c r="B19" i="61"/>
  <c r="B20" i="61"/>
  <c r="E3" i="37"/>
  <c r="K3" i="37"/>
  <c r="E5" i="37"/>
  <c r="K5" i="37"/>
  <c r="E7" i="37"/>
  <c r="K7" i="37"/>
  <c r="E9" i="37"/>
  <c r="K9" i="37"/>
  <c r="E11" i="37"/>
  <c r="K11" i="37"/>
  <c r="E13" i="37"/>
  <c r="K13" i="37"/>
  <c r="E15" i="37"/>
  <c r="K15" i="37"/>
  <c r="E17" i="37"/>
  <c r="K17" i="37"/>
  <c r="E19" i="37"/>
  <c r="K19" i="37"/>
  <c r="E21" i="37"/>
  <c r="K21" i="37"/>
  <c r="E23" i="37"/>
  <c r="K23" i="37"/>
  <c r="E25" i="37"/>
  <c r="K25" i="37"/>
  <c r="E27" i="37"/>
  <c r="K27" i="37"/>
  <c r="E29" i="37"/>
  <c r="K29" i="37"/>
  <c r="E31" i="37"/>
  <c r="K31" i="37"/>
  <c r="E33" i="37"/>
  <c r="K33" i="37"/>
  <c r="E35" i="37"/>
  <c r="K35" i="37"/>
  <c r="E37" i="37"/>
  <c r="K37" i="37"/>
  <c r="E39" i="37"/>
</calcChain>
</file>

<file path=xl/sharedStrings.xml><?xml version="1.0" encoding="utf-8"?>
<sst xmlns="http://schemas.openxmlformats.org/spreadsheetml/2006/main" count="4808" uniqueCount="1953">
  <si>
    <t>CAL FIRE Mendocino Unit Local</t>
  </si>
  <si>
    <t>Humboldt Del Norte Local</t>
  </si>
  <si>
    <t>Sonoma Lake Napa Local East</t>
  </si>
  <si>
    <t>Sonoma Lake Napa Local West</t>
  </si>
  <si>
    <t xml:space="preserve">Marin County Mutual Aid </t>
  </si>
  <si>
    <t>Santa Clara Unit Local</t>
  </si>
  <si>
    <t>San Mateo Santa Cruz Local</t>
  </si>
  <si>
    <t xml:space="preserve">CDF NEU-E L       </t>
  </si>
  <si>
    <t>Shasta Trinity Unit Local</t>
  </si>
  <si>
    <t>Tehama Glenn Unit Local</t>
  </si>
  <si>
    <t>Siskiyou Unit Local</t>
  </si>
  <si>
    <t>Amador El Dorado Unit Local</t>
  </si>
  <si>
    <t>CAL FIRE Butte Unit Local</t>
  </si>
  <si>
    <t>Butte County Fire Support</t>
  </si>
  <si>
    <t>Lassen Modoc Unit Local</t>
  </si>
  <si>
    <t>Nevada Yuba Placer Local East</t>
  </si>
  <si>
    <t>Nevada Yuba Placer Local West</t>
  </si>
  <si>
    <t>Placer County Fire Support</t>
  </si>
  <si>
    <t>TLC</t>
  </si>
  <si>
    <t xml:space="preserve">CDF FKU -1  </t>
  </si>
  <si>
    <t xml:space="preserve">CDF FKU -2        </t>
  </si>
  <si>
    <t>TLU Cmd</t>
  </si>
  <si>
    <t>CAL FIRE Tulare Unit Local</t>
  </si>
  <si>
    <t>Tulare County Fire</t>
  </si>
  <si>
    <t>Madera Mariposa Merced Unit Local</t>
  </si>
  <si>
    <t>Fresno Kings Unit Local 1</t>
  </si>
  <si>
    <t>Fresno Kings Unit Local 2</t>
  </si>
  <si>
    <t>Tuolumne Calaveras Unit Local</t>
  </si>
  <si>
    <t>Tuolumne County Command</t>
  </si>
  <si>
    <t>San Benito Monterey Unit Local</t>
  </si>
  <si>
    <t>CAL FIRE Riverside Unit West Local</t>
  </si>
  <si>
    <t xml:space="preserve">Riverside Unit </t>
  </si>
  <si>
    <t>San Diego Unit Local</t>
  </si>
  <si>
    <t>San Luis Obispo Unit Local</t>
  </si>
  <si>
    <t>San Luis Obispo County Dispatch</t>
  </si>
  <si>
    <t>Orange County VHF Access</t>
  </si>
  <si>
    <t>San Luis Obispo Unit Estero Cmd</t>
  </si>
  <si>
    <t>CDF RRU L-1W</t>
  </si>
  <si>
    <t>CDF RRU -2</t>
  </si>
  <si>
    <t>CDF RRU L-3E</t>
  </si>
  <si>
    <t>CDF BDU -1</t>
  </si>
  <si>
    <t>CDF BDU -2</t>
  </si>
  <si>
    <t>CDF BDU -3</t>
  </si>
  <si>
    <t>SLC</t>
  </si>
  <si>
    <t xml:space="preserve">National Interoperability VHF Calling </t>
  </si>
  <si>
    <t>National Interoperability VHF Tactical</t>
  </si>
  <si>
    <t>CAL EMA Fire Rescue Branch</t>
  </si>
  <si>
    <t>Federal Agency Tactical</t>
  </si>
  <si>
    <t>Weather Channel</t>
  </si>
  <si>
    <t>US Coast Guard Marine Channel</t>
  </si>
  <si>
    <t>Marine 9</t>
  </si>
  <si>
    <t>Riverside County Fire Command</t>
  </si>
  <si>
    <t>Riverside County Fire Tactical</t>
  </si>
  <si>
    <t>Los Angeles Co Fire Tac and Air to Ground</t>
  </si>
  <si>
    <t xml:space="preserve">LA Area Fire Chiefs </t>
  </si>
  <si>
    <t>Angeles National Forest Net</t>
  </si>
  <si>
    <t>San Bernardino NF Net</t>
  </si>
  <si>
    <t>Cleveland National Forest Net</t>
  </si>
  <si>
    <t>El Dorado National Forest Net</t>
  </si>
  <si>
    <t>FS NV-HTF F-Net</t>
  </si>
  <si>
    <t xml:space="preserve">Nevada Humboldt Toiyabe NF Net </t>
  </si>
  <si>
    <t>FS INF F-Net N</t>
  </si>
  <si>
    <t>Inyo National Forest Net North</t>
  </si>
  <si>
    <t>FS INF F-Net S</t>
  </si>
  <si>
    <t>Inyo National Forest Net South</t>
  </si>
  <si>
    <t>Klamath Forest Net</t>
  </si>
  <si>
    <t>Lassen National Forest Net</t>
  </si>
  <si>
    <t>Los Padres National Forest Net</t>
  </si>
  <si>
    <t>Los Padres NF Service Net</t>
  </si>
  <si>
    <t>FS LPF Tac 3</t>
  </si>
  <si>
    <t>Los Padres NF Tac Net 3</t>
  </si>
  <si>
    <t>FS LPF Tac 4</t>
  </si>
  <si>
    <t>Los Padres NF Tac Net 4</t>
  </si>
  <si>
    <t>Modoc National Forest Net</t>
  </si>
  <si>
    <t>Mendocino National Forest Net</t>
  </si>
  <si>
    <t>Plumas National Forest Net</t>
  </si>
  <si>
    <t>Shasta Trinity National Forest Net</t>
  </si>
  <si>
    <t>Sierra National Forest Net</t>
  </si>
  <si>
    <t>FS SQF Ch 4</t>
  </si>
  <si>
    <t>Sequoia National Forest Ch 4</t>
  </si>
  <si>
    <t>FS SQF F-Net</t>
  </si>
  <si>
    <t>FS SRF ADM</t>
  </si>
  <si>
    <t>Six Rivers National Forest Admin Net</t>
  </si>
  <si>
    <t>FS SRF F-Net</t>
  </si>
  <si>
    <t>Six Rivers National Forest Net</t>
  </si>
  <si>
    <t>Stanislaus National Forest Net</t>
  </si>
  <si>
    <t>Lake Tahoe Basin Mmgt Unit Net</t>
  </si>
  <si>
    <t>FS TNF Ch 4</t>
  </si>
  <si>
    <t>Tahoe National Forest Net</t>
  </si>
  <si>
    <t>FS TNF F-Net</t>
  </si>
  <si>
    <t>Tahoe National Forest Channel 4</t>
  </si>
  <si>
    <t>Big Sur Brigade</t>
  </si>
  <si>
    <t>Mid Coast Fire Brigade</t>
  </si>
  <si>
    <t>Mid Coast Fire Brigade Tone 7</t>
  </si>
  <si>
    <t>Kern County Fire</t>
  </si>
  <si>
    <t>San Diego City Fire</t>
  </si>
  <si>
    <t>California-Mexico Border Fire Operations</t>
  </si>
  <si>
    <t>Cleveland National Forest Service Net</t>
  </si>
  <si>
    <t>Cleveland National Forest Admin Net</t>
  </si>
  <si>
    <t>Merced County Fire</t>
  </si>
  <si>
    <t>Madera County Fire</t>
  </si>
  <si>
    <t>National Interagency Fire Center</t>
  </si>
  <si>
    <t xml:space="preserve">CESR </t>
  </si>
  <si>
    <t>CDF MEU L</t>
  </si>
  <si>
    <t>CDF HUU L</t>
  </si>
  <si>
    <t>Field Program Bank 2</t>
  </si>
  <si>
    <t>Field Program Bank 1</t>
  </si>
  <si>
    <t>Monterey County Parks Lake</t>
  </si>
  <si>
    <t>Monterey County Parks</t>
  </si>
  <si>
    <t>Carmel Local Government</t>
  </si>
  <si>
    <t>Salinas City Local Government 1</t>
  </si>
  <si>
    <t>Salinas City Local Government 2</t>
  </si>
  <si>
    <t>Monterey Local Government</t>
  </si>
  <si>
    <t>Gonzales Local Government</t>
  </si>
  <si>
    <t>Del  Ray Oaks Local Government</t>
  </si>
  <si>
    <t>King City Local Government</t>
  </si>
  <si>
    <t>Marina Local Government</t>
  </si>
  <si>
    <t>Seaside Local Government</t>
  </si>
  <si>
    <t>Soledad Local Government</t>
  </si>
  <si>
    <t>Pacific Grove Local Government</t>
  </si>
  <si>
    <t>CDF BEU L</t>
  </si>
  <si>
    <t>Z-31 NIFC Cmd</t>
  </si>
  <si>
    <t>Z-32 NIFC Tac</t>
  </si>
  <si>
    <t>Z-34 Field P-2</t>
  </si>
  <si>
    <t>Z-33 Field P-1</t>
  </si>
  <si>
    <t>FS ComU 4</t>
  </si>
  <si>
    <t>BLM Tac</t>
  </si>
  <si>
    <t>FS MDF  F-Net</t>
  </si>
  <si>
    <t>FS MNF F-Net</t>
  </si>
  <si>
    <t>FS PNF F-Net</t>
  </si>
  <si>
    <t>FS SHF F-Net</t>
  </si>
  <si>
    <t>FS SNF F-Net</t>
  </si>
  <si>
    <t>FS STF F-Net</t>
  </si>
  <si>
    <t>FS TMU F-Net</t>
  </si>
  <si>
    <t>V-Call 10</t>
  </si>
  <si>
    <t>Zone 34</t>
  </si>
  <si>
    <t xml:space="preserve">  </t>
  </si>
  <si>
    <t>CSQ</t>
  </si>
  <si>
    <t>PWR</t>
  </si>
  <si>
    <t>OC Access</t>
  </si>
  <si>
    <t>SBC Dispatch</t>
  </si>
  <si>
    <t>OST</t>
  </si>
  <si>
    <t>CNF SVC</t>
  </si>
  <si>
    <t>CNF ADM</t>
  </si>
  <si>
    <t>Marina</t>
  </si>
  <si>
    <t>114.8 2A</t>
  </si>
  <si>
    <t>PG  LG</t>
  </si>
  <si>
    <t>DRO LG</t>
  </si>
  <si>
    <t>Marina LG</t>
  </si>
  <si>
    <t>Carmel LG</t>
  </si>
  <si>
    <t>Santa Cruz</t>
  </si>
  <si>
    <t>CDF Tac-3</t>
  </si>
  <si>
    <t>CDF Tac-4</t>
  </si>
  <si>
    <t>Clemars</t>
  </si>
  <si>
    <t>MC SO 1</t>
  </si>
  <si>
    <t>MC SO 2</t>
  </si>
  <si>
    <t>MCSO Blue</t>
  </si>
  <si>
    <t>Camp Roberts</t>
  </si>
  <si>
    <t>Clemars 2</t>
  </si>
  <si>
    <t>None</t>
  </si>
  <si>
    <t>DISPLAY</t>
  </si>
  <si>
    <t>RX PL</t>
  </si>
  <si>
    <t>TX PL</t>
  </si>
  <si>
    <t>RX CTCSS</t>
  </si>
  <si>
    <t>W/N</t>
  </si>
  <si>
    <t>H</t>
  </si>
  <si>
    <t>W</t>
  </si>
  <si>
    <t>TX CTCSS</t>
  </si>
  <si>
    <t>MCSO Yell</t>
  </si>
  <si>
    <t>MTY LG</t>
  </si>
  <si>
    <t>Seside LG</t>
  </si>
  <si>
    <t>SNS LG 1</t>
  </si>
  <si>
    <t>South County Tac</t>
  </si>
  <si>
    <t>CDF Tac-1</t>
  </si>
  <si>
    <t>CDF Tac-2</t>
  </si>
  <si>
    <t>CDF Tac-5</t>
  </si>
  <si>
    <t>CDF Tac-6</t>
  </si>
  <si>
    <t>CDF Tac-7</t>
  </si>
  <si>
    <t>CDF Tac-8</t>
  </si>
  <si>
    <t>CDF Tac-9</t>
  </si>
  <si>
    <t>CDF Tac-10</t>
  </si>
  <si>
    <t>CDF Tac-11</t>
  </si>
  <si>
    <t>CDF Tac-12</t>
  </si>
  <si>
    <t>CDF Tac-13</t>
  </si>
  <si>
    <t>CDF Tac-14</t>
  </si>
  <si>
    <t>CDF Tac-15</t>
  </si>
  <si>
    <t>CDF Tac-16</t>
  </si>
  <si>
    <t>CDF Tac-17</t>
  </si>
  <si>
    <t>CDF Tac-18</t>
  </si>
  <si>
    <t>CDF Tac-19</t>
  </si>
  <si>
    <t>CDF Tac-20</t>
  </si>
  <si>
    <t xml:space="preserve">CDF Tac-21 </t>
  </si>
  <si>
    <t xml:space="preserve">CDF Tac-22 </t>
  </si>
  <si>
    <t xml:space="preserve">CDF Tac-23 </t>
  </si>
  <si>
    <t>FS ComU 1</t>
  </si>
  <si>
    <t>FS ComU 2</t>
  </si>
  <si>
    <t>FS ComU 3</t>
  </si>
  <si>
    <t>USFS Common User 3</t>
  </si>
  <si>
    <t>OES 1A</t>
  </si>
  <si>
    <t>OES 1B</t>
  </si>
  <si>
    <t>OES 2B</t>
  </si>
  <si>
    <t>OES 2A</t>
  </si>
  <si>
    <t>NPA Fire</t>
  </si>
  <si>
    <t>Napa County Fire</t>
  </si>
  <si>
    <t>PCF Supp</t>
  </si>
  <si>
    <t>V Tac-11</t>
  </si>
  <si>
    <t>V Tac-12</t>
  </si>
  <si>
    <t>V Tac-13</t>
  </si>
  <si>
    <t>V Tac-14</t>
  </si>
  <si>
    <t>XMY Scramp</t>
  </si>
  <si>
    <t>XMY L-Seca</t>
  </si>
  <si>
    <t>XCZ Blue Tac</t>
  </si>
  <si>
    <t>XCZ Black Tac</t>
  </si>
  <si>
    <t>XCZ Green Tac</t>
  </si>
  <si>
    <t>XBE Hollister</t>
  </si>
  <si>
    <t>Marina PD</t>
  </si>
  <si>
    <t>Big Sur Local</t>
  </si>
  <si>
    <t>146.2</t>
  </si>
  <si>
    <t>167.9</t>
  </si>
  <si>
    <t>103.5</t>
  </si>
  <si>
    <t>NIFC Tac-1</t>
  </si>
  <si>
    <t>NIFC Tac-2</t>
  </si>
  <si>
    <t>NIFC Tac-3</t>
  </si>
  <si>
    <t>NIFC Tac-5</t>
  </si>
  <si>
    <t>NIFC Tac-6</t>
  </si>
  <si>
    <t>NIFC Tac-7</t>
  </si>
  <si>
    <t>KRN Tac-1</t>
  </si>
  <si>
    <t>RVC Tac-1</t>
  </si>
  <si>
    <t>RVC Tac-2</t>
  </si>
  <si>
    <t>RVC Tac-3</t>
  </si>
  <si>
    <t>RVC Tac-4</t>
  </si>
  <si>
    <t>RVC Tac-5</t>
  </si>
  <si>
    <t>XBE EMS</t>
  </si>
  <si>
    <t>XBE Cnty</t>
  </si>
  <si>
    <t>Zone 31</t>
  </si>
  <si>
    <t>Zone 32</t>
  </si>
  <si>
    <t>Zone 36</t>
  </si>
  <si>
    <t>Zone 35</t>
  </si>
  <si>
    <t>Clemars 3</t>
  </si>
  <si>
    <t>San Benito County EMS</t>
  </si>
  <si>
    <t>LPF SVC</t>
  </si>
  <si>
    <t>BLM Tac-3</t>
  </si>
  <si>
    <t>Merced Disp</t>
  </si>
  <si>
    <t>MDRA Purple</t>
  </si>
  <si>
    <t>SB City DSP</t>
  </si>
  <si>
    <t>SB City Tac</t>
  </si>
  <si>
    <t>Hollister</t>
  </si>
  <si>
    <t>N</t>
  </si>
  <si>
    <t>L</t>
  </si>
  <si>
    <t>X</t>
  </si>
  <si>
    <t>OES</t>
  </si>
  <si>
    <t>RX FREQ</t>
  </si>
  <si>
    <t>TX FREQ</t>
  </si>
  <si>
    <t>NOTES</t>
  </si>
  <si>
    <t>Butte Sup</t>
  </si>
  <si>
    <t xml:space="preserve"> Frequencies</t>
  </si>
  <si>
    <t>Zone 1</t>
  </si>
  <si>
    <t>Ch.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</si>
  <si>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</si>
  <si>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</si>
  <si>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</si>
  <si>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</si>
  <si>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</si>
  <si>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</si>
  <si>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</si>
  <si>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</si>
  <si>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</si>
  <si>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</si>
  <si>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12</t>
  </si>
  <si>
    <t>Zone 13</t>
  </si>
  <si>
    <t>Zone 14</t>
  </si>
  <si>
    <t>Zone 15</t>
  </si>
  <si>
    <t>Zone 16</t>
  </si>
  <si>
    <t>Zone 17</t>
  </si>
  <si>
    <t>Zone 18</t>
  </si>
  <si>
    <t>Zone 19</t>
  </si>
  <si>
    <t>Zone 20</t>
  </si>
  <si>
    <t>Zone 21</t>
  </si>
  <si>
    <t>Zone 22</t>
  </si>
  <si>
    <t>Zone 23</t>
  </si>
  <si>
    <t>Zone 24</t>
  </si>
  <si>
    <t>Zone 25</t>
  </si>
  <si>
    <t>Zone 26</t>
  </si>
  <si>
    <t>Zone 27</t>
  </si>
  <si>
    <t>Zone 28</t>
  </si>
  <si>
    <t>Zone 29</t>
  </si>
  <si>
    <t>Zone 30</t>
  </si>
  <si>
    <t>USFS Common User 4</t>
  </si>
  <si>
    <t>CDF SCU L</t>
  </si>
  <si>
    <t xml:space="preserve">H </t>
  </si>
  <si>
    <t>CDF SLU L</t>
  </si>
  <si>
    <t>Sequoia National Forest Net</t>
  </si>
  <si>
    <t>SNS LG 2</t>
  </si>
  <si>
    <t>Soldad LG</t>
  </si>
  <si>
    <t>Gnzles LG</t>
  </si>
  <si>
    <t>King C LG</t>
  </si>
  <si>
    <t>Big Sur</t>
  </si>
  <si>
    <t>Ch #</t>
  </si>
  <si>
    <t>Monterey PD</t>
  </si>
  <si>
    <t>Carmel PD</t>
  </si>
  <si>
    <t>MC Prks Dir</t>
  </si>
  <si>
    <t>MC Prks Tor</t>
  </si>
  <si>
    <t>MC Prks Lak</t>
  </si>
  <si>
    <t>Tone 1= 110.9</t>
  </si>
  <si>
    <t>Tone 2 = 123.0</t>
  </si>
  <si>
    <t>Tone 3=  131.8</t>
  </si>
  <si>
    <t>Tone 4=  136.5</t>
  </si>
  <si>
    <t>Tone 6=  156.7</t>
  </si>
  <si>
    <t>Tone 7=  167.9</t>
  </si>
  <si>
    <t>Tone 8= 103.5</t>
  </si>
  <si>
    <t>Tone 9=  100.0</t>
  </si>
  <si>
    <t>Tone 10=  107.2</t>
  </si>
  <si>
    <t>Tone 11=  114.8</t>
  </si>
  <si>
    <t>Tone 12=  127.3</t>
  </si>
  <si>
    <t>Tone 5=  146.2</t>
  </si>
  <si>
    <t>Tone 13=  141.3</t>
  </si>
  <si>
    <t>Tone 15=  162.2</t>
  </si>
  <si>
    <t>Tone 16=  192.8</t>
  </si>
  <si>
    <t>Tone 17=  173.8</t>
  </si>
  <si>
    <t>Tone 14=  151.4</t>
  </si>
  <si>
    <t>Calcord</t>
  </si>
  <si>
    <t>Marine 16</t>
  </si>
  <si>
    <t xml:space="preserve"> </t>
  </si>
  <si>
    <t>Name</t>
  </si>
  <si>
    <t>State Wide PL Tones</t>
  </si>
  <si>
    <t>146.2 4B</t>
  </si>
  <si>
    <t>162.2 5B</t>
  </si>
  <si>
    <t>Monterey County Fire PTT ID's</t>
  </si>
  <si>
    <t>Kenwood Fleet Group ID</t>
  </si>
  <si>
    <t>MDC 1200 Low</t>
  </si>
  <si>
    <t>MDC 1200 High</t>
  </si>
  <si>
    <t>Reserved</t>
  </si>
  <si>
    <t>Carmel City</t>
  </si>
  <si>
    <t>Watsonville</t>
  </si>
  <si>
    <t>Pacific Grove</t>
  </si>
  <si>
    <t>Monterey City</t>
  </si>
  <si>
    <t>Aromas</t>
  </si>
  <si>
    <t>Seaside</t>
  </si>
  <si>
    <t>Monterey Airport</t>
  </si>
  <si>
    <t>Carmel Highlands</t>
  </si>
  <si>
    <t>Cachuaga</t>
  </si>
  <si>
    <t>Soledad</t>
  </si>
  <si>
    <t>Pebble Beach</t>
  </si>
  <si>
    <t>Gonzales</t>
  </si>
  <si>
    <t>Greenfield</t>
  </si>
  <si>
    <t>San Ardo</t>
  </si>
  <si>
    <t>King City</t>
  </si>
  <si>
    <t>South County</t>
  </si>
  <si>
    <t>CTF</t>
  </si>
  <si>
    <t>San Benito Cnty</t>
  </si>
  <si>
    <t>Salinas City</t>
  </si>
  <si>
    <t>CDF</t>
  </si>
  <si>
    <t>North County</t>
  </si>
  <si>
    <t>Spreckles</t>
  </si>
  <si>
    <t>Air EMS</t>
  </si>
  <si>
    <t>POM</t>
  </si>
  <si>
    <t>EMS</t>
  </si>
  <si>
    <t>Hunter Ligget</t>
  </si>
  <si>
    <t>Fleet Group ID's have a range of 100 to 349, 150 and higher should be reserved for Law, Public Works, etc.</t>
  </si>
  <si>
    <t>Individual Radios within a Group can be numbered from 1001 to 4999</t>
  </si>
  <si>
    <t>IR-6</t>
  </si>
  <si>
    <t>IR-7</t>
  </si>
  <si>
    <t>IR-8</t>
  </si>
  <si>
    <t>IR-9</t>
  </si>
  <si>
    <t>Mode #</t>
  </si>
  <si>
    <t>Zone</t>
  </si>
  <si>
    <t>Pacific Grove PD</t>
  </si>
  <si>
    <t>SanBen SO 1</t>
  </si>
  <si>
    <t>CDF LNU East</t>
  </si>
  <si>
    <t>CDF LNU West</t>
  </si>
  <si>
    <t>NOAA  F-1</t>
  </si>
  <si>
    <t>NOAA  F-2</t>
  </si>
  <si>
    <t>NOAA  F-3</t>
  </si>
  <si>
    <t>NOAA  F-5</t>
  </si>
  <si>
    <t>NOAA  F-7</t>
  </si>
  <si>
    <t>NOAA  F-4</t>
  </si>
  <si>
    <t>NOAA  F-6</t>
  </si>
  <si>
    <t>MURS 1</t>
  </si>
  <si>
    <t>MURS 2</t>
  </si>
  <si>
    <t>MURS 3</t>
  </si>
  <si>
    <t>MURS 4</t>
  </si>
  <si>
    <t>MURS 5</t>
  </si>
  <si>
    <t>Mid Cst Cmd-1</t>
  </si>
  <si>
    <t>Mid Cst Cmd-2</t>
  </si>
  <si>
    <t>XMY Cmd-5</t>
  </si>
  <si>
    <t>XMY Cmd-6</t>
  </si>
  <si>
    <t>XMY Cmd-7</t>
  </si>
  <si>
    <t>CESR Direct</t>
  </si>
  <si>
    <t>POM RED Cmd</t>
  </si>
  <si>
    <t>POM GRAY Cmd</t>
  </si>
  <si>
    <t>POM Tac-1</t>
  </si>
  <si>
    <t>POM Tac-2</t>
  </si>
  <si>
    <t>CERT Cmd</t>
  </si>
  <si>
    <t>CERT Tac-1</t>
  </si>
  <si>
    <t>CERT Tac-2</t>
  </si>
  <si>
    <t>Air Guard</t>
  </si>
  <si>
    <t>XCZ Red Cmd</t>
  </si>
  <si>
    <t>XCZ Yell Cmd</t>
  </si>
  <si>
    <t>CDF Cmd-1</t>
  </si>
  <si>
    <t>CDF Cmd-2</t>
  </si>
  <si>
    <t>CDF Cmd-3</t>
  </si>
  <si>
    <t>CDF Cmd-4</t>
  </si>
  <si>
    <t>CDF Cmd-5</t>
  </si>
  <si>
    <t>CDF Cmd-6</t>
  </si>
  <si>
    <t>CDF Cmd-7</t>
  </si>
  <si>
    <t>CDF Cmd-8</t>
  </si>
  <si>
    <t>CDF Cmd-9</t>
  </si>
  <si>
    <t>CDF Cmd-10</t>
  </si>
  <si>
    <t>RVC Cmd-1</t>
  </si>
  <si>
    <t>RVC Cmd-2</t>
  </si>
  <si>
    <t>KRN Cmd-1</t>
  </si>
  <si>
    <t>KRN Cmd-3</t>
  </si>
  <si>
    <t>KRN Cmd-4</t>
  </si>
  <si>
    <t>KRN Cmd-5</t>
  </si>
  <si>
    <t>Estero Cmd</t>
  </si>
  <si>
    <t>Border Cmd</t>
  </si>
  <si>
    <t>NIFC Cmd-1</t>
  </si>
  <si>
    <t>NIFC Cmd-2</t>
  </si>
  <si>
    <t>NIFC Cmd-3</t>
  </si>
  <si>
    <t>NIFC Cmd-4</t>
  </si>
  <si>
    <t>NIFC Cmd-5</t>
  </si>
  <si>
    <t>NIFC Cmd-6</t>
  </si>
  <si>
    <t>NIFC Cmd-7</t>
  </si>
  <si>
    <t>NIFC Cmd-8</t>
  </si>
  <si>
    <t>NIFC Cmd-9</t>
  </si>
  <si>
    <t>NIFC Cmd-10</t>
  </si>
  <si>
    <t>NIFC Cmd-11</t>
  </si>
  <si>
    <t>NIFC Cmd-12</t>
  </si>
  <si>
    <t>D445</t>
  </si>
  <si>
    <t>CDF CZU L</t>
  </si>
  <si>
    <t>CDF LMU L</t>
  </si>
  <si>
    <t>CDF NEU-W L</t>
  </si>
  <si>
    <t>Marine 5</t>
  </si>
  <si>
    <t>100.0</t>
  </si>
  <si>
    <t>La Regional Tactical Channel</t>
  </si>
  <si>
    <t>FS ANF F-Net</t>
  </si>
  <si>
    <t>FS BDF F-Net</t>
  </si>
  <si>
    <t>FS CNF F-Net</t>
  </si>
  <si>
    <t>FS ENF F-Net</t>
  </si>
  <si>
    <t>FS KNF F-Net</t>
  </si>
  <si>
    <t>FS LNF F-Net</t>
  </si>
  <si>
    <t>FS LPF F-Net</t>
  </si>
  <si>
    <t>KRN Cmd-2</t>
  </si>
  <si>
    <t>NIFC Tac-8</t>
  </si>
  <si>
    <t>CDF TUU L</t>
  </si>
  <si>
    <t>CDF MMU L</t>
  </si>
  <si>
    <t>CDF TCU L</t>
  </si>
  <si>
    <t>CDF BTU L</t>
  </si>
  <si>
    <t>CDF SHU L</t>
  </si>
  <si>
    <t>CDF TGU L</t>
  </si>
  <si>
    <t>CDF SKU L</t>
  </si>
  <si>
    <t>CDF AEU L</t>
  </si>
  <si>
    <t>CDF MVU L</t>
  </si>
  <si>
    <t>Monterey County Interoperability</t>
  </si>
  <si>
    <t>Monterey County Fire Command</t>
  </si>
  <si>
    <t>Monterey County Fire Tactical</t>
  </si>
  <si>
    <t>CAL FIRE San Benito Monterey Local</t>
  </si>
  <si>
    <t>Laguna Seca</t>
  </si>
  <si>
    <t>Hollister Fire Department</t>
  </si>
  <si>
    <t>California Fire Travel Direct</t>
  </si>
  <si>
    <t>California Fire Travel Repeat</t>
  </si>
  <si>
    <t>Presidio Monterey Red Repeat</t>
  </si>
  <si>
    <t>Presidio Monterey Gray Direct</t>
  </si>
  <si>
    <t>Monterey City CERT</t>
  </si>
  <si>
    <t xml:space="preserve">California Wildfire Air Guard </t>
  </si>
  <si>
    <t>Santa Cruz County Fire Red</t>
  </si>
  <si>
    <t>Santa Cruz County Fire Blue</t>
  </si>
  <si>
    <t>Santa Cruz County Fire Black</t>
  </si>
  <si>
    <t>Santa Cruz County Fire Yellow</t>
  </si>
  <si>
    <t>Santa Cruz County Fire Green</t>
  </si>
  <si>
    <t>Marina Police Department</t>
  </si>
  <si>
    <t>Monterey County Sheriff's Dept.</t>
  </si>
  <si>
    <t>Monterey Co. Sheriff Blue</t>
  </si>
  <si>
    <t>Monterey Co. Sheriff Yellow</t>
  </si>
  <si>
    <t xml:space="preserve">CA LE Mutual Aid Radio System  </t>
  </si>
  <si>
    <t>National LE M/A Radio System</t>
  </si>
  <si>
    <t>Monterey Police Department</t>
  </si>
  <si>
    <t>Seaside Police Department</t>
  </si>
  <si>
    <t>Carmel by the Sea Police Dept.</t>
  </si>
  <si>
    <t>Pacific Grove Police Department</t>
  </si>
  <si>
    <t>San Benito County Sheriff</t>
  </si>
  <si>
    <t>CAL FIRE Statewide Tactical</t>
  </si>
  <si>
    <t xml:space="preserve">CAL FIRE Statewide Command </t>
  </si>
  <si>
    <t>CAL FIRE Statewide Air to Ground</t>
  </si>
  <si>
    <t>CAL FIRE Statewide Air to Air, No TX</t>
  </si>
  <si>
    <t>XCZ Silver Tac</t>
  </si>
  <si>
    <t>Santa Cruz Tactical Channel</t>
  </si>
  <si>
    <t>XCZ Orange Tac</t>
  </si>
  <si>
    <t>NIFC Assigned Tac Freq</t>
  </si>
  <si>
    <t>BLM Admin Net North West</t>
  </si>
  <si>
    <t>BLM Admin NW</t>
  </si>
  <si>
    <t>BLM FIRE NE</t>
  </si>
  <si>
    <t>BLM Fire North East</t>
  </si>
  <si>
    <t xml:space="preserve">BLM MLF       </t>
  </si>
  <si>
    <t>BLM Net Mother Load</t>
  </si>
  <si>
    <t>BLM CND-F</t>
  </si>
  <si>
    <t>BLM Fire Bakersfield</t>
  </si>
  <si>
    <t>BLM CDD-F</t>
  </si>
  <si>
    <t>BLM Fire Net South</t>
  </si>
  <si>
    <t>BLM SOA</t>
  </si>
  <si>
    <t>SHA CMD</t>
  </si>
  <si>
    <t>Shasta County Command</t>
  </si>
  <si>
    <t xml:space="preserve"> XED Cmd</t>
  </si>
  <si>
    <t>El Dorado OA Command Net</t>
  </si>
  <si>
    <t>XAM Cmd</t>
  </si>
  <si>
    <t>Amadaor OA Command Net</t>
  </si>
  <si>
    <t>82.5</t>
  </si>
  <si>
    <t>79.7</t>
  </si>
  <si>
    <t>110.9</t>
  </si>
  <si>
    <t>Fort Hunter Liggett Tac</t>
  </si>
  <si>
    <t>131.8</t>
  </si>
  <si>
    <t>123.0</t>
  </si>
  <si>
    <t>XMY Cmd-4 T-4</t>
  </si>
  <si>
    <t xml:space="preserve">Monterey County Fire Command </t>
  </si>
  <si>
    <t>South Net</t>
  </si>
  <si>
    <t>South Cmd A</t>
  </si>
  <si>
    <t>South Cmd B</t>
  </si>
  <si>
    <t>South SLC Command B</t>
  </si>
  <si>
    <t>South SLC Command A</t>
  </si>
  <si>
    <t>Merced County Fire Orange</t>
  </si>
  <si>
    <t>NIFC 163.7125</t>
  </si>
  <si>
    <t>SBC Cmd-2</t>
  </si>
  <si>
    <t>SBC Cmd-3</t>
  </si>
  <si>
    <t>SBC Cmd-4</t>
  </si>
  <si>
    <t>SBC Cmd-5</t>
  </si>
  <si>
    <t>SBC Cmd-6</t>
  </si>
  <si>
    <t>SBC Tac-7</t>
  </si>
  <si>
    <t>SBC Tac-8</t>
  </si>
  <si>
    <t>SBC Tac-9</t>
  </si>
  <si>
    <t>SBC Tac-10</t>
  </si>
  <si>
    <t>SBC Tac-12</t>
  </si>
  <si>
    <t>SBC Tac-13</t>
  </si>
  <si>
    <t>SBC Tac-15</t>
  </si>
  <si>
    <t>Santa Barbara County Fire Dispatch</t>
  </si>
  <si>
    <t>Santa Barbara County Fire Command 2</t>
  </si>
  <si>
    <t>Santa Barbara County Fire Command 3</t>
  </si>
  <si>
    <t>Santa Barbara County Fire Command 4</t>
  </si>
  <si>
    <t>Santa Barbara County Fire  Command 5</t>
  </si>
  <si>
    <t>Santa Barbara County Fire Command 6</t>
  </si>
  <si>
    <t>Santa Barbara County Tactical Channel 7</t>
  </si>
  <si>
    <t>Santa Barbara County Tactical Channel 8</t>
  </si>
  <si>
    <t>Santa Barbara County Tactical Channel 9</t>
  </si>
  <si>
    <t>Santa Barbara County Tactical Channel 10</t>
  </si>
  <si>
    <t>Santa Barbara County Tactical Channel 12</t>
  </si>
  <si>
    <t>Santa Barbara County Tactical Channel 13</t>
  </si>
  <si>
    <t>Santa Barbara County Tactical Channel 15</t>
  </si>
  <si>
    <t>Santa Barbara City Dispatch</t>
  </si>
  <si>
    <t>Santa Barbara City Tactical</t>
  </si>
  <si>
    <t>Field 2 Ch.1</t>
  </si>
  <si>
    <t>Field 2 Ch.2</t>
  </si>
  <si>
    <t>Field 2 Ch.3</t>
  </si>
  <si>
    <t>Field 2 Ch.4</t>
  </si>
  <si>
    <t>Field 2 Ch.5</t>
  </si>
  <si>
    <t>Field 2 Ch.6</t>
  </si>
  <si>
    <t>Field 2 Ch.7</t>
  </si>
  <si>
    <t>Field 2 Ch.8</t>
  </si>
  <si>
    <t>Field 2 Ch.9</t>
  </si>
  <si>
    <t>Field 2 Ch.10</t>
  </si>
  <si>
    <t>Field 2 Ch.11</t>
  </si>
  <si>
    <t>Field 2 Ch.12</t>
  </si>
  <si>
    <t>Field 2 Ch.13</t>
  </si>
  <si>
    <t>Field 2 Ch.14</t>
  </si>
  <si>
    <t>Field 2 Ch.15</t>
  </si>
  <si>
    <t>Field 2 Ch.16</t>
  </si>
  <si>
    <t>Del Rey Oaks / Monterey Air Port</t>
  </si>
  <si>
    <t>DRO /Airport PD</t>
  </si>
  <si>
    <t xml:space="preserve">CDF A/G </t>
  </si>
  <si>
    <t>CAL FIRE Statewide Air to Air, Sec A/G</t>
  </si>
  <si>
    <t>MRN</t>
  </si>
  <si>
    <t>Greenfield/ Monterey Airport LG</t>
  </si>
  <si>
    <t>GRN/ MTY AIR LG</t>
  </si>
  <si>
    <t>NIFC 168.9500</t>
  </si>
  <si>
    <t>NIFC 168.3500</t>
  </si>
  <si>
    <t>NIFC 163.1000</t>
  </si>
  <si>
    <t>Field 1 Ch. 1</t>
  </si>
  <si>
    <t>Field 1 Ch. 2</t>
  </si>
  <si>
    <t>Field 1 Ch. 4</t>
  </si>
  <si>
    <t>Field 1 Ch. 3</t>
  </si>
  <si>
    <t>Field 1 Ch. 5</t>
  </si>
  <si>
    <t>Field 1 Ch. 6</t>
  </si>
  <si>
    <t>Field 1 Ch. 7</t>
  </si>
  <si>
    <t>Field 1 Ch. 8</t>
  </si>
  <si>
    <t>Field 1 Ch. 9</t>
  </si>
  <si>
    <t>Field 1 Ch. 10</t>
  </si>
  <si>
    <t>Field 1 Ch. 11</t>
  </si>
  <si>
    <t>Field 1 Ch. 12</t>
  </si>
  <si>
    <t>Field 1 Ch. 13</t>
  </si>
  <si>
    <t>Field 1 Ch. 14</t>
  </si>
  <si>
    <t>Field 1 Ch. 15</t>
  </si>
  <si>
    <t>Field 1 Ch. 16</t>
  </si>
  <si>
    <t>Mid Coast</t>
  </si>
  <si>
    <t>Cypress</t>
  </si>
  <si>
    <t>Regional  Fire</t>
  </si>
  <si>
    <t>Regional Fire</t>
  </si>
  <si>
    <t>SEA/San City PD</t>
  </si>
  <si>
    <t>FCO Dist 1</t>
  </si>
  <si>
    <t>FCO Dist 2</t>
  </si>
  <si>
    <t>FCO Dist 3</t>
  </si>
  <si>
    <t>FKU/FCO District 1 Dispatch</t>
  </si>
  <si>
    <t>FCO DIST 2 Command</t>
  </si>
  <si>
    <t>FCO DIST 3 Tactical</t>
  </si>
  <si>
    <t>BDU LOCAL NET 1</t>
  </si>
  <si>
    <t>BDU LOCAL NET 2</t>
  </si>
  <si>
    <t>BDU LOCAL NET 3 (OWENS VALLEY)</t>
  </si>
  <si>
    <t>SLC River Cmd</t>
  </si>
  <si>
    <t>SLC  Bay Cmd</t>
  </si>
  <si>
    <t>SLC 5 Cities Cmd</t>
  </si>
  <si>
    <t>Multi-Use Radio Service (MURS)</t>
  </si>
  <si>
    <t>SDFD 1</t>
  </si>
  <si>
    <t>SDFD 2</t>
  </si>
  <si>
    <t>SAN DIEGO CO TAC 1</t>
  </si>
  <si>
    <t>SAN DIEGO CO COMMAND</t>
  </si>
  <si>
    <t xml:space="preserve">USFS Region 5 Tac-4 </t>
  </si>
  <si>
    <t>USFS Region 5 Tac-5</t>
  </si>
  <si>
    <t>USFS Region 5 Tac-6</t>
  </si>
  <si>
    <t>Scramp</t>
  </si>
  <si>
    <t>FHL Tac 1</t>
  </si>
  <si>
    <t>FHL Tac 2</t>
  </si>
  <si>
    <t>FHL Tac 3</t>
  </si>
  <si>
    <t>Camp Bob Cmd</t>
  </si>
  <si>
    <t>SLC South Net</t>
  </si>
  <si>
    <t>SLC 5 City Cmd</t>
  </si>
  <si>
    <t>SLC Bay Cmd</t>
  </si>
  <si>
    <t>SLC Rvr Cmd</t>
  </si>
  <si>
    <t>Merced Org</t>
  </si>
  <si>
    <t>XSD Tac 1</t>
  </si>
  <si>
    <t xml:space="preserve">XSD Cmd </t>
  </si>
  <si>
    <t>023</t>
  </si>
  <si>
    <t>071</t>
  </si>
  <si>
    <t>054</t>
  </si>
  <si>
    <t>047</t>
  </si>
  <si>
    <t>043</t>
  </si>
  <si>
    <t>051</t>
  </si>
  <si>
    <t>Law / Fremont</t>
  </si>
  <si>
    <t>Law / Huckelberry</t>
  </si>
  <si>
    <t>Law / Toro</t>
  </si>
  <si>
    <t>Law / Point Sur</t>
  </si>
  <si>
    <t>Law / Post Ranch</t>
  </si>
  <si>
    <t>032</t>
  </si>
  <si>
    <t>Law / Williams</t>
  </si>
  <si>
    <t>Law / Anderson</t>
  </si>
  <si>
    <t>073</t>
  </si>
  <si>
    <t>Law / Roberts</t>
  </si>
  <si>
    <t>Law / Table Mnt.</t>
  </si>
  <si>
    <t>025</t>
  </si>
  <si>
    <t>Fire / Fremont</t>
  </si>
  <si>
    <t>Fire / Huckelberry</t>
  </si>
  <si>
    <t>Fire / Toro</t>
  </si>
  <si>
    <t>Fire / Pt. Sur</t>
  </si>
  <si>
    <t>Fire / Post Ranch</t>
  </si>
  <si>
    <t>Fire / Williams</t>
  </si>
  <si>
    <t>026</t>
  </si>
  <si>
    <t>Interop / Fremont</t>
  </si>
  <si>
    <t>Interop / Huckelberry</t>
  </si>
  <si>
    <t>Interop / Toro</t>
  </si>
  <si>
    <t xml:space="preserve">VHF FIRE INTEROP </t>
  </si>
  <si>
    <t>VFire 21</t>
  </si>
  <si>
    <t>VFire 22</t>
  </si>
  <si>
    <t>VFire 23</t>
  </si>
  <si>
    <t>VFire 24</t>
  </si>
  <si>
    <t>VFire 25</t>
  </si>
  <si>
    <t>VFire 26</t>
  </si>
  <si>
    <t>California Multi-Agency Cord</t>
  </si>
  <si>
    <t>R5 A/G-1</t>
  </si>
  <si>
    <t>R5 A/G-2</t>
  </si>
  <si>
    <t>R5 A/G-3</t>
  </si>
  <si>
    <t>R5 A/G-4</t>
  </si>
  <si>
    <t>R5 A/G-5</t>
  </si>
  <si>
    <t>R5 A/G-6</t>
  </si>
  <si>
    <t>R5 A/G-7</t>
  </si>
  <si>
    <t>FHL Pr Bld</t>
  </si>
  <si>
    <t>FHL Bald Mtn. South/Primary</t>
  </si>
  <si>
    <t>FHL Alder</t>
  </si>
  <si>
    <t>FHL Middle/West</t>
  </si>
  <si>
    <t>FHL Wizard</t>
  </si>
  <si>
    <t>FHL North-Indians</t>
  </si>
  <si>
    <t>FHL Alpha</t>
  </si>
  <si>
    <t>FHL North, Sulphra Springs, Indians</t>
  </si>
  <si>
    <t>FHL Direct</t>
  </si>
  <si>
    <t>Moco Cmd-1</t>
  </si>
  <si>
    <t>Moco Cmd-2</t>
  </si>
  <si>
    <t>Moco Cmd-3</t>
  </si>
  <si>
    <t>Moco Tac-1</t>
  </si>
  <si>
    <t>Moco Tac-2</t>
  </si>
  <si>
    <t>Moco Tac-3</t>
  </si>
  <si>
    <t>Moco Tac-4</t>
  </si>
  <si>
    <t>Moco Tac-5</t>
  </si>
  <si>
    <t>Moco Tac-6</t>
  </si>
  <si>
    <t>Hollister Tac Freq</t>
  </si>
  <si>
    <t>H Tac 1</t>
  </si>
  <si>
    <t>H Tac 2</t>
  </si>
  <si>
    <t xml:space="preserve">XBE Cnty Sheriff (TN 3 &amp; 15) </t>
  </si>
  <si>
    <t>KRN Tac-2C</t>
  </si>
  <si>
    <t>KRN Tac-3C</t>
  </si>
  <si>
    <t>KRN Tac-4C</t>
  </si>
  <si>
    <t>KRN Tac-5C</t>
  </si>
  <si>
    <t>KRN Tac-16</t>
  </si>
  <si>
    <t>R5 T-6</t>
  </si>
  <si>
    <t>R5 T-5</t>
  </si>
  <si>
    <t>R5 T-4</t>
  </si>
  <si>
    <t>LAC V-6D</t>
  </si>
  <si>
    <t>LAC V-11D</t>
  </si>
  <si>
    <t>LAC V-9D</t>
  </si>
  <si>
    <t>LACo Tactical/ Old T-17W</t>
  </si>
  <si>
    <t>LACo Tactical/ Old T-18W</t>
  </si>
  <si>
    <t>LACo Tactical/ Old T-20W</t>
  </si>
  <si>
    <t>LACo Tactical/ Old T-23W</t>
  </si>
  <si>
    <t>LAC V-10D</t>
  </si>
  <si>
    <t>LAC V-8D</t>
  </si>
  <si>
    <t>LACo Tactical/ Old T-21W</t>
  </si>
  <si>
    <t>LAC V-13D</t>
  </si>
  <si>
    <t>LACo Tactical/ Old T-22W</t>
  </si>
  <si>
    <t>LACo Tactical/ Old T-24W</t>
  </si>
  <si>
    <t>LAC V-12D</t>
  </si>
  <si>
    <t>LAC A/G</t>
  </si>
  <si>
    <t>LAR Tcs-3V</t>
  </si>
  <si>
    <t>Mt. Lee (100.0), Castro Peak (156.7)</t>
  </si>
  <si>
    <t>LAR Tcs-4V</t>
  </si>
  <si>
    <t>LAR Tcs-5V</t>
  </si>
  <si>
    <t>LAC V-14D</t>
  </si>
  <si>
    <t>Life Guard Southern Section</t>
  </si>
  <si>
    <t>LAC V-15D</t>
  </si>
  <si>
    <t>Life Guard Central Section</t>
  </si>
  <si>
    <t>LAC V-16D</t>
  </si>
  <si>
    <t>Lifeguard Northern Section</t>
  </si>
  <si>
    <t>LAC V-17D</t>
  </si>
  <si>
    <t>LAC V-18</t>
  </si>
  <si>
    <t>LAC V-19</t>
  </si>
  <si>
    <t>151.4</t>
  </si>
  <si>
    <t>Coastal Battalions</t>
  </si>
  <si>
    <t>LAC V-7D</t>
  </si>
  <si>
    <t>LACo Tactical/ Old T-16W</t>
  </si>
  <si>
    <t>LAC V-5</t>
  </si>
  <si>
    <t>MPL</t>
  </si>
  <si>
    <t>Ventura Co (Cmd 2)</t>
  </si>
  <si>
    <t>Simulcast Command</t>
  </si>
  <si>
    <t>VNC Cmd 40</t>
  </si>
  <si>
    <t>LAC V-1</t>
  </si>
  <si>
    <t>LAC V-2</t>
  </si>
  <si>
    <t>LAC V-3</t>
  </si>
  <si>
    <t>LAC V-4</t>
  </si>
  <si>
    <t>Voter Steered</t>
  </si>
  <si>
    <t>Marine 21A</t>
  </si>
  <si>
    <t>Marine 20A</t>
  </si>
  <si>
    <t>National Interoperability VHF Interop</t>
  </si>
  <si>
    <t>Z-3 XMY Cmd/Tac</t>
  </si>
  <si>
    <t>Z-4 XMY Misc</t>
  </si>
  <si>
    <t>Z-5 XMY Law</t>
  </si>
  <si>
    <t>Z-7 CDF Cmds</t>
  </si>
  <si>
    <t>Z-8 CDF Tacs 1</t>
  </si>
  <si>
    <t>Z-9 CDF Tacs 2</t>
  </si>
  <si>
    <t>Z-10 Air/Gnd</t>
  </si>
  <si>
    <t>Z-11 CDF Reg 1</t>
  </si>
  <si>
    <t>Z-12 CDF Reg 2</t>
  </si>
  <si>
    <t>Z-13 CDF Reg 3</t>
  </si>
  <si>
    <t>Z-14 CDF Reg 4</t>
  </si>
  <si>
    <t xml:space="preserve">Z-15 Vcall OES </t>
  </si>
  <si>
    <t>Z-16 Weth Murs</t>
  </si>
  <si>
    <t>Z-17 RVC</t>
  </si>
  <si>
    <t>Z-18 VNC</t>
  </si>
  <si>
    <t>Z-19 LAC Tac</t>
  </si>
  <si>
    <t>Z-20 Lar Tacs</t>
  </si>
  <si>
    <t>Z-21 BLM-FS</t>
  </si>
  <si>
    <t>Z-22 FS Nets 1</t>
  </si>
  <si>
    <t>Z-23 FS Net 2</t>
  </si>
  <si>
    <t>Z-26 BSB/FHL</t>
  </si>
  <si>
    <t>Z-27 Krn/Cnty</t>
  </si>
  <si>
    <t>Z-28 SBC Cnty</t>
  </si>
  <si>
    <t>Z-29 Prk/LG</t>
  </si>
  <si>
    <t>Z-30 Cnty Law</t>
  </si>
  <si>
    <t>Z-35 Cnty Fire/Int</t>
  </si>
  <si>
    <t>CDF A/T-4</t>
  </si>
  <si>
    <t>CDF A/T-5</t>
  </si>
  <si>
    <t>CDF A/T-6</t>
  </si>
  <si>
    <t>CDF A/T-21</t>
  </si>
  <si>
    <t>CDF A/T-22</t>
  </si>
  <si>
    <t>CDF A/T-23</t>
  </si>
  <si>
    <t>LA FCA T-1</t>
  </si>
  <si>
    <t>LA FCA T-2</t>
  </si>
  <si>
    <t>LA FCA T-3</t>
  </si>
  <si>
    <t>LA FCA T-4</t>
  </si>
  <si>
    <t>VNC Cmd 33</t>
  </si>
  <si>
    <t>Ventura Co Fire Dispatch Simulcast</t>
  </si>
  <si>
    <t>85.4</t>
  </si>
  <si>
    <t>Command 40</t>
  </si>
  <si>
    <t>VNC A/G</t>
  </si>
  <si>
    <t>Air to Ground</t>
  </si>
  <si>
    <t xml:space="preserve">    Mobile TX    </t>
  </si>
  <si>
    <t xml:space="preserve">Tone </t>
  </si>
  <si>
    <t xml:space="preserve">     Mobile RX        </t>
  </si>
  <si>
    <t>Tone</t>
  </si>
  <si>
    <t>Law</t>
  </si>
  <si>
    <t xml:space="preserve">Fire  </t>
  </si>
  <si>
    <t>Interop</t>
  </si>
  <si>
    <t>Fire Paging</t>
  </si>
  <si>
    <t xml:space="preserve">Huckleberry </t>
  </si>
  <si>
    <t xml:space="preserve">Fire </t>
  </si>
  <si>
    <t xml:space="preserve">Interop </t>
  </si>
  <si>
    <t>Mt. Toro</t>
  </si>
  <si>
    <t>Pinion Peak</t>
  </si>
  <si>
    <t xml:space="preserve">Pt. Sur </t>
  </si>
  <si>
    <t>Williams/Calandra</t>
  </si>
  <si>
    <t>Fire</t>
  </si>
  <si>
    <t>065</t>
  </si>
  <si>
    <t>072</t>
  </si>
  <si>
    <t>Fremont</t>
  </si>
  <si>
    <t>Post Ranch/Treebones</t>
  </si>
  <si>
    <t>Anderson</t>
  </si>
  <si>
    <t>Roberts</t>
  </si>
  <si>
    <t xml:space="preserve">Table Mtn. </t>
  </si>
  <si>
    <t>Z-6 XCZ Marine</t>
  </si>
  <si>
    <t>Marine 22A</t>
  </si>
  <si>
    <t>Marine 23A</t>
  </si>
  <si>
    <t>CAL FIRE Santa Cruz Local</t>
  </si>
  <si>
    <t>NCD ID #</t>
  </si>
  <si>
    <t>Assigned</t>
  </si>
  <si>
    <t>Fleet Sync ID #</t>
  </si>
  <si>
    <t>Display Name</t>
  </si>
  <si>
    <t>Programmed</t>
  </si>
  <si>
    <t>Station One Portable Radios</t>
  </si>
  <si>
    <t>P07-001</t>
  </si>
  <si>
    <t>Sta. 1</t>
  </si>
  <si>
    <t>Sta. 1 P-01</t>
  </si>
  <si>
    <t>P09-002</t>
  </si>
  <si>
    <t>Sta. 1 P-02</t>
  </si>
  <si>
    <t>P07-003</t>
  </si>
  <si>
    <t>Sta. 1 P-03</t>
  </si>
  <si>
    <t>P07-004</t>
  </si>
  <si>
    <t>Sta. 1 P-04</t>
  </si>
  <si>
    <t>P07-006</t>
  </si>
  <si>
    <t>Sta. 1 P-06</t>
  </si>
  <si>
    <t>P07-007</t>
  </si>
  <si>
    <t>Sta. 1 P-07</t>
  </si>
  <si>
    <t>P07-008</t>
  </si>
  <si>
    <t>Sta. 1 P-08</t>
  </si>
  <si>
    <t>P07-009</t>
  </si>
  <si>
    <t>Sta. 1 P-09</t>
  </si>
  <si>
    <t>P07-016</t>
  </si>
  <si>
    <t>Sta. 1 P-16</t>
  </si>
  <si>
    <t>P07-017</t>
  </si>
  <si>
    <t>Sta. 1 P-17</t>
  </si>
  <si>
    <t>P07-018</t>
  </si>
  <si>
    <t>Sta. 1 P-18</t>
  </si>
  <si>
    <t>P07-019</t>
  </si>
  <si>
    <t>Sta. 1 P-19</t>
  </si>
  <si>
    <t>P07-020</t>
  </si>
  <si>
    <t>Sta. 1 P-20</t>
  </si>
  <si>
    <t>P07-021</t>
  </si>
  <si>
    <t>Sta. 1 P-21</t>
  </si>
  <si>
    <t>P07-023</t>
  </si>
  <si>
    <t>Sta. 1 P-23</t>
  </si>
  <si>
    <t>Sta. 1 P-56</t>
  </si>
  <si>
    <t>Sta. 1 P-57</t>
  </si>
  <si>
    <t>Station Two Portable Radios</t>
  </si>
  <si>
    <t>P07-010</t>
  </si>
  <si>
    <t>Sta. 2</t>
  </si>
  <si>
    <t>Sta. 2 P-10</t>
  </si>
  <si>
    <t>P07-011</t>
  </si>
  <si>
    <t>Sta. 2 P-11</t>
  </si>
  <si>
    <t>P07-024</t>
  </si>
  <si>
    <t>Sta. 2 P-24</t>
  </si>
  <si>
    <t>P07-025</t>
  </si>
  <si>
    <t>Sta. 2 P-25</t>
  </si>
  <si>
    <t>P07-026</t>
  </si>
  <si>
    <t>Sta. 2 P-26</t>
  </si>
  <si>
    <t>P07-027</t>
  </si>
  <si>
    <t>Sta. 2 P-27</t>
  </si>
  <si>
    <t>P07-028</t>
  </si>
  <si>
    <t>Sta. 2 P-28</t>
  </si>
  <si>
    <t>P07-029</t>
  </si>
  <si>
    <t>Sta. 2 P-29</t>
  </si>
  <si>
    <t>P07-030</t>
  </si>
  <si>
    <t>Sta. 2 P-30</t>
  </si>
  <si>
    <t>P07-031</t>
  </si>
  <si>
    <t>Sta. 2 P-31</t>
  </si>
  <si>
    <t>P07-032</t>
  </si>
  <si>
    <t>Sta. 2 P-32</t>
  </si>
  <si>
    <t>P07-033</t>
  </si>
  <si>
    <t>Sta. 2 P-33</t>
  </si>
  <si>
    <t>P07-034</t>
  </si>
  <si>
    <t>Sta. 2 P-34</t>
  </si>
  <si>
    <t>P07-035</t>
  </si>
  <si>
    <t>Sta. 2 P-35</t>
  </si>
  <si>
    <t>Sta. 2 P-58</t>
  </si>
  <si>
    <t>Sta. 2 P-59</t>
  </si>
  <si>
    <t>P07-037</t>
  </si>
  <si>
    <t>Sta. 3</t>
  </si>
  <si>
    <t>Sta. 3 P-37</t>
  </si>
  <si>
    <t>P07-038</t>
  </si>
  <si>
    <t>Sta. 3 P-38</t>
  </si>
  <si>
    <t>P07-039</t>
  </si>
  <si>
    <t>Sta. 3 P-39</t>
  </si>
  <si>
    <t>P07-040</t>
  </si>
  <si>
    <t>Sta. 3 P-40</t>
  </si>
  <si>
    <t>P07-041</t>
  </si>
  <si>
    <t>Sta. 3 P-41</t>
  </si>
  <si>
    <t>P07-042</t>
  </si>
  <si>
    <t>Sta. 3 P-42</t>
  </si>
  <si>
    <t>P07-046</t>
  </si>
  <si>
    <t>Sta. 3 P-46</t>
  </si>
  <si>
    <t>P07-047</t>
  </si>
  <si>
    <t>Sta. 3 P-47</t>
  </si>
  <si>
    <t>P07-048</t>
  </si>
  <si>
    <t>P07-049</t>
  </si>
  <si>
    <t>Sta. 3 P-49</t>
  </si>
  <si>
    <t>P07-050</t>
  </si>
  <si>
    <t>Sta. 3 P-50</t>
  </si>
  <si>
    <t>P07-051</t>
  </si>
  <si>
    <t>Sta. 3 P-51</t>
  </si>
  <si>
    <t>P07-052</t>
  </si>
  <si>
    <t>Sta. 3 P-52</t>
  </si>
  <si>
    <t>P07-053</t>
  </si>
  <si>
    <t>Sta. 3 P-53</t>
  </si>
  <si>
    <t>P07-036</t>
  </si>
  <si>
    <t>US&amp;R-1</t>
  </si>
  <si>
    <t>US&amp;R P-1</t>
  </si>
  <si>
    <t>P07-045</t>
  </si>
  <si>
    <t>US&amp;R-2</t>
  </si>
  <si>
    <t>US&amp;R P-2</t>
  </si>
  <si>
    <t>Sta. 3 P-60</t>
  </si>
  <si>
    <t>Sta. 3 P-61</t>
  </si>
  <si>
    <t>Chiefs Portable Radios</t>
  </si>
  <si>
    <t>P07-012</t>
  </si>
  <si>
    <t>C-5200 - 1</t>
  </si>
  <si>
    <t>C-5200 P-1</t>
  </si>
  <si>
    <t>P07-043</t>
  </si>
  <si>
    <t>C-5200 - 2</t>
  </si>
  <si>
    <t>C-5200 P-2</t>
  </si>
  <si>
    <t>P07-014</t>
  </si>
  <si>
    <t>C-5201 - 1</t>
  </si>
  <si>
    <t>C-5201 P-1</t>
  </si>
  <si>
    <t>P07-054</t>
  </si>
  <si>
    <t>C-5201 - 2</t>
  </si>
  <si>
    <t>C-5201 P-2</t>
  </si>
  <si>
    <t>P07-015</t>
  </si>
  <si>
    <t>C-5202 - 1</t>
  </si>
  <si>
    <t>C-5202 P-1</t>
  </si>
  <si>
    <t>P07-055</t>
  </si>
  <si>
    <t xml:space="preserve">C-5202 - 2 </t>
  </si>
  <si>
    <t>C-5202 P-2</t>
  </si>
  <si>
    <t>P07-022</t>
  </si>
  <si>
    <t>C-5203 - 1</t>
  </si>
  <si>
    <t>C-5203 P-1</t>
  </si>
  <si>
    <t>P07-005</t>
  </si>
  <si>
    <t>C-5203 - 2</t>
  </si>
  <si>
    <t>C-5203 P-2</t>
  </si>
  <si>
    <t>P07-013</t>
  </si>
  <si>
    <t>Stolen</t>
  </si>
  <si>
    <t>P07-044</t>
  </si>
  <si>
    <t>Chiefs Mobile Radios</t>
  </si>
  <si>
    <t>C-5200 M-1</t>
  </si>
  <si>
    <t>C-5200 M-2</t>
  </si>
  <si>
    <t>C-5201 M-1</t>
  </si>
  <si>
    <t>C-5201 M-2</t>
  </si>
  <si>
    <t>C-5201 M-3</t>
  </si>
  <si>
    <t>C-5202 M-1</t>
  </si>
  <si>
    <t>C-5202 M-2</t>
  </si>
  <si>
    <t>C-5203 M-1</t>
  </si>
  <si>
    <t>C-5203 M-2</t>
  </si>
  <si>
    <t>Station One Mobile Radios</t>
  </si>
  <si>
    <t>E-5211</t>
  </si>
  <si>
    <t>E-5221</t>
  </si>
  <si>
    <t>E-5231</t>
  </si>
  <si>
    <t>WT-5241</t>
  </si>
  <si>
    <t>R-5260</t>
  </si>
  <si>
    <t>T-5271</t>
  </si>
  <si>
    <t>UT-5291</t>
  </si>
  <si>
    <t>OES-356</t>
  </si>
  <si>
    <t>E-356</t>
  </si>
  <si>
    <t>Station Two Mobile Radios</t>
  </si>
  <si>
    <t>E-5212</t>
  </si>
  <si>
    <t>E-5222</t>
  </si>
  <si>
    <t>E-5232</t>
  </si>
  <si>
    <t>UT-5292</t>
  </si>
  <si>
    <t>UT-5290</t>
  </si>
  <si>
    <t>Station Three Mobile Radios</t>
  </si>
  <si>
    <t>E-5213</t>
  </si>
  <si>
    <t>E-5223</t>
  </si>
  <si>
    <t>E-5233</t>
  </si>
  <si>
    <t>WT-5243</t>
  </si>
  <si>
    <t>US-5263</t>
  </si>
  <si>
    <t>UT-5293</t>
  </si>
  <si>
    <t>Base Station</t>
  </si>
  <si>
    <t>Station One</t>
  </si>
  <si>
    <t>Station 1 Base</t>
  </si>
  <si>
    <t>Station Two</t>
  </si>
  <si>
    <t>Station 2 Base</t>
  </si>
  <si>
    <t>Station Three</t>
  </si>
  <si>
    <t>Station 3 Base</t>
  </si>
  <si>
    <t>Training Radio</t>
  </si>
  <si>
    <t>Training</t>
  </si>
  <si>
    <t>Outside Agencies</t>
  </si>
  <si>
    <t>Salinas Rural</t>
  </si>
  <si>
    <t>V Tac-36</t>
  </si>
  <si>
    <t>Lost</t>
  </si>
  <si>
    <t xml:space="preserve">Z-24 </t>
  </si>
  <si>
    <t xml:space="preserve">Z-25 </t>
  </si>
  <si>
    <t xml:space="preserve">Z-38 </t>
  </si>
  <si>
    <t xml:space="preserve">Z-37 </t>
  </si>
  <si>
    <t>Z-36</t>
  </si>
  <si>
    <t>Zone 33</t>
  </si>
  <si>
    <t>XMY 2013 Frequency List</t>
  </si>
  <si>
    <t xml:space="preserve">Z-2 </t>
  </si>
  <si>
    <t xml:space="preserve">Z-1 </t>
  </si>
  <si>
    <t>Presidio Monterey Tactical</t>
  </si>
  <si>
    <t>A/A-A/G (NIFC)</t>
  </si>
  <si>
    <t>170.000</t>
  </si>
  <si>
    <t>166.6750</t>
  </si>
  <si>
    <t>167.9500</t>
  </si>
  <si>
    <t>169.1500</t>
  </si>
  <si>
    <t>169.2000</t>
  </si>
  <si>
    <t>FED Common User</t>
  </si>
  <si>
    <t>SCC CMD</t>
  </si>
  <si>
    <t>Santa Clara CMD</t>
  </si>
  <si>
    <t>XMA CMD</t>
  </si>
  <si>
    <t>Madera Command</t>
  </si>
  <si>
    <t>CAL CMD</t>
  </si>
  <si>
    <t>Calaveras Command</t>
  </si>
  <si>
    <t>RVC A-G</t>
  </si>
  <si>
    <t xml:space="preserve">L </t>
  </si>
  <si>
    <t>RVC Air to Ground</t>
  </si>
  <si>
    <t>VNC Cmd 8</t>
  </si>
  <si>
    <t>Command 8</t>
  </si>
  <si>
    <t>BDC CO 2</t>
  </si>
  <si>
    <t>San Bernadino CO 2</t>
  </si>
  <si>
    <t>BDC CO 3</t>
  </si>
  <si>
    <t>San Bernadino CO 3</t>
  </si>
  <si>
    <t>FORT HUNTER LIGGETT FIRE  DEPT. RADIO FREQUENCIES - COOPERATOR HANDOUT</t>
  </si>
  <si>
    <t xml:space="preserve"> FHL</t>
  </si>
  <si>
    <t xml:space="preserve">CHANNEL </t>
  </si>
  <si>
    <t xml:space="preserve">TX FREQ </t>
  </si>
  <si>
    <t>B/W</t>
  </si>
  <si>
    <t>NOTES-AREAS</t>
  </si>
  <si>
    <t>1.FHL FIRE BALD MTN.</t>
  </si>
  <si>
    <r>
      <t xml:space="preserve">TONE  9    </t>
    </r>
    <r>
      <rPr>
        <b/>
        <sz val="8"/>
        <color rgb="FFFF0000"/>
        <rFont val="Arial"/>
        <family val="2"/>
      </rPr>
      <t>N</t>
    </r>
  </si>
  <si>
    <t xml:space="preserve"> SOUTH/PRIMARY FHL</t>
  </si>
  <si>
    <t>2.FHL FIRE ALDER PK.</t>
  </si>
  <si>
    <r>
      <t xml:space="preserve">TONE  5    </t>
    </r>
    <r>
      <rPr>
        <b/>
        <sz val="8"/>
        <color rgb="FFFF0000"/>
        <rFont val="Arial"/>
        <family val="2"/>
      </rPr>
      <t>N</t>
    </r>
  </si>
  <si>
    <t xml:space="preserve"> MIDDLE/ WEST FHL</t>
  </si>
  <si>
    <t>3.FHL FIRE WIZARD PK.</t>
  </si>
  <si>
    <r>
      <t xml:space="preserve">TONE  2    </t>
    </r>
    <r>
      <rPr>
        <b/>
        <sz val="8"/>
        <color rgb="FFFF0000"/>
        <rFont val="Arial"/>
        <family val="2"/>
      </rPr>
      <t>N</t>
    </r>
  </si>
  <si>
    <t xml:space="preserve"> NORTH FHL- LPF INDIANS </t>
  </si>
  <si>
    <t>4.FHL FIRE SITE ALPHA</t>
  </si>
  <si>
    <r>
      <t xml:space="preserve">TONE 1     </t>
    </r>
    <r>
      <rPr>
        <b/>
        <sz val="8"/>
        <color rgb="FFFF0000"/>
        <rFont val="Arial"/>
        <family val="2"/>
      </rPr>
      <t>N</t>
    </r>
  </si>
  <si>
    <t xml:space="preserve"> NORTH, SULPHUR SPRINGS, INDIANS </t>
  </si>
  <si>
    <t>5.FHL FIRE DIRECT</t>
  </si>
  <si>
    <t xml:space="preserve">                 N</t>
  </si>
  <si>
    <t>6. FHL FIRE TAC 1</t>
  </si>
  <si>
    <t>7. FHL FIRE TAC 2</t>
  </si>
  <si>
    <t>8. FHL FIRE TAC 3</t>
  </si>
  <si>
    <t>PROPOSED CHANGES IN RED EFFECTIVE     8- 1- 2012</t>
  </si>
  <si>
    <t>Fort Hunter Liggett Dispatch         "LIGGETT"</t>
  </si>
  <si>
    <t>LIGGETT DISPATCH                    831-386-2513 &amp; 2526</t>
  </si>
  <si>
    <t>FORT HUNTER LIGGETT FIRE "STATION 88"    831-386-2517</t>
  </si>
  <si>
    <t>Analog Overlay frequencies and tones</t>
  </si>
  <si>
    <t>Paging</t>
  </si>
  <si>
    <t>Lewis Hill</t>
  </si>
  <si>
    <t>031</t>
  </si>
  <si>
    <t>Piedras Blancas</t>
  </si>
  <si>
    <t>Pico Blanco</t>
  </si>
  <si>
    <t>1 CDF C1</t>
  </si>
  <si>
    <t>CDF COMMAND 1</t>
  </si>
  <si>
    <t>2 CDF C2</t>
  </si>
  <si>
    <t>CDF COMMAND 2</t>
  </si>
  <si>
    <t>3 CDF C3</t>
  </si>
  <si>
    <t>CDF COMMAND 3</t>
  </si>
  <si>
    <t>4 CDF C4</t>
  </si>
  <si>
    <t>CDF COMMAND 4</t>
  </si>
  <si>
    <t>5 CDF C5</t>
  </si>
  <si>
    <t>CDF COMMAND 5</t>
  </si>
  <si>
    <t>6 CDF C6</t>
  </si>
  <si>
    <t>CDF COMMAND 6</t>
  </si>
  <si>
    <t>7 CDF C7</t>
  </si>
  <si>
    <t>CDF COMMAND 7</t>
  </si>
  <si>
    <t>8 CDF C8</t>
  </si>
  <si>
    <t>CDF COMMAND 8</t>
  </si>
  <si>
    <t>9 CDF C9</t>
  </si>
  <si>
    <t>CDF COMMAND 9</t>
  </si>
  <si>
    <t>10 CDF C10</t>
  </si>
  <si>
    <t>CDF COMMAND 10</t>
  </si>
  <si>
    <t>11 MEU L</t>
  </si>
  <si>
    <t>CDF MEU LOCAL NET</t>
  </si>
  <si>
    <t>12 HUU L</t>
  </si>
  <si>
    <t>CDF HUU LOCAL NET</t>
  </si>
  <si>
    <t>14 LNU EAST</t>
  </si>
  <si>
    <t>CDF LNU EAST NET</t>
  </si>
  <si>
    <t>14B LNU WEST</t>
  </si>
  <si>
    <t>CDF LNU WEST NET</t>
  </si>
  <si>
    <t>15 MRN</t>
  </si>
  <si>
    <t>MARIN CO. MU AID NET</t>
  </si>
  <si>
    <t>16 SCU L</t>
  </si>
  <si>
    <t>CDF SCU LOCAL</t>
  </si>
  <si>
    <t>16B SCC CMD</t>
  </si>
  <si>
    <t>SANTA CLARA CMD</t>
  </si>
  <si>
    <t>17 CZU L</t>
  </si>
  <si>
    <t>CDF CZU LOCAL</t>
  </si>
  <si>
    <t>21 BTU L</t>
  </si>
  <si>
    <t>CDF BTU LOCAL NET</t>
  </si>
  <si>
    <t>21B BUT SUPP</t>
  </si>
  <si>
    <t>BUTTE CO SUPPORT NET</t>
  </si>
  <si>
    <t>22 LMU L</t>
  </si>
  <si>
    <t>CDF LMU LOCAL NET</t>
  </si>
  <si>
    <t>23 NEU WEST</t>
  </si>
  <si>
    <t xml:space="preserve">CDF NEU LOCAL NET       </t>
  </si>
  <si>
    <t>23B NEU EAST</t>
  </si>
  <si>
    <t xml:space="preserve">NEU EAST NET                 </t>
  </si>
  <si>
    <t>24 SHU L</t>
  </si>
  <si>
    <t>CDF SHU LOCAL NET</t>
  </si>
  <si>
    <t>24B SHA CMD</t>
  </si>
  <si>
    <t>Shasta Co. Command</t>
  </si>
  <si>
    <t>25 TGU L</t>
  </si>
  <si>
    <t>CDF TGU LOCAL NET</t>
  </si>
  <si>
    <t>26 SKU L</t>
  </si>
  <si>
    <t>CDF SKU LOCAL NET</t>
  </si>
  <si>
    <t>27 AEU L</t>
  </si>
  <si>
    <t>CDF AEU LOCAL NET</t>
  </si>
  <si>
    <t>27B XED CMD</t>
  </si>
  <si>
    <t xml:space="preserve">El Dorado OA CMD Net </t>
  </si>
  <si>
    <t>27C XAM CMD</t>
  </si>
  <si>
    <t xml:space="preserve">Amador OA CMD Net </t>
  </si>
  <si>
    <t>31 RRU 1 W</t>
  </si>
  <si>
    <t>CDF RRU LOCAL NET West 1</t>
  </si>
  <si>
    <t>31B RRU 2</t>
  </si>
  <si>
    <t>CDF RRU LOCAL NET # 2</t>
  </si>
  <si>
    <t>31C RRU 3 E</t>
  </si>
  <si>
    <t>CDF RRU LOCAL NET East 3</t>
  </si>
  <si>
    <t>33 MVU L</t>
  </si>
  <si>
    <t>CDF MVU LOCAL NET</t>
  </si>
  <si>
    <t>34 SLU L</t>
  </si>
  <si>
    <t>CDF SLU LOCAL NET</t>
  </si>
  <si>
    <t>34B SLC</t>
  </si>
  <si>
    <t>SLC/SLU  DISPATCH</t>
  </si>
  <si>
    <t>35 BDU 1</t>
  </si>
  <si>
    <t>CDF BDU LOCAL NET # 1</t>
  </si>
  <si>
    <t>35B BDU 2</t>
  </si>
  <si>
    <t>CDF BDU LOCAL NET #2</t>
  </si>
  <si>
    <t>35C BDU 3</t>
  </si>
  <si>
    <t>CDF BDU LOCAL NET #3</t>
  </si>
  <si>
    <t>41 TUU L</t>
  </si>
  <si>
    <t>CDF TUU LOCAL NET</t>
  </si>
  <si>
    <t>42 MMU L</t>
  </si>
  <si>
    <t>CDF MMU LOCAL NET</t>
  </si>
  <si>
    <t>42B XMA CMD</t>
  </si>
  <si>
    <t>MADERA COMMAND</t>
  </si>
  <si>
    <t>43 FKU 1</t>
  </si>
  <si>
    <t xml:space="preserve">CDF FKU LOCAL 1 NET        </t>
  </si>
  <si>
    <t>43B FKU 2</t>
  </si>
  <si>
    <t xml:space="preserve">CDF FKU LOCAL 2 NET         </t>
  </si>
  <si>
    <t>43C FCO DST1</t>
  </si>
  <si>
    <t>FKU / FCO DISPATCH</t>
  </si>
  <si>
    <t>44 TCU L</t>
  </si>
  <si>
    <t>CDF TCU LOCAL NET</t>
  </si>
  <si>
    <t>44B TLU CMD</t>
  </si>
  <si>
    <t>TUOLUMNE COMMAND</t>
  </si>
  <si>
    <t>44C CAL CMD</t>
  </si>
  <si>
    <t>CALAVERAS COMMAND</t>
  </si>
  <si>
    <t>46 BEU L</t>
  </si>
  <si>
    <t>CDF BEU LOCAL NET</t>
  </si>
  <si>
    <t>48 CDF T1</t>
  </si>
  <si>
    <t>CDF TAC 1</t>
  </si>
  <si>
    <t>49 CDF T2</t>
  </si>
  <si>
    <t>CDF TAC 2</t>
  </si>
  <si>
    <t>50 CDF T3</t>
  </si>
  <si>
    <t>CDF TAC 3</t>
  </si>
  <si>
    <t>51 CDF T4</t>
  </si>
  <si>
    <t>CDF TAC 4</t>
  </si>
  <si>
    <t>52 CDF T5</t>
  </si>
  <si>
    <t>CDF TAC 5</t>
  </si>
  <si>
    <t>53 CDF T6</t>
  </si>
  <si>
    <t>CDF TAC 6</t>
  </si>
  <si>
    <t>54 CDF T7</t>
  </si>
  <si>
    <t>CDF TAC 7</t>
  </si>
  <si>
    <t>55 CDF T8</t>
  </si>
  <si>
    <t>CDF TAC 8</t>
  </si>
  <si>
    <t>56 CDF T9</t>
  </si>
  <si>
    <t>CDF TAC 9</t>
  </si>
  <si>
    <t>57 CDF T10</t>
  </si>
  <si>
    <t>CDF TAC 10</t>
  </si>
  <si>
    <t>58 CDF T11</t>
  </si>
  <si>
    <t>CDF TAC 11</t>
  </si>
  <si>
    <t>59 CDF T12</t>
  </si>
  <si>
    <t>CDF TAC 12</t>
  </si>
  <si>
    <t>60 CDF T13</t>
  </si>
  <si>
    <t>CDF TAC 13</t>
  </si>
  <si>
    <t>61 CDF T14</t>
  </si>
  <si>
    <t>CDF TAC 14</t>
  </si>
  <si>
    <t>62 CDF T15</t>
  </si>
  <si>
    <t>CDF TAC 15</t>
  </si>
  <si>
    <t>63 CDF T16</t>
  </si>
  <si>
    <t>CDF TAC 16</t>
  </si>
  <si>
    <t>64 CDF T17</t>
  </si>
  <si>
    <t>CDF TAC 17</t>
  </si>
  <si>
    <t>65 CDF T18</t>
  </si>
  <si>
    <t>CDF TAC 18</t>
  </si>
  <si>
    <t>66 CDF T19</t>
  </si>
  <si>
    <t>CDF TAC 19</t>
  </si>
  <si>
    <t>67 CDF T20</t>
  </si>
  <si>
    <t>CDF TAC 20</t>
  </si>
  <si>
    <t>68 CDF T21</t>
  </si>
  <si>
    <t xml:space="preserve">CDF TAC 21 </t>
  </si>
  <si>
    <t>69 CDF T22</t>
  </si>
  <si>
    <t xml:space="preserve">CDF TAC 22 </t>
  </si>
  <si>
    <t>70 CDF T23</t>
  </si>
  <si>
    <t xml:space="preserve">CDF TAC 23 </t>
  </si>
  <si>
    <r>
      <rPr>
        <sz val="10"/>
        <color indexed="10"/>
        <rFont val="Arial"/>
        <family val="2"/>
      </rPr>
      <t>71</t>
    </r>
    <r>
      <rPr>
        <sz val="10"/>
        <rFont val="Arial"/>
        <family val="2"/>
      </rPr>
      <t xml:space="preserve"> NIFC T1</t>
    </r>
  </si>
  <si>
    <t xml:space="preserve">NIFC TAC 1  </t>
  </si>
  <si>
    <r>
      <rPr>
        <sz val="10"/>
        <color indexed="10"/>
        <rFont val="Arial"/>
        <family val="2"/>
      </rPr>
      <t xml:space="preserve">72 </t>
    </r>
    <r>
      <rPr>
        <sz val="10"/>
        <rFont val="Arial"/>
        <family val="2"/>
      </rPr>
      <t>NIFC T2</t>
    </r>
  </si>
  <si>
    <t xml:space="preserve">NIFC TAC 2  </t>
  </si>
  <si>
    <r>
      <rPr>
        <sz val="10"/>
        <color indexed="10"/>
        <rFont val="Arial"/>
        <family val="2"/>
      </rPr>
      <t xml:space="preserve">73 </t>
    </r>
    <r>
      <rPr>
        <sz val="10"/>
        <rFont val="Arial"/>
        <family val="2"/>
      </rPr>
      <t>NIFC T3</t>
    </r>
  </si>
  <si>
    <t xml:space="preserve">NIFC TAC 3  </t>
  </si>
  <si>
    <r>
      <rPr>
        <sz val="10"/>
        <color indexed="10"/>
        <rFont val="Arial"/>
        <family val="2"/>
      </rPr>
      <t>74</t>
    </r>
    <r>
      <rPr>
        <sz val="10"/>
        <rFont val="Arial"/>
        <family val="2"/>
      </rPr>
      <t xml:space="preserve"> NIFC T5</t>
    </r>
  </si>
  <si>
    <t>NIFC TAC 5</t>
  </si>
  <si>
    <r>
      <rPr>
        <sz val="10"/>
        <color indexed="10"/>
        <rFont val="Arial"/>
        <family val="2"/>
      </rPr>
      <t>75</t>
    </r>
    <r>
      <rPr>
        <sz val="10"/>
        <rFont val="Arial"/>
        <family val="2"/>
      </rPr>
      <t xml:space="preserve"> NIFC T6</t>
    </r>
  </si>
  <si>
    <t>NIFC TAC 6</t>
  </si>
  <si>
    <r>
      <rPr>
        <sz val="10"/>
        <color indexed="10"/>
        <rFont val="Arial"/>
        <family val="2"/>
      </rPr>
      <t>76</t>
    </r>
    <r>
      <rPr>
        <sz val="10"/>
        <rFont val="Arial"/>
        <family val="2"/>
      </rPr>
      <t xml:space="preserve"> NIFC T7</t>
    </r>
  </si>
  <si>
    <t>NIFC TAC 7</t>
  </si>
  <si>
    <r>
      <rPr>
        <sz val="10"/>
        <color indexed="10"/>
        <rFont val="Arial"/>
        <family val="2"/>
      </rPr>
      <t xml:space="preserve">77 </t>
    </r>
    <r>
      <rPr>
        <sz val="10"/>
        <rFont val="Arial"/>
        <family val="2"/>
      </rPr>
      <t>R5 T4</t>
    </r>
  </si>
  <si>
    <t xml:space="preserve">USFS RGN 5 TAC 4 </t>
  </si>
  <si>
    <r>
      <rPr>
        <sz val="10"/>
        <color indexed="10"/>
        <rFont val="Arial"/>
        <family val="2"/>
      </rPr>
      <t>78</t>
    </r>
    <r>
      <rPr>
        <sz val="10"/>
        <rFont val="Arial"/>
        <family val="2"/>
      </rPr>
      <t xml:space="preserve"> R5 T5</t>
    </r>
  </si>
  <si>
    <t xml:space="preserve">USFS RGN 5 TAC 5 </t>
  </si>
  <si>
    <r>
      <rPr>
        <sz val="10"/>
        <color indexed="10"/>
        <rFont val="Arial"/>
        <family val="2"/>
      </rPr>
      <t xml:space="preserve">79 </t>
    </r>
    <r>
      <rPr>
        <sz val="10"/>
        <rFont val="Arial"/>
        <family val="2"/>
      </rPr>
      <t>R5 T6</t>
    </r>
  </si>
  <si>
    <t xml:space="preserve">USFS RGN 5 TAC 6 </t>
  </si>
  <si>
    <r>
      <rPr>
        <sz val="10"/>
        <color indexed="10"/>
        <rFont val="Arial"/>
        <family val="2"/>
      </rPr>
      <t xml:space="preserve">80 </t>
    </r>
    <r>
      <rPr>
        <sz val="10"/>
        <rFont val="Arial"/>
        <family val="2"/>
      </rPr>
      <t>NIFC C1</t>
    </r>
  </si>
  <si>
    <t>NIFC CMD 1</t>
  </si>
  <si>
    <r>
      <rPr>
        <sz val="10"/>
        <color indexed="10"/>
        <rFont val="Arial"/>
        <family val="2"/>
      </rPr>
      <t>81</t>
    </r>
    <r>
      <rPr>
        <sz val="10"/>
        <rFont val="Arial"/>
        <family val="2"/>
      </rPr>
      <t xml:space="preserve"> NIFC C2</t>
    </r>
  </si>
  <si>
    <t>NIFC CMD 2</t>
  </si>
  <si>
    <r>
      <rPr>
        <sz val="10"/>
        <color indexed="10"/>
        <rFont val="Arial"/>
        <family val="2"/>
      </rPr>
      <t>82</t>
    </r>
    <r>
      <rPr>
        <sz val="10"/>
        <rFont val="Arial"/>
        <family val="2"/>
      </rPr>
      <t xml:space="preserve"> NIFC C3</t>
    </r>
  </si>
  <si>
    <t>NIFC CMD 3</t>
  </si>
  <si>
    <r>
      <rPr>
        <sz val="10"/>
        <color indexed="10"/>
        <rFont val="Arial"/>
        <family val="2"/>
      </rPr>
      <t>83</t>
    </r>
    <r>
      <rPr>
        <sz val="10"/>
        <rFont val="Arial"/>
        <family val="2"/>
      </rPr>
      <t xml:space="preserve"> NIFC C4</t>
    </r>
  </si>
  <si>
    <t>NIFC CMD 4</t>
  </si>
  <si>
    <r>
      <rPr>
        <sz val="10"/>
        <color indexed="10"/>
        <rFont val="Arial"/>
        <family val="2"/>
      </rPr>
      <t xml:space="preserve">84 </t>
    </r>
    <r>
      <rPr>
        <sz val="10"/>
        <rFont val="Arial"/>
        <family val="2"/>
      </rPr>
      <t>NIFC C5</t>
    </r>
  </si>
  <si>
    <t>NIFC CMD 5</t>
  </si>
  <si>
    <r>
      <rPr>
        <sz val="10"/>
        <color indexed="10"/>
        <rFont val="Arial"/>
        <family val="2"/>
      </rPr>
      <t>85</t>
    </r>
    <r>
      <rPr>
        <sz val="10"/>
        <rFont val="Arial"/>
        <family val="2"/>
      </rPr>
      <t xml:space="preserve"> NIFC C6</t>
    </r>
  </si>
  <si>
    <t>NIFC CMD 6</t>
  </si>
  <si>
    <r>
      <rPr>
        <sz val="10"/>
        <color indexed="10"/>
        <rFont val="Arial"/>
        <family val="2"/>
      </rPr>
      <t>86</t>
    </r>
    <r>
      <rPr>
        <sz val="10"/>
        <rFont val="Arial"/>
        <family val="2"/>
      </rPr>
      <t xml:space="preserve"> NIFC C8</t>
    </r>
  </si>
  <si>
    <t>NIFC CMD 8</t>
  </si>
  <si>
    <r>
      <rPr>
        <sz val="10"/>
        <color indexed="10"/>
        <rFont val="Arial"/>
        <family val="2"/>
      </rPr>
      <t>87</t>
    </r>
    <r>
      <rPr>
        <sz val="10"/>
        <rFont val="Arial"/>
        <family val="2"/>
      </rPr>
      <t xml:space="preserve"> NIFC C9</t>
    </r>
  </si>
  <si>
    <t>NIFC CMD 9 -   IR1</t>
  </si>
  <si>
    <r>
      <rPr>
        <sz val="10"/>
        <color indexed="10"/>
        <rFont val="Arial"/>
        <family val="2"/>
      </rPr>
      <t>88</t>
    </r>
    <r>
      <rPr>
        <sz val="10"/>
        <rFont val="Arial"/>
        <family val="2"/>
      </rPr>
      <t xml:space="preserve"> NIFC C10</t>
    </r>
  </si>
  <si>
    <t>NIFC CMD 10 - IR2</t>
  </si>
  <si>
    <r>
      <rPr>
        <sz val="10"/>
        <color indexed="10"/>
        <rFont val="Arial"/>
        <family val="2"/>
      </rPr>
      <t xml:space="preserve">89 </t>
    </r>
    <r>
      <rPr>
        <sz val="10"/>
        <rFont val="Arial"/>
        <family val="2"/>
      </rPr>
      <t>NIFC C11</t>
    </r>
  </si>
  <si>
    <t>NIFC CMD 11 - IR3</t>
  </si>
  <si>
    <r>
      <rPr>
        <sz val="10"/>
        <color indexed="10"/>
        <rFont val="Arial"/>
        <family val="2"/>
      </rPr>
      <t>90</t>
    </r>
    <r>
      <rPr>
        <sz val="10"/>
        <rFont val="Arial"/>
        <family val="2"/>
      </rPr>
      <t xml:space="preserve"> NIFC C12</t>
    </r>
  </si>
  <si>
    <t>NIFC CMD 12 - IR4</t>
  </si>
  <si>
    <r>
      <rPr>
        <sz val="10"/>
        <color indexed="10"/>
        <rFont val="Arial"/>
        <family val="2"/>
      </rPr>
      <t>91</t>
    </r>
    <r>
      <rPr>
        <sz val="10"/>
        <rFont val="Arial"/>
        <family val="2"/>
      </rPr>
      <t xml:space="preserve"> BLM SOA</t>
    </r>
  </si>
  <si>
    <t>BLM SCENE OF ACTION</t>
  </si>
  <si>
    <r>
      <rPr>
        <sz val="10"/>
        <color indexed="10"/>
        <rFont val="Arial"/>
        <family val="2"/>
      </rPr>
      <t>92</t>
    </r>
    <r>
      <rPr>
        <sz val="10"/>
        <rFont val="Arial"/>
        <family val="2"/>
      </rPr>
      <t xml:space="preserve"> BLMNODW</t>
    </r>
  </si>
  <si>
    <t>BLM ADMIN NET North West</t>
  </si>
  <si>
    <r>
      <rPr>
        <sz val="10"/>
        <color indexed="10"/>
        <rFont val="Arial"/>
        <family val="2"/>
      </rPr>
      <t>93</t>
    </r>
    <r>
      <rPr>
        <sz val="10"/>
        <rFont val="Arial"/>
        <family val="2"/>
      </rPr>
      <t xml:space="preserve"> BLMNODEF</t>
    </r>
  </si>
  <si>
    <t>BLM FIRE North East</t>
  </si>
  <si>
    <r>
      <rPr>
        <sz val="10"/>
        <color indexed="10"/>
        <rFont val="Arial"/>
        <family val="2"/>
      </rPr>
      <t>94</t>
    </r>
    <r>
      <rPr>
        <sz val="10"/>
        <rFont val="Arial"/>
        <family val="2"/>
      </rPr>
      <t xml:space="preserve"> BLM MLF</t>
    </r>
  </si>
  <si>
    <t>BLM FIRE NET Mother Lode</t>
  </si>
  <si>
    <r>
      <rPr>
        <sz val="10"/>
        <color indexed="10"/>
        <rFont val="Arial"/>
        <family val="2"/>
      </rPr>
      <t>95</t>
    </r>
    <r>
      <rPr>
        <sz val="10"/>
        <rFont val="Arial"/>
        <family val="2"/>
      </rPr>
      <t xml:space="preserve"> BLMCND-F</t>
    </r>
  </si>
  <si>
    <t>BLM FIRE Bakersfield</t>
  </si>
  <si>
    <r>
      <rPr>
        <sz val="10"/>
        <color indexed="10"/>
        <rFont val="Arial"/>
        <family val="2"/>
      </rPr>
      <t>96</t>
    </r>
    <r>
      <rPr>
        <sz val="10"/>
        <rFont val="Arial"/>
        <family val="2"/>
      </rPr>
      <t xml:space="preserve"> BLMCDD-F</t>
    </r>
  </si>
  <si>
    <t>BLM FIRE NET South</t>
  </si>
  <si>
    <r>
      <rPr>
        <sz val="10"/>
        <color indexed="10"/>
        <rFont val="Arial"/>
        <family val="2"/>
      </rPr>
      <t>97</t>
    </r>
    <r>
      <rPr>
        <sz val="10"/>
        <rFont val="Arial"/>
        <family val="2"/>
      </rPr>
      <t xml:space="preserve"> 168.3500</t>
    </r>
  </si>
  <si>
    <t>FED COMMON USER</t>
  </si>
  <si>
    <r>
      <rPr>
        <sz val="10"/>
        <color indexed="10"/>
        <rFont val="Arial"/>
        <family val="2"/>
      </rPr>
      <t>98</t>
    </r>
    <r>
      <rPr>
        <sz val="10"/>
        <rFont val="Arial"/>
        <family val="2"/>
      </rPr>
      <t xml:space="preserve"> 163.1000</t>
    </r>
  </si>
  <si>
    <t>OST 1,2,3</t>
  </si>
  <si>
    <r>
      <rPr>
        <sz val="10"/>
        <color indexed="10"/>
        <rFont val="Arial"/>
        <family val="2"/>
      </rPr>
      <t>99</t>
    </r>
    <r>
      <rPr>
        <sz val="10"/>
        <rFont val="Arial"/>
        <family val="2"/>
      </rPr>
      <t xml:space="preserve"> CDF A/G</t>
    </r>
  </si>
  <si>
    <t>CDF Air to Ground NET (OST)</t>
  </si>
  <si>
    <r>
      <rPr>
        <sz val="10"/>
        <color indexed="10"/>
        <rFont val="Arial"/>
        <family val="2"/>
      </rPr>
      <t>100</t>
    </r>
    <r>
      <rPr>
        <sz val="10"/>
        <rFont val="Arial"/>
        <family val="2"/>
      </rPr>
      <t xml:space="preserve"> R5 AG-1</t>
    </r>
  </si>
  <si>
    <t>IA Air/Ground Primary CAO1</t>
  </si>
  <si>
    <r>
      <rPr>
        <sz val="10"/>
        <color indexed="10"/>
        <rFont val="Arial"/>
        <family val="2"/>
      </rPr>
      <t>101</t>
    </r>
    <r>
      <rPr>
        <sz val="10"/>
        <rFont val="Arial"/>
        <family val="2"/>
      </rPr>
      <t xml:space="preserve"> R5 AG-2</t>
    </r>
  </si>
  <si>
    <t>IA Air/Ground Secondary CAO1</t>
  </si>
  <si>
    <r>
      <rPr>
        <sz val="10"/>
        <color indexed="10"/>
        <rFont val="Arial"/>
        <family val="2"/>
      </rPr>
      <t>102</t>
    </r>
    <r>
      <rPr>
        <sz val="10"/>
        <rFont val="Arial"/>
        <family val="2"/>
      </rPr>
      <t xml:space="preserve"> R5 AG-3</t>
    </r>
  </si>
  <si>
    <t>IA Air/Ground Primary CAO2</t>
  </si>
  <si>
    <r>
      <rPr>
        <sz val="10"/>
        <color indexed="10"/>
        <rFont val="Arial"/>
        <family val="2"/>
      </rPr>
      <t>103</t>
    </r>
    <r>
      <rPr>
        <sz val="10"/>
        <rFont val="Arial"/>
        <family val="2"/>
      </rPr>
      <t xml:space="preserve"> R5 AG-4</t>
    </r>
  </si>
  <si>
    <t>IA Air/Ground Secondary CAO2 &amp;CAO4 PRI</t>
  </si>
  <si>
    <r>
      <rPr>
        <sz val="10"/>
        <color indexed="10"/>
        <rFont val="Arial"/>
        <family val="2"/>
      </rPr>
      <t>104</t>
    </r>
    <r>
      <rPr>
        <sz val="10"/>
        <rFont val="Arial"/>
        <family val="2"/>
      </rPr>
      <t xml:space="preserve"> R5 AG-5</t>
    </r>
  </si>
  <si>
    <t>IA Air Ground Primary CAO3</t>
  </si>
  <si>
    <r>
      <rPr>
        <sz val="10"/>
        <color indexed="10"/>
        <rFont val="Arial"/>
        <family val="2"/>
      </rPr>
      <t>105</t>
    </r>
    <r>
      <rPr>
        <sz val="10"/>
        <rFont val="Arial"/>
        <family val="2"/>
      </rPr>
      <t xml:space="preserve"> R5 AG-6</t>
    </r>
  </si>
  <si>
    <t>IA Air/Ground Secondary CAO3</t>
  </si>
  <si>
    <r>
      <rPr>
        <sz val="10"/>
        <color indexed="10"/>
        <rFont val="Arial"/>
        <family val="2"/>
      </rPr>
      <t>106</t>
    </r>
    <r>
      <rPr>
        <sz val="10"/>
        <rFont val="Arial"/>
        <family val="2"/>
      </rPr>
      <t xml:space="preserve"> R5 AG-7</t>
    </r>
  </si>
  <si>
    <t>IA Air/Ground Secondary CAO4</t>
  </si>
  <si>
    <t>107 170.0000</t>
  </si>
  <si>
    <t>A/A - A/G (NIFC)</t>
  </si>
  <si>
    <t>108 166.6750</t>
  </si>
  <si>
    <t>109 167.9500</t>
  </si>
  <si>
    <t>110 169.1500</t>
  </si>
  <si>
    <t>111 169.2000</t>
  </si>
  <si>
    <r>
      <rPr>
        <sz val="10"/>
        <color indexed="10"/>
        <rFont val="Arial"/>
        <family val="2"/>
      </rPr>
      <t xml:space="preserve">112 </t>
    </r>
    <r>
      <rPr>
        <sz val="10"/>
        <rFont val="Arial"/>
        <family val="2"/>
      </rPr>
      <t>GUARD</t>
    </r>
  </si>
  <si>
    <t xml:space="preserve">AIR GUARD - emerg. use only </t>
  </si>
  <si>
    <r>
      <rPr>
        <sz val="10"/>
        <color indexed="10"/>
        <rFont val="Arial"/>
        <family val="2"/>
      </rPr>
      <t>113</t>
    </r>
    <r>
      <rPr>
        <sz val="10"/>
        <rFont val="Arial"/>
        <family val="2"/>
      </rPr>
      <t xml:space="preserve"> OES 1A</t>
    </r>
  </si>
  <si>
    <t xml:space="preserve">OES FIRE 1A          </t>
  </si>
  <si>
    <r>
      <rPr>
        <sz val="10"/>
        <color indexed="10"/>
        <rFont val="Arial"/>
        <family val="2"/>
      </rPr>
      <t>114</t>
    </r>
    <r>
      <rPr>
        <sz val="10"/>
        <rFont val="Arial"/>
        <family val="2"/>
      </rPr>
      <t xml:space="preserve"> OES 1B</t>
    </r>
  </si>
  <si>
    <t>OES FIRE 1B</t>
  </si>
  <si>
    <r>
      <rPr>
        <sz val="10"/>
        <color indexed="10"/>
        <rFont val="Arial"/>
        <family val="2"/>
      </rPr>
      <t xml:space="preserve">115 </t>
    </r>
    <r>
      <rPr>
        <sz val="10"/>
        <rFont val="Arial"/>
        <family val="2"/>
      </rPr>
      <t>OES 2A</t>
    </r>
  </si>
  <si>
    <t>OES FIRE 2A</t>
  </si>
  <si>
    <r>
      <rPr>
        <sz val="10"/>
        <color indexed="10"/>
        <rFont val="Arial"/>
        <family val="2"/>
      </rPr>
      <t>116</t>
    </r>
    <r>
      <rPr>
        <sz val="10"/>
        <rFont val="Arial"/>
        <family val="2"/>
      </rPr>
      <t xml:space="preserve"> OES 2B</t>
    </r>
  </si>
  <si>
    <t>OES FIRE 2B</t>
  </si>
  <si>
    <r>
      <rPr>
        <sz val="10"/>
        <color indexed="10"/>
        <rFont val="Arial"/>
        <family val="2"/>
      </rPr>
      <t>117</t>
    </r>
    <r>
      <rPr>
        <sz val="10"/>
        <rFont val="Arial"/>
        <family val="2"/>
      </rPr>
      <t xml:space="preserve"> CALCORD</t>
    </r>
  </si>
  <si>
    <t>CALCORD</t>
  </si>
  <si>
    <r>
      <rPr>
        <sz val="10"/>
        <color indexed="10"/>
        <rFont val="Arial"/>
        <family val="2"/>
      </rPr>
      <t>118</t>
    </r>
    <r>
      <rPr>
        <sz val="10"/>
        <rFont val="Arial"/>
        <family val="2"/>
      </rPr>
      <t xml:space="preserve"> VCALL 10</t>
    </r>
  </si>
  <si>
    <t xml:space="preserve">VHF INTEROP National </t>
  </si>
  <si>
    <r>
      <rPr>
        <sz val="10"/>
        <color indexed="10"/>
        <rFont val="Arial"/>
        <family val="2"/>
      </rPr>
      <t>119</t>
    </r>
    <r>
      <rPr>
        <sz val="10"/>
        <rFont val="Arial"/>
        <family val="2"/>
      </rPr>
      <t xml:space="preserve"> VTAC 11</t>
    </r>
  </si>
  <si>
    <r>
      <rPr>
        <sz val="10"/>
        <color indexed="10"/>
        <rFont val="Arial"/>
        <family val="2"/>
      </rPr>
      <t>120</t>
    </r>
    <r>
      <rPr>
        <sz val="10"/>
        <rFont val="Arial"/>
        <family val="2"/>
      </rPr>
      <t xml:space="preserve"> VTAC 12</t>
    </r>
  </si>
  <si>
    <r>
      <rPr>
        <sz val="10"/>
        <color indexed="10"/>
        <rFont val="Arial"/>
        <family val="2"/>
      </rPr>
      <t>121</t>
    </r>
    <r>
      <rPr>
        <sz val="10"/>
        <rFont val="Arial"/>
        <family val="2"/>
      </rPr>
      <t xml:space="preserve"> VTAC 13</t>
    </r>
  </si>
  <si>
    <r>
      <rPr>
        <sz val="10"/>
        <color indexed="10"/>
        <rFont val="Arial"/>
        <family val="2"/>
      </rPr>
      <t>122</t>
    </r>
    <r>
      <rPr>
        <sz val="10"/>
        <rFont val="Arial"/>
        <family val="2"/>
      </rPr>
      <t xml:space="preserve"> VTAC 14</t>
    </r>
  </si>
  <si>
    <t>VHF INTEROP National</t>
  </si>
  <si>
    <r>
      <t xml:space="preserve">123 </t>
    </r>
    <r>
      <rPr>
        <sz val="10"/>
        <rFont val="Arial"/>
        <family val="2"/>
      </rPr>
      <t>VFIRE 21</t>
    </r>
  </si>
  <si>
    <t>NAT INTEROP</t>
  </si>
  <si>
    <r>
      <rPr>
        <sz val="10"/>
        <color indexed="10"/>
        <rFont val="Arial"/>
        <family val="2"/>
      </rPr>
      <t>124</t>
    </r>
    <r>
      <rPr>
        <sz val="10"/>
        <rFont val="Arial"/>
        <family val="2"/>
      </rPr>
      <t xml:space="preserve"> VFIRE 22</t>
    </r>
  </si>
  <si>
    <r>
      <rPr>
        <sz val="10"/>
        <color indexed="10"/>
        <rFont val="Arial"/>
        <family val="2"/>
      </rPr>
      <t>125</t>
    </r>
    <r>
      <rPr>
        <sz val="10"/>
        <rFont val="Arial"/>
        <family val="2"/>
      </rPr>
      <t xml:space="preserve"> VFIRE 23</t>
    </r>
  </si>
  <si>
    <r>
      <t xml:space="preserve">126 </t>
    </r>
    <r>
      <rPr>
        <sz val="10"/>
        <rFont val="Arial"/>
        <family val="2"/>
      </rPr>
      <t>VFIRE 24</t>
    </r>
  </si>
  <si>
    <r>
      <t xml:space="preserve">127 </t>
    </r>
    <r>
      <rPr>
        <sz val="10"/>
        <rFont val="Arial"/>
        <family val="2"/>
      </rPr>
      <t>VFIRE 25</t>
    </r>
  </si>
  <si>
    <r>
      <rPr>
        <sz val="10"/>
        <color indexed="10"/>
        <rFont val="Arial"/>
        <family val="2"/>
      </rPr>
      <t>128</t>
    </r>
    <r>
      <rPr>
        <sz val="10"/>
        <rFont val="Arial"/>
        <family val="2"/>
      </rPr>
      <t xml:space="preserve"> VFIRE 26</t>
    </r>
  </si>
  <si>
    <t>129 BDC CO 2</t>
  </si>
  <si>
    <t>SAN BERNARDINO CO 2</t>
  </si>
  <si>
    <t>130 BDC CO 3</t>
  </si>
  <si>
    <t>SAN BERNARDINO CO 3</t>
  </si>
  <si>
    <r>
      <t xml:space="preserve">131 </t>
    </r>
    <r>
      <rPr>
        <sz val="10"/>
        <rFont val="Arial"/>
        <family val="2"/>
      </rPr>
      <t>XNA FIRE</t>
    </r>
  </si>
  <si>
    <t>NAPA CO FIRE</t>
  </si>
  <si>
    <r>
      <t xml:space="preserve">132 </t>
    </r>
    <r>
      <rPr>
        <sz val="10"/>
        <rFont val="Arial"/>
        <family val="2"/>
      </rPr>
      <t>XPL CMD</t>
    </r>
  </si>
  <si>
    <t>PLACER CO COMMAND</t>
  </si>
  <si>
    <r>
      <rPr>
        <sz val="10"/>
        <color indexed="10"/>
        <rFont val="Arial"/>
        <family val="2"/>
      </rPr>
      <t>133</t>
    </r>
    <r>
      <rPr>
        <sz val="10"/>
        <rFont val="Arial"/>
        <family val="2"/>
      </rPr>
      <t xml:space="preserve"> KRN 1</t>
    </r>
  </si>
  <si>
    <t>Kern Co FD Dispatch</t>
  </si>
  <si>
    <r>
      <rPr>
        <sz val="10"/>
        <color indexed="10"/>
        <rFont val="Arial"/>
        <family val="2"/>
      </rPr>
      <t>134</t>
    </r>
    <r>
      <rPr>
        <sz val="10"/>
        <rFont val="Arial"/>
        <family val="2"/>
      </rPr>
      <t xml:space="preserve"> KRN 2</t>
    </r>
  </si>
  <si>
    <t xml:space="preserve">Secondary CMD Cnty wide </t>
  </si>
  <si>
    <r>
      <rPr>
        <sz val="10"/>
        <color indexed="10"/>
        <rFont val="Arial"/>
        <family val="2"/>
      </rPr>
      <t>135</t>
    </r>
    <r>
      <rPr>
        <sz val="10"/>
        <rFont val="Arial"/>
        <family val="2"/>
      </rPr>
      <t xml:space="preserve"> LAC A/G</t>
    </r>
  </si>
  <si>
    <t>LA CO  A/G aka LA CO TAC 19</t>
  </si>
  <si>
    <r>
      <t xml:space="preserve">136 </t>
    </r>
    <r>
      <rPr>
        <sz val="10"/>
        <rFont val="Arial"/>
        <family val="2"/>
      </rPr>
      <t>LAC V12D</t>
    </r>
  </si>
  <si>
    <t>LA CO TAC 12   aka LA CO. TAC 24</t>
  </si>
  <si>
    <t>137 XSD CMD1</t>
  </si>
  <si>
    <t>San Diego Co. CMD 1</t>
  </si>
  <si>
    <r>
      <rPr>
        <sz val="10"/>
        <color indexed="10"/>
        <rFont val="Arial"/>
        <family val="2"/>
      </rPr>
      <t>138</t>
    </r>
    <r>
      <rPr>
        <sz val="10"/>
        <rFont val="Arial"/>
        <family val="2"/>
      </rPr>
      <t xml:space="preserve"> XSD NCMD</t>
    </r>
  </si>
  <si>
    <t>San Diego Co. North CMD (Pendleton)</t>
  </si>
  <si>
    <r>
      <rPr>
        <sz val="10"/>
        <color indexed="10"/>
        <rFont val="Arial"/>
        <family val="2"/>
      </rPr>
      <t>139</t>
    </r>
    <r>
      <rPr>
        <sz val="10"/>
        <rFont val="Arial"/>
        <family val="2"/>
      </rPr>
      <t xml:space="preserve"> OC ACCES</t>
    </r>
  </si>
  <si>
    <t xml:space="preserve">Orange County ACCESS </t>
  </si>
  <si>
    <t>140 RVC C1</t>
  </si>
  <si>
    <t>RVC LOCAL COMMAND</t>
  </si>
  <si>
    <t>141 RVC A-G</t>
  </si>
  <si>
    <t>RVC AIR TO GROUND</t>
  </si>
  <si>
    <r>
      <rPr>
        <sz val="10"/>
        <color indexed="10"/>
        <rFont val="Arial"/>
        <family val="2"/>
      </rPr>
      <t>142</t>
    </r>
    <r>
      <rPr>
        <sz val="10"/>
        <rFont val="Arial"/>
        <family val="2"/>
      </rPr>
      <t xml:space="preserve"> SBC CH1</t>
    </r>
  </si>
  <si>
    <t>Santa Barbara CO DISPATCH</t>
  </si>
  <si>
    <r>
      <rPr>
        <sz val="10"/>
        <color indexed="10"/>
        <rFont val="Arial"/>
        <family val="2"/>
      </rPr>
      <t>143</t>
    </r>
    <r>
      <rPr>
        <sz val="10"/>
        <rFont val="Arial"/>
        <family val="2"/>
      </rPr>
      <t xml:space="preserve"> SBC C2 </t>
    </r>
  </si>
  <si>
    <t>S.B. CO. CMD 2</t>
  </si>
  <si>
    <r>
      <rPr>
        <sz val="10"/>
        <color indexed="10"/>
        <rFont val="Arial"/>
        <family val="2"/>
      </rPr>
      <t>144</t>
    </r>
    <r>
      <rPr>
        <sz val="10"/>
        <rFont val="Arial"/>
        <family val="2"/>
      </rPr>
      <t xml:space="preserve"> SBC C3 </t>
    </r>
  </si>
  <si>
    <t>S.B. CO. CMD 3</t>
  </si>
  <si>
    <r>
      <t xml:space="preserve">145 </t>
    </r>
    <r>
      <rPr>
        <sz val="10"/>
        <rFont val="Arial"/>
        <family val="2"/>
      </rPr>
      <t>VNC C 2</t>
    </r>
  </si>
  <si>
    <t xml:space="preserve">VENTURA CO. CMD 2 </t>
  </si>
  <si>
    <r>
      <t xml:space="preserve">146 </t>
    </r>
    <r>
      <rPr>
        <sz val="10"/>
        <rFont val="Arial"/>
        <family val="2"/>
      </rPr>
      <t>VNC C 5</t>
    </r>
  </si>
  <si>
    <t xml:space="preserve">VENTURA CO. CMD 5 </t>
  </si>
  <si>
    <t>147 VNC C 8</t>
  </si>
  <si>
    <t>VENTURA CO. CMD 8</t>
  </si>
  <si>
    <t>148 FS CNF</t>
  </si>
  <si>
    <t>USFS Cleveland NF (PROS)</t>
  </si>
  <si>
    <r>
      <t xml:space="preserve">CA TRAVEL NET / </t>
    </r>
    <r>
      <rPr>
        <sz val="10"/>
        <color indexed="10"/>
        <rFont val="Arial"/>
        <family val="2"/>
      </rPr>
      <t>Version 151ch</t>
    </r>
  </si>
  <si>
    <t>"PWR" - TX Power level</t>
  </si>
  <si>
    <t>H = Normal</t>
  </si>
  <si>
    <t>L = Low (5-10 watts)</t>
  </si>
  <si>
    <t xml:space="preserve">Name w/ Call Sign          </t>
  </si>
  <si>
    <t>X = No TX authorized</t>
  </si>
  <si>
    <t xml:space="preserve">  AEU     Camino</t>
  </si>
  <si>
    <t xml:space="preserve">  BDU     San Bernardino</t>
  </si>
  <si>
    <t xml:space="preserve">  BEU     Monterey</t>
  </si>
  <si>
    <t xml:space="preserve">  BTU     Oroville</t>
  </si>
  <si>
    <t xml:space="preserve">  CZU      Felton</t>
  </si>
  <si>
    <t xml:space="preserve">  FKU     Fresno</t>
  </si>
  <si>
    <t xml:space="preserve">  CAL FIRE CTCSS TONES:</t>
  </si>
  <si>
    <t xml:space="preserve">  HUU     Fortuna</t>
  </si>
  <si>
    <t>T1=110.9 Hz</t>
  </si>
  <si>
    <t>T9=100.0 Hz</t>
  </si>
  <si>
    <t xml:space="preserve">  LMU     Susanville</t>
  </si>
  <si>
    <t>T2=123.0 Hz</t>
  </si>
  <si>
    <t>T10=107.2 Hz</t>
  </si>
  <si>
    <t xml:space="preserve">  LNU     St. Helena</t>
  </si>
  <si>
    <t>T3=131.8 Hz</t>
  </si>
  <si>
    <t>T11=114.8 Hz</t>
  </si>
  <si>
    <t xml:space="preserve">  MEU     Howard Forrest</t>
  </si>
  <si>
    <t>T4=136.5 Hz</t>
  </si>
  <si>
    <t>T12=127.3 Hz</t>
  </si>
  <si>
    <t xml:space="preserve">  MMU    Mariposa</t>
  </si>
  <si>
    <t>T5=146.2 Hz</t>
  </si>
  <si>
    <t>T13=141.3 Hz</t>
  </si>
  <si>
    <t xml:space="preserve">  MVU    Monte Vista</t>
  </si>
  <si>
    <t>T6=156.7 Hz</t>
  </si>
  <si>
    <t>T14=151.4 Hz</t>
  </si>
  <si>
    <t xml:space="preserve">  NEU     Grass Valley</t>
  </si>
  <si>
    <t>T7=167.9 Hz</t>
  </si>
  <si>
    <t>T15=162.2 Hz</t>
  </si>
  <si>
    <t xml:space="preserve">  RRU     Perris</t>
  </si>
  <si>
    <t>T8=103.5 Hz</t>
  </si>
  <si>
    <t>T16=192.8 Hz</t>
  </si>
  <si>
    <t xml:space="preserve">  SCU     Morgan Hill</t>
  </si>
  <si>
    <t xml:space="preserve">  SHU     Redding</t>
  </si>
  <si>
    <t xml:space="preserve">  SKU     Yreka</t>
  </si>
  <si>
    <t xml:space="preserve">  SLU     San Luis</t>
  </si>
  <si>
    <t xml:space="preserve">  TCU     San Andreas</t>
  </si>
  <si>
    <t xml:space="preserve">  TGU     Red Bluff</t>
  </si>
  <si>
    <t xml:space="preserve">  TUU     Visalia</t>
  </si>
  <si>
    <t xml:space="preserve">GROUP 3: CALFIRE STATEWIDE                                      2013                     </t>
  </si>
  <si>
    <t xml:space="preserve">NAT INTEROP- aka WHITE FIRE 1  </t>
  </si>
  <si>
    <r>
      <rPr>
        <sz val="10"/>
        <color indexed="10"/>
        <rFont val="Arial"/>
        <family val="2"/>
      </rPr>
      <t>149</t>
    </r>
    <r>
      <rPr>
        <sz val="10"/>
        <rFont val="Arial"/>
        <family val="2"/>
      </rPr>
      <t xml:space="preserve"> CESRS</t>
    </r>
    <r>
      <rPr>
        <sz val="10"/>
        <color indexed="10"/>
        <rFont val="Arial"/>
        <family val="2"/>
      </rPr>
      <t>13A</t>
    </r>
  </si>
  <si>
    <r>
      <t xml:space="preserve">Legend: </t>
    </r>
    <r>
      <rPr>
        <sz val="10"/>
        <color indexed="10"/>
        <rFont val="Arial"/>
        <family val="2"/>
      </rPr>
      <t xml:space="preserve"> Red are changes For This Year.  </t>
    </r>
  </si>
  <si>
    <t xml:space="preserve">CAL FIRE  Unit #          </t>
  </si>
  <si>
    <t xml:space="preserve">  Channel #</t>
  </si>
  <si>
    <t>TALK GROUP BANNER</t>
  </si>
  <si>
    <t>DESCRIPTION</t>
  </si>
  <si>
    <t>FIRE TALK GROUPS</t>
  </si>
  <si>
    <t>SOUTH CITIES POLICE DEPARTMENTS</t>
  </si>
  <si>
    <t>FIREDISP</t>
  </si>
  <si>
    <t>All Fire Dispatches, outbound from Dispatch Center only, analog causeway patch to analog dispatch channel</t>
  </si>
  <si>
    <t>KC_OPS</t>
  </si>
  <si>
    <t>King City PD  Interagency Communications</t>
  </si>
  <si>
    <t>CMD_31</t>
  </si>
  <si>
    <t>Fire Operations Group - Marina, North County, Monterey County FD, Regional, Spreckels, CTF, Gonzales, Greenfield, King City, Big Sur - causeway patched to Fire Analog Channel</t>
  </si>
  <si>
    <t>GR_OPS</t>
  </si>
  <si>
    <t>Greenfield PD Interagency Communications</t>
  </si>
  <si>
    <t>CMD_32</t>
  </si>
  <si>
    <t>Secondary Operations Talk Group for agencies using CMD_31 talk group</t>
  </si>
  <si>
    <t>SOL_OPS</t>
  </si>
  <si>
    <t>Soledad PD Interagency Communications</t>
  </si>
  <si>
    <t>CMD_33</t>
  </si>
  <si>
    <t>Fire Operations Group - Salinas FD, Seaside FD, Monterey FD</t>
  </si>
  <si>
    <t>GON_OPS</t>
  </si>
  <si>
    <t>Gonzales PD Interagency Communications</t>
  </si>
  <si>
    <t>CMD_34</t>
  </si>
  <si>
    <t>Secondary Operations Talk Group for agencies using CMD_33 talk group</t>
  </si>
  <si>
    <t>SC_OPS</t>
  </si>
  <si>
    <t>South Cities Shared Interagency Communications Group</t>
  </si>
  <si>
    <t>CMD_35</t>
  </si>
  <si>
    <t>Third Operations Group  - Used for any fire agency for operations that increase beyond the two above group capacity</t>
  </si>
  <si>
    <t>OPS_52</t>
  </si>
  <si>
    <t>North County Fire Department Operations Group - Internal non-emergency communications</t>
  </si>
  <si>
    <t>PENINSULA POLICE DEPARTMENTS</t>
  </si>
  <si>
    <t>OPS_53</t>
  </si>
  <si>
    <t>Salinas Fire Department Operations Group - Internal non-emergency communications</t>
  </si>
  <si>
    <t>MC_INV</t>
  </si>
  <si>
    <t>Monterey City PD Detective Investigations Group</t>
  </si>
  <si>
    <t>OPS_54</t>
  </si>
  <si>
    <t>Marina Fire Department Operations Group - Internal non-emergency communications</t>
  </si>
  <si>
    <t>MC_OPS</t>
  </si>
  <si>
    <t>Monterey City PD Tactical Group</t>
  </si>
  <si>
    <t>OPS_55</t>
  </si>
  <si>
    <t>Monterey County Regional Operations Group - Internal non-emergency communications</t>
  </si>
  <si>
    <t>MC_EVNT</t>
  </si>
  <si>
    <t>Monterey City PD Special Event Group</t>
  </si>
  <si>
    <t>OPS_56</t>
  </si>
  <si>
    <t>Spreckels Fire Department Operations Group - Internal non-emergency communications</t>
  </si>
  <si>
    <t>PSRU_1</t>
  </si>
  <si>
    <t>Peninsula Regional Special Response Tactical Group #1</t>
  </si>
  <si>
    <t>OPS_62</t>
  </si>
  <si>
    <t>Seaside Fire Operations Group - Internal non-emergency communications</t>
  </si>
  <si>
    <t>PSRU_2</t>
  </si>
  <si>
    <t>Peninsula Regional Special Response Tactical Group #2</t>
  </si>
  <si>
    <t>OPS_64</t>
  </si>
  <si>
    <t>Monterey City Fire Department Operations Group - Internal non-emergency communications</t>
  </si>
  <si>
    <t>PSRU_3</t>
  </si>
  <si>
    <t>Peninsula Regional Special Response Tactical Group #3</t>
  </si>
  <si>
    <t>OPS_81</t>
  </si>
  <si>
    <t>Gonzales Fire Department Operations Group - Internal non-emergency communications</t>
  </si>
  <si>
    <t>PTAC_1</t>
  </si>
  <si>
    <t>Peninsula Regional Tactical Communications Second Overflow Group</t>
  </si>
  <si>
    <t>OPS_84</t>
  </si>
  <si>
    <t>Greenfield Fire Department Operations Group - Internal non-emergency communications</t>
  </si>
  <si>
    <t>PTAC_2</t>
  </si>
  <si>
    <t>Peninsula Regional Tactical Communications Third Overflow Group</t>
  </si>
  <si>
    <t>OPS_85</t>
  </si>
  <si>
    <t>King City Fire Department Operations Group - Internal non-emergency communications</t>
  </si>
  <si>
    <t>DRO_PDB</t>
  </si>
  <si>
    <t>Delray Oaks interagency communications</t>
  </si>
  <si>
    <t>AIR_PD</t>
  </si>
  <si>
    <t xml:space="preserve">Airport PD - interagency communications </t>
  </si>
  <si>
    <t>SS_INV</t>
  </si>
  <si>
    <t>Seaside PD Investigations Group</t>
  </si>
  <si>
    <t>SS_OPS</t>
  </si>
  <si>
    <t>Seaside PD interagency communications</t>
  </si>
  <si>
    <t>PENWARR</t>
  </si>
  <si>
    <t>Peninsula warrant check group (possibly replaced with countywide warrant)</t>
  </si>
  <si>
    <t>SANDTAC</t>
  </si>
  <si>
    <t>Sand City interagency communications</t>
  </si>
  <si>
    <t>MAR_OPS</t>
  </si>
  <si>
    <t>Marina PD interagency communications</t>
  </si>
  <si>
    <t>CSU_OPS</t>
  </si>
  <si>
    <t>CSU interagency communications</t>
  </si>
  <si>
    <t>MAR_INV</t>
  </si>
  <si>
    <t>Marina PD investigations group</t>
  </si>
  <si>
    <t>PG_OPS</t>
  </si>
  <si>
    <t>Pacific Grove PD Interagency communications</t>
  </si>
  <si>
    <t>P_EVNTS</t>
  </si>
  <si>
    <t>Peninsula PD Events Group</t>
  </si>
  <si>
    <t>EMS TALK GROUPS</t>
  </si>
  <si>
    <t>INTEROPERABILITY</t>
  </si>
  <si>
    <t>EMSDISP</t>
  </si>
  <si>
    <t>AMR Consolidated Dispatch (with the exception of Big Sur)</t>
  </si>
  <si>
    <t>CWIDE1</t>
  </si>
  <si>
    <t>Systemwide interop, all disciplines, all radios, special events, miscellaneous</t>
  </si>
  <si>
    <t>EMSCMD1</t>
  </si>
  <si>
    <t>EMS operational group for North County (Salinas to Gonzales Area)</t>
  </si>
  <si>
    <t>CWIDE2</t>
  </si>
  <si>
    <t>EMSCMD2</t>
  </si>
  <si>
    <t>EMS operational group for Peninsula to Big Sur</t>
  </si>
  <si>
    <t>CWIDE3</t>
  </si>
  <si>
    <t>EMSCMD3</t>
  </si>
  <si>
    <t>EMS operational group for South County (Gonzales Are South)</t>
  </si>
  <si>
    <t>CWIDE4</t>
  </si>
  <si>
    <t>EMSOPS1</t>
  </si>
  <si>
    <t xml:space="preserve">AMR internal communications </t>
  </si>
  <si>
    <t>CWIDE5</t>
  </si>
  <si>
    <t>EMSOPS2</t>
  </si>
  <si>
    <t>CWIDE6</t>
  </si>
  <si>
    <t>PRUNEMS</t>
  </si>
  <si>
    <t>Peninsula Regional EMS  night call out group</t>
  </si>
  <si>
    <t>CWIDE7</t>
  </si>
  <si>
    <t>SOLEMS</t>
  </si>
  <si>
    <t>Soledad EMS station - night call out group</t>
  </si>
  <si>
    <t>CWIDE8</t>
  </si>
  <si>
    <t>KINGEMS</t>
  </si>
  <si>
    <t>King City EMS station - night call out group</t>
  </si>
  <si>
    <t>CWIDE9</t>
  </si>
  <si>
    <t>PGEMS</t>
  </si>
  <si>
    <t>Pacific Grove EMS Station - night call out group</t>
  </si>
  <si>
    <t>CWIDE10</t>
  </si>
  <si>
    <t>MAREMS</t>
  </si>
  <si>
    <t>Marina EMS Station  - night call out group</t>
  </si>
  <si>
    <t>CWIDE11</t>
  </si>
  <si>
    <t>BASENMC</t>
  </si>
  <si>
    <t>NMC Hospital Medical Consultation Talk Group</t>
  </si>
  <si>
    <t>CWIDE12</t>
  </si>
  <si>
    <t>BASECHMP</t>
  </si>
  <si>
    <t>CHOMP Hospital Medical Consultation Talk Group</t>
  </si>
  <si>
    <t>CWIDE13</t>
  </si>
  <si>
    <t>BASESVMH</t>
  </si>
  <si>
    <t>SVMH Hospital Medical Consultation Talk Group</t>
  </si>
  <si>
    <t>CWIDE14</t>
  </si>
  <si>
    <t>BASEMMH</t>
  </si>
  <si>
    <t>MMH Hospital Medical Consultation Talk Group</t>
  </si>
  <si>
    <t>CWIDE15</t>
  </si>
  <si>
    <t>BASEMCI</t>
  </si>
  <si>
    <t>MCI Hospital Medical Consultation Talk Group</t>
  </si>
  <si>
    <t>CWIDE16</t>
  </si>
  <si>
    <t>BASEHLTH</t>
  </si>
  <si>
    <t>Health Consultation Talk Group</t>
  </si>
  <si>
    <t>CO_SWAT</t>
  </si>
  <si>
    <t>Countywide SWAT operations group</t>
  </si>
  <si>
    <t>ROPE</t>
  </si>
  <si>
    <t>Regional Interoperations law talk group</t>
  </si>
  <si>
    <t>LAW ENFORCEMENT DISPATCH</t>
  </si>
  <si>
    <t>CO_DET</t>
  </si>
  <si>
    <t>Countywide detective operations group</t>
  </si>
  <si>
    <t>MADDISP</t>
  </si>
  <si>
    <t>Delray Oaks PD, Airport PD and Monterey City PD Primary Dispatch Group</t>
  </si>
  <si>
    <t>CO_NARC</t>
  </si>
  <si>
    <t>Countywide narcotics operations group</t>
  </si>
  <si>
    <t>SPD_1</t>
  </si>
  <si>
    <t>Salinas Police Department Primary Dispatch Group</t>
  </si>
  <si>
    <t>MCSO-1</t>
  </si>
  <si>
    <t>Monterey County Sheriff's Office Primary Dispatch Group</t>
  </si>
  <si>
    <t>SS_PD</t>
  </si>
  <si>
    <t>Sea Side PD and Sand City PD Primary Dispatch Group</t>
  </si>
  <si>
    <t>PUBLIC WORKS</t>
  </si>
  <si>
    <t>MAR_CSU</t>
  </si>
  <si>
    <t>Marina PD and CSU PD Primary Dispatch Group</t>
  </si>
  <si>
    <t>MAR_PW</t>
  </si>
  <si>
    <t>Marina City Public Works</t>
  </si>
  <si>
    <t>PG_PD</t>
  </si>
  <si>
    <t>Pacific Grove PD Primary Dispatch Group</t>
  </si>
  <si>
    <t>AIR_PW</t>
  </si>
  <si>
    <t>Airport Public Works</t>
  </si>
  <si>
    <t>SOCT1</t>
  </si>
  <si>
    <t>South City Primary Dispatch Group for King City, Soledad, Greenfield and Gonzales</t>
  </si>
  <si>
    <t>SAND_PW</t>
  </si>
  <si>
    <t>Sand City Public Works</t>
  </si>
  <si>
    <t>SS_PW</t>
  </si>
  <si>
    <t>Sea Side Public Works</t>
  </si>
  <si>
    <t>MONTEREY COUNTY SHERIFF'S OFFICE OPERATIONAL TALK GROUPS</t>
  </si>
  <si>
    <t>SAL_MNT</t>
  </si>
  <si>
    <t>Salinas City Maintenance Services</t>
  </si>
  <si>
    <t>MCSO_2</t>
  </si>
  <si>
    <t xml:space="preserve">Monterey SO Operational Group #2 </t>
  </si>
  <si>
    <t>SAL_GOV</t>
  </si>
  <si>
    <t>Salinas City Local Government</t>
  </si>
  <si>
    <t>MCSO_3</t>
  </si>
  <si>
    <t>Monterey SO Patrol Interagency Communications</t>
  </si>
  <si>
    <t>MC_PW</t>
  </si>
  <si>
    <t>Monterey County Public Works</t>
  </si>
  <si>
    <t>MCSO_4</t>
  </si>
  <si>
    <t>MC_PARK</t>
  </si>
  <si>
    <t>Monterey County Parking Services</t>
  </si>
  <si>
    <t>DIC_1</t>
  </si>
  <si>
    <t>Detectives Operations Group - Closed for communications Only used for detective communications</t>
  </si>
  <si>
    <t>MC_ANIM</t>
  </si>
  <si>
    <t xml:space="preserve">Monterey County Animal Control </t>
  </si>
  <si>
    <t>DIC_2</t>
  </si>
  <si>
    <t>Detectives Operations Group - Open for communications with patrol and other divisions</t>
  </si>
  <si>
    <t>CO_WRA</t>
  </si>
  <si>
    <t>County Water Resources</t>
  </si>
  <si>
    <t>NARC_1</t>
  </si>
  <si>
    <t>Narcotics Operations Group - Open for communications with patrol and other divisions</t>
  </si>
  <si>
    <t>NARC_2</t>
  </si>
  <si>
    <t>Narcotics Operations Group - Closed for communications - only used for narcotics officers</t>
  </si>
  <si>
    <t>SPSWAT_1</t>
  </si>
  <si>
    <t>SWAT Operations Group - Open for communications with patrol and other divisions</t>
  </si>
  <si>
    <t>CONVENTIONAL SIMPLEX TALK AROUND CHANNELS</t>
  </si>
  <si>
    <t>SPSWAT_2</t>
  </si>
  <si>
    <t>SWAT Operations Group - Closed for communications - only used for SWAT operations</t>
  </si>
  <si>
    <t>LAWTAC1</t>
  </si>
  <si>
    <t xml:space="preserve">VHF Analog Channel </t>
  </si>
  <si>
    <t>SAR_1</t>
  </si>
  <si>
    <t>Monterey County Search &amp; Rescue</t>
  </si>
  <si>
    <t>LAWTAC2</t>
  </si>
  <si>
    <t xml:space="preserve">VHF P25 Encrypted </t>
  </si>
  <si>
    <t>BOMB_1</t>
  </si>
  <si>
    <t>Monterey County Bomb Unit</t>
  </si>
  <si>
    <t>LAWTAC3</t>
  </si>
  <si>
    <t>VHF P25 Encrypted</t>
  </si>
  <si>
    <t>WARRANT</t>
  </si>
  <si>
    <t>Monterey County Warrant Operations</t>
  </si>
  <si>
    <t>LAWTAC4</t>
  </si>
  <si>
    <t>HNT_1</t>
  </si>
  <si>
    <t>Hostage Negotiation Team Operations Group 1</t>
  </si>
  <si>
    <t>LAWTAC5</t>
  </si>
  <si>
    <t>HNT_2</t>
  </si>
  <si>
    <t>Hostage Negotiation Team Operations Group 2</t>
  </si>
  <si>
    <t>LAWTAC6</t>
  </si>
  <si>
    <t>TRNING</t>
  </si>
  <si>
    <t>Monterey Law Enforcement Training Group</t>
  </si>
  <si>
    <t>SWAT1</t>
  </si>
  <si>
    <t>JAIL2</t>
  </si>
  <si>
    <t xml:space="preserve">Monterey SO Jail Talk Group </t>
  </si>
  <si>
    <t>SWAT2</t>
  </si>
  <si>
    <t>700 MHz P25 Encrypted</t>
  </si>
  <si>
    <t>SALINAS POLICE DEPARTMENT OPERATIONAL GROUPS</t>
  </si>
  <si>
    <t>DETNRC1</t>
  </si>
  <si>
    <t xml:space="preserve">VHF P25 Encrypted - MCSO Detective/NARC talk around </t>
  </si>
  <si>
    <t>SPD_2</t>
  </si>
  <si>
    <t>Salinas PD Patrol Units</t>
  </si>
  <si>
    <t>DETNRC2</t>
  </si>
  <si>
    <t>VHF P25 Encrypted - MCSO Detective/NARC Talk Around</t>
  </si>
  <si>
    <t>SPD_3</t>
  </si>
  <si>
    <t>Salinas PD Patrol Unit Interagency Communications - Ops Overflow Group</t>
  </si>
  <si>
    <t>DETNRC3</t>
  </si>
  <si>
    <t>700 MHz P25 Encrypted - MCSO Detective/NARC Talk Around</t>
  </si>
  <si>
    <t>SPD_4</t>
  </si>
  <si>
    <t>DETNRC4</t>
  </si>
  <si>
    <t>RECORDS</t>
  </si>
  <si>
    <t xml:space="preserve">Salinas PD Patrol Records Checking </t>
  </si>
  <si>
    <t>SOTRNG1</t>
  </si>
  <si>
    <t>Monterey SO Training 1</t>
  </si>
  <si>
    <t>CIVSTAFF</t>
  </si>
  <si>
    <t>Animal Control/Parking/A-V)</t>
  </si>
  <si>
    <t>SOTRNG2</t>
  </si>
  <si>
    <t>Monterey SO Training 2</t>
  </si>
  <si>
    <t>SPD_CMD</t>
  </si>
  <si>
    <t>Salinas PD Command Staff Talk Group</t>
  </si>
  <si>
    <t>FD_TAC1</t>
  </si>
  <si>
    <t xml:space="preserve">VHF Analog Channel - Fire Dept - On scene </t>
  </si>
  <si>
    <t>EVENTS1</t>
  </si>
  <si>
    <t>Salinas PD Special Events Talk Group</t>
  </si>
  <si>
    <t>FD_TAC2</t>
  </si>
  <si>
    <t>VHF Analog Channel - Fire Dept</t>
  </si>
  <si>
    <t>EVENTS2</t>
  </si>
  <si>
    <t>FD_TAC3</t>
  </si>
  <si>
    <t>DET_1</t>
  </si>
  <si>
    <t>Detectives Operations Group 1 - Open for communications with patrol and other divisions</t>
  </si>
  <si>
    <t>FD_TAC4</t>
  </si>
  <si>
    <t>DET_2</t>
  </si>
  <si>
    <t>Detectives Operations Group 2 - Only available for detective communications</t>
  </si>
  <si>
    <t>FD_TAC5</t>
  </si>
  <si>
    <t>Salinas PD Narcotics Group 1 - Open for communications with patrol and other divisions</t>
  </si>
  <si>
    <t>FD_TAC</t>
  </si>
  <si>
    <t>Salinas PD Narcotics Group 2 - Only available for narcotics officers</t>
  </si>
  <si>
    <t>OL_LAW</t>
  </si>
  <si>
    <t>Countywide analog overlay system channel 1</t>
  </si>
  <si>
    <t>VSU_1</t>
  </si>
  <si>
    <t>Violent Suppression Unit</t>
  </si>
  <si>
    <t>OL_FIRE</t>
  </si>
  <si>
    <t>Countywide analog overlay system channel 2</t>
  </si>
  <si>
    <t>VSU_2</t>
  </si>
  <si>
    <t>OL_INTRP</t>
  </si>
  <si>
    <t>Countywide analog overlay system channel 3</t>
  </si>
  <si>
    <t>GTF_1</t>
  </si>
  <si>
    <t>County Gang Task Force</t>
  </si>
  <si>
    <t>CLEMARS</t>
  </si>
  <si>
    <t>GTF_2</t>
  </si>
  <si>
    <t>CHP</t>
  </si>
  <si>
    <t>SOSWAT1</t>
  </si>
  <si>
    <t>Salinas PD SWAT Team - Open for communications with patrol and other divisions</t>
  </si>
  <si>
    <t>BAILIF</t>
  </si>
  <si>
    <t>SOSWAT2</t>
  </si>
  <si>
    <t>Salinas PD SWAT Team - Only available for SWAT communications</t>
  </si>
  <si>
    <t>SB_SO</t>
  </si>
  <si>
    <t>SC_SO</t>
  </si>
  <si>
    <t>CARMEL POLICE DEPARTMENT</t>
  </si>
  <si>
    <t>W-PD</t>
  </si>
  <si>
    <t>CRML_PD</t>
  </si>
  <si>
    <t>Carmel Police Department Interagency Communications - Ops Overflow</t>
  </si>
  <si>
    <t>VRS</t>
  </si>
  <si>
    <t>CLEM2</t>
  </si>
  <si>
    <t>LE 22A</t>
  </si>
  <si>
    <t>TAC 43</t>
  </si>
  <si>
    <t>BEU_L</t>
  </si>
  <si>
    <t>POMFIRE</t>
  </si>
  <si>
    <t>FIRE TAC 41-46</t>
  </si>
  <si>
    <t>NOTES:</t>
  </si>
  <si>
    <r>
      <t xml:space="preserve">1) Groups on the agency sheets with </t>
    </r>
    <r>
      <rPr>
        <b/>
        <sz val="12"/>
        <color indexed="10"/>
        <rFont val="Calibri"/>
        <family val="2"/>
      </rPr>
      <t>RED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script or highlight are encrypted groups.</t>
    </r>
  </si>
  <si>
    <r>
      <t xml:space="preserve">2)  Groups highlighted above with </t>
    </r>
    <r>
      <rPr>
        <b/>
        <sz val="12"/>
        <color indexed="62"/>
        <rFont val="Calibri"/>
        <family val="2"/>
      </rPr>
      <t>BLUE</t>
    </r>
    <r>
      <rPr>
        <sz val="12"/>
        <color theme="1"/>
        <rFont val="Calibri"/>
        <family val="2"/>
        <scheme val="minor"/>
      </rPr>
      <t xml:space="preserve"> background are groups that are monitored by Dispatch for hailing at all times.</t>
    </r>
  </si>
  <si>
    <r>
      <t xml:space="preserve">3) All Groups </t>
    </r>
    <r>
      <rPr>
        <i/>
        <sz val="12"/>
        <color indexed="8"/>
        <rFont val="Calibri"/>
        <family val="2"/>
      </rPr>
      <t xml:space="preserve">Italicized </t>
    </r>
    <r>
      <rPr>
        <sz val="12"/>
        <color theme="1"/>
        <rFont val="Calibri"/>
        <family val="2"/>
        <scheme val="minor"/>
      </rPr>
      <t>in black are conventional channels</t>
    </r>
  </si>
  <si>
    <r>
      <t>4) All Groups highlighted with a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YELLOW</t>
    </r>
    <r>
      <rPr>
        <sz val="12"/>
        <color theme="1"/>
        <rFont val="Calibri"/>
        <family val="2"/>
        <scheme val="minor"/>
      </rPr>
      <t xml:space="preserve"> background are outbound communications from dispatch only.</t>
    </r>
  </si>
  <si>
    <t>INTEROPERABILITY UAC GATEWAY</t>
  </si>
  <si>
    <t>GATEWAY POSITION</t>
  </si>
  <si>
    <t>RADIO BANNER</t>
  </si>
  <si>
    <t xml:space="preserve">SYSTEM </t>
  </si>
  <si>
    <t>Description</t>
  </si>
  <si>
    <t>UAC 1</t>
  </si>
  <si>
    <t>CNTY_1</t>
  </si>
  <si>
    <t>Monterey County Analog Overlay</t>
  </si>
  <si>
    <t>Fremont Law Enforcement</t>
  </si>
  <si>
    <t>UAC 2</t>
  </si>
  <si>
    <t>CNTY_2</t>
  </si>
  <si>
    <t>Huckleberry Law Enforcement</t>
  </si>
  <si>
    <t>UAC 3</t>
  </si>
  <si>
    <t>CNTY_3</t>
  </si>
  <si>
    <t>Mt. Toro Law Enforcement</t>
  </si>
  <si>
    <t>UAC 4</t>
  </si>
  <si>
    <t>CNTY_4</t>
  </si>
  <si>
    <t>Pt. Sur Law Enforcement</t>
  </si>
  <si>
    <t>UAC 5</t>
  </si>
  <si>
    <t>CNTY_5</t>
  </si>
  <si>
    <t>Post Ranch/Treebones Law Enforcement</t>
  </si>
  <si>
    <t>UAC 6</t>
  </si>
  <si>
    <t>CNTY_6</t>
  </si>
  <si>
    <t>Williams/Calandra Law Enforcement</t>
  </si>
  <si>
    <t>UAC 7</t>
  </si>
  <si>
    <t>CNTY_7</t>
  </si>
  <si>
    <t>Anderson Law Enforcement</t>
  </si>
  <si>
    <t>UAC 8</t>
  </si>
  <si>
    <t>CNTY_8</t>
  </si>
  <si>
    <t>Roberts Law Enforcement</t>
  </si>
  <si>
    <t>UAC 9</t>
  </si>
  <si>
    <t>CNTY_9</t>
  </si>
  <si>
    <t>Table Law Enforcement</t>
  </si>
  <si>
    <t>UAC 10</t>
  </si>
  <si>
    <t>CNTY_10</t>
  </si>
  <si>
    <t xml:space="preserve">Fremont Fire </t>
  </si>
  <si>
    <t>UAC 11</t>
  </si>
  <si>
    <t>CNTY_11</t>
  </si>
  <si>
    <t>Huckleberry Fire</t>
  </si>
  <si>
    <t>UAC 12</t>
  </si>
  <si>
    <t>CNTY_12</t>
  </si>
  <si>
    <t>Mt. Toro Fire</t>
  </si>
  <si>
    <t>UAC 13</t>
  </si>
  <si>
    <t>CNTY_13</t>
  </si>
  <si>
    <t>UAC 14</t>
  </si>
  <si>
    <t>CNTY_14</t>
  </si>
  <si>
    <t>Pt. Sur Fire</t>
  </si>
  <si>
    <t>UAC 15</t>
  </si>
  <si>
    <t>CNTY_15</t>
  </si>
  <si>
    <t>Post Ranch/Treebones Fire</t>
  </si>
  <si>
    <t>UAC 16</t>
  </si>
  <si>
    <t>CNTY_16</t>
  </si>
  <si>
    <t>Williams/Calandra Fire</t>
  </si>
  <si>
    <t>UAC 17</t>
  </si>
  <si>
    <t>CNTY_20</t>
  </si>
  <si>
    <t>Fremont Interop</t>
  </si>
  <si>
    <t>UAC 18</t>
  </si>
  <si>
    <t>CNTY_21</t>
  </si>
  <si>
    <t>Huckleberry Interop</t>
  </si>
  <si>
    <t>UAC 19</t>
  </si>
  <si>
    <t>CNTY_22</t>
  </si>
  <si>
    <t>Mt. Toro Interop</t>
  </si>
  <si>
    <t>Cnty_10</t>
  </si>
  <si>
    <t>Cnty_20</t>
  </si>
  <si>
    <t>Cnty_11</t>
  </si>
  <si>
    <t>Cnty_21</t>
  </si>
  <si>
    <t>Cnty_12</t>
  </si>
  <si>
    <t>Toro</t>
  </si>
  <si>
    <t>Cnty_22</t>
  </si>
  <si>
    <t>Cnty_14</t>
  </si>
  <si>
    <t>Cnty_15</t>
  </si>
  <si>
    <t>Post Ranch/Tree Bones</t>
  </si>
  <si>
    <t>Cnty_16</t>
  </si>
  <si>
    <t>Cnty_17</t>
  </si>
  <si>
    <t>Cnty_18</t>
  </si>
  <si>
    <t>Cnty_13</t>
  </si>
  <si>
    <t>Future Use</t>
  </si>
  <si>
    <t>Fire / Roberts</t>
  </si>
  <si>
    <t>Fire / Lewis Hill</t>
  </si>
  <si>
    <t>VNC C-2</t>
  </si>
  <si>
    <t>VNC C-5</t>
  </si>
  <si>
    <t>Command 5</t>
  </si>
  <si>
    <t>I-A  A/G Pri. (CA01)</t>
  </si>
  <si>
    <t>I-A  A/G Sec. (CA01)</t>
  </si>
  <si>
    <t>I-A  A/G Pri (CA02)</t>
  </si>
  <si>
    <t>I-A  A/G Pri. (CA03)</t>
  </si>
  <si>
    <t>I-A  A/G Sec. (CA02 &amp; CA04 Pri)</t>
  </si>
  <si>
    <t>I-A  A/G Sec. (CA03)</t>
  </si>
  <si>
    <t>I-A  A/G Sec. (CA04)</t>
  </si>
  <si>
    <t>VNC Tac-3</t>
  </si>
  <si>
    <t>Tac 3</t>
  </si>
  <si>
    <t>VNC Tac-6</t>
  </si>
  <si>
    <t>Tac 6</t>
  </si>
  <si>
    <t>VNC Tac-9</t>
  </si>
  <si>
    <t>Tac 9</t>
  </si>
  <si>
    <t>Big Sur Direct</t>
  </si>
  <si>
    <t>Marine 6</t>
  </si>
  <si>
    <t>Blank Place Holder</t>
  </si>
  <si>
    <t>Z-24 Blank</t>
  </si>
  <si>
    <t>Z-25 Blank</t>
  </si>
  <si>
    <t>Big Sur Cert Channel 1</t>
  </si>
  <si>
    <t>Big Sur Cert Direct</t>
  </si>
  <si>
    <t xml:space="preserve">BSur Cert </t>
  </si>
  <si>
    <t>BSur Cert Dir</t>
  </si>
  <si>
    <t>Cnty L1 Frmt</t>
  </si>
  <si>
    <t>Cnty  L2 Huck</t>
  </si>
  <si>
    <t>Cnty  L3 Toro</t>
  </si>
  <si>
    <t>Cnty  L4 PTSur</t>
  </si>
  <si>
    <t>CNTY L5 Post</t>
  </si>
  <si>
    <t>Cnty L6 Will</t>
  </si>
  <si>
    <t>Cnty L7 Ander</t>
  </si>
  <si>
    <t>Cnty L8 Robt</t>
  </si>
  <si>
    <t>Cnty L9 Table</t>
  </si>
  <si>
    <t>Law Lewis</t>
  </si>
  <si>
    <t>Cnty L10 Lewis</t>
  </si>
  <si>
    <t>Law Piedras Blancas</t>
  </si>
  <si>
    <t>Law Pico Blanco</t>
  </si>
  <si>
    <t>Cnty L11 Pied</t>
  </si>
  <si>
    <t>Cnty L12 Blanc</t>
  </si>
  <si>
    <t>Cnty 10 Frmt</t>
  </si>
  <si>
    <t>Cnty 11 Huck</t>
  </si>
  <si>
    <t>Cnty 12 Toro</t>
  </si>
  <si>
    <t>Cnty 14 Psur</t>
  </si>
  <si>
    <t>Cnty 15 Post</t>
  </si>
  <si>
    <t>Cnty 16 Wlms</t>
  </si>
  <si>
    <t>Cnty 17 Rob</t>
  </si>
  <si>
    <t>Cnty 18 Lew</t>
  </si>
  <si>
    <t>Cnty 20 Frmt</t>
  </si>
  <si>
    <t>Cnty 21 Huck</t>
  </si>
  <si>
    <t>Cnty 22 Toro</t>
  </si>
  <si>
    <t>Cnty 23 Rob</t>
  </si>
  <si>
    <t>Interop / Roberts</t>
  </si>
  <si>
    <t>Holl Pub Wrks/Fire North County</t>
  </si>
  <si>
    <t>Holl Pub Wrks/Fire South County</t>
  </si>
  <si>
    <t>XBE Holl Ncnty</t>
  </si>
  <si>
    <t>XBE Holl Scnty</t>
  </si>
  <si>
    <t xml:space="preserve">Group 1 -  Local   BEU      2013                 V13B                         05/20/13                                               </t>
  </si>
  <si>
    <t>1 BEU L</t>
  </si>
  <si>
    <t>2 CDF C1</t>
  </si>
  <si>
    <t>3 CDF C2</t>
  </si>
  <si>
    <t>5 CDF T3</t>
  </si>
  <si>
    <t>6 CDF T4</t>
  </si>
  <si>
    <t>7 CDF T7</t>
  </si>
  <si>
    <t>8 CDF T12</t>
  </si>
  <si>
    <t>9 VFIRE 23</t>
  </si>
  <si>
    <t xml:space="preserve">aka WHITE FIRE 3  </t>
  </si>
  <si>
    <t>10 CALCORD</t>
  </si>
  <si>
    <t>11 USCG 23A</t>
  </si>
  <si>
    <t>Coast Guard Govt to Govt</t>
  </si>
  <si>
    <r>
      <t>12</t>
    </r>
    <r>
      <rPr>
        <sz val="10"/>
        <rFont val="Arial"/>
        <family val="2"/>
      </rPr>
      <t xml:space="preserve"> SLU L</t>
    </r>
  </si>
  <si>
    <r>
      <t>13</t>
    </r>
    <r>
      <rPr>
        <sz val="10"/>
        <rFont val="Arial"/>
        <family val="2"/>
      </rPr>
      <t xml:space="preserve"> SLC</t>
    </r>
  </si>
  <si>
    <r>
      <rPr>
        <sz val="10"/>
        <color indexed="10"/>
        <rFont val="Arial"/>
        <family val="2"/>
      </rPr>
      <t>14</t>
    </r>
    <r>
      <rPr>
        <sz val="10"/>
        <rFont val="Arial"/>
        <family val="2"/>
      </rPr>
      <t xml:space="preserve"> FS-LPF</t>
    </r>
  </si>
  <si>
    <t>USFS Los Padres NF</t>
  </si>
  <si>
    <t>15 FS-LPF T3</t>
  </si>
  <si>
    <t>LPF Tac 3</t>
  </si>
  <si>
    <t>16 FS-LPF T4</t>
  </si>
  <si>
    <t>LPT Tac 4</t>
  </si>
  <si>
    <r>
      <rPr>
        <sz val="10"/>
        <color indexed="10"/>
        <rFont val="Arial"/>
        <family val="2"/>
      </rPr>
      <t>17</t>
    </r>
    <r>
      <rPr>
        <sz val="10"/>
        <rFont val="Arial"/>
        <family val="2"/>
      </rPr>
      <t xml:space="preserve"> CMP BOB</t>
    </r>
  </si>
  <si>
    <t>18 FHL CMD</t>
  </si>
  <si>
    <t>Fort Hunter Ligget Primary T-1,2,5,9</t>
  </si>
  <si>
    <r>
      <rPr>
        <sz val="10"/>
        <color indexed="10"/>
        <rFont val="Arial"/>
        <family val="2"/>
      </rPr>
      <t xml:space="preserve">19 </t>
    </r>
    <r>
      <rPr>
        <sz val="10"/>
        <rFont val="Arial"/>
        <family val="2"/>
      </rPr>
      <t>FHL T1</t>
    </r>
  </si>
  <si>
    <t>Fort Hunter Ligget Tac1</t>
  </si>
  <si>
    <r>
      <rPr>
        <sz val="10"/>
        <color indexed="10"/>
        <rFont val="Arial"/>
        <family val="2"/>
      </rPr>
      <t>20</t>
    </r>
    <r>
      <rPr>
        <sz val="10"/>
        <rFont val="Arial"/>
        <family val="2"/>
      </rPr>
      <t xml:space="preserve"> FHL T2</t>
    </r>
  </si>
  <si>
    <t>Fort Hunter Ligget Tac2</t>
  </si>
  <si>
    <r>
      <rPr>
        <sz val="10"/>
        <color indexed="10"/>
        <rFont val="Arial"/>
        <family val="2"/>
      </rPr>
      <t>21</t>
    </r>
    <r>
      <rPr>
        <sz val="10"/>
        <rFont val="Arial"/>
        <family val="2"/>
      </rPr>
      <t xml:space="preserve"> FHL T3</t>
    </r>
  </si>
  <si>
    <t>Fort Hunter Ligget Tac3</t>
  </si>
  <si>
    <r>
      <rPr>
        <sz val="10"/>
        <color indexed="10"/>
        <rFont val="Arial"/>
        <family val="2"/>
      </rPr>
      <t>22</t>
    </r>
    <r>
      <rPr>
        <sz val="10"/>
        <rFont val="Arial"/>
        <family val="2"/>
      </rPr>
      <t xml:space="preserve"> XCZ RED</t>
    </r>
  </si>
  <si>
    <t>XCZ - Simulcast CSQ rcv.</t>
  </si>
  <si>
    <r>
      <rPr>
        <sz val="10"/>
        <color indexed="10"/>
        <rFont val="Arial"/>
        <family val="2"/>
      </rPr>
      <t xml:space="preserve">23 </t>
    </r>
    <r>
      <rPr>
        <sz val="10"/>
        <rFont val="Arial"/>
        <family val="2"/>
      </rPr>
      <t>XCZ YLW</t>
    </r>
  </si>
  <si>
    <t>XCZ</t>
  </si>
  <si>
    <r>
      <rPr>
        <sz val="10"/>
        <color indexed="10"/>
        <rFont val="Arial"/>
        <family val="2"/>
      </rPr>
      <t xml:space="preserve">24 </t>
    </r>
    <r>
      <rPr>
        <sz val="10"/>
        <rFont val="Arial"/>
        <family val="2"/>
      </rPr>
      <t>XCZ BLK</t>
    </r>
  </si>
  <si>
    <t>XCZ Simplex</t>
  </si>
  <si>
    <r>
      <rPr>
        <sz val="10"/>
        <color indexed="10"/>
        <rFont val="Arial"/>
        <family val="2"/>
      </rPr>
      <t>25</t>
    </r>
    <r>
      <rPr>
        <sz val="10"/>
        <rFont val="Arial"/>
        <family val="2"/>
      </rPr>
      <t xml:space="preserve"> XCZ BLU</t>
    </r>
  </si>
  <si>
    <r>
      <rPr>
        <sz val="10"/>
        <color indexed="10"/>
        <rFont val="Arial"/>
        <family val="2"/>
      </rPr>
      <t>26</t>
    </r>
    <r>
      <rPr>
        <sz val="10"/>
        <rFont val="Arial"/>
        <family val="2"/>
      </rPr>
      <t xml:space="preserve"> XCZ GRN</t>
    </r>
  </si>
  <si>
    <r>
      <rPr>
        <sz val="10"/>
        <color indexed="10"/>
        <rFont val="Arial"/>
        <family val="2"/>
      </rPr>
      <t>27</t>
    </r>
    <r>
      <rPr>
        <sz val="10"/>
        <rFont val="Arial"/>
        <family val="2"/>
      </rPr>
      <t xml:space="preserve"> XCZ ORG</t>
    </r>
  </si>
  <si>
    <t>50 w</t>
  </si>
  <si>
    <r>
      <rPr>
        <sz val="10"/>
        <color indexed="10"/>
        <rFont val="Arial"/>
        <family val="2"/>
      </rPr>
      <t>28</t>
    </r>
    <r>
      <rPr>
        <sz val="10"/>
        <rFont val="Arial"/>
        <family val="2"/>
      </rPr>
      <t xml:space="preserve"> XCZ SLVR</t>
    </r>
  </si>
  <si>
    <t>XCZ Simplex Limit 50W Max</t>
  </si>
  <si>
    <t>29 POM T1</t>
  </si>
  <si>
    <t>Presidio of Mty Tac 1</t>
  </si>
  <si>
    <t>30 POM T2</t>
  </si>
  <si>
    <t>Presidio of Mty Tac 2</t>
  </si>
  <si>
    <t>D445N</t>
  </si>
  <si>
    <t>31 HOLLISTER</t>
  </si>
  <si>
    <t>City of Hollister</t>
  </si>
  <si>
    <r>
      <rPr>
        <sz val="10"/>
        <color indexed="10"/>
        <rFont val="Arial"/>
        <family val="2"/>
      </rPr>
      <t>32</t>
    </r>
    <r>
      <rPr>
        <sz val="10"/>
        <rFont val="Arial"/>
        <family val="2"/>
      </rPr>
      <t xml:space="preserve"> BIG SUR</t>
    </r>
  </si>
  <si>
    <t>Big Sur Fire Brigade</t>
  </si>
  <si>
    <t>33 MID CST</t>
  </si>
  <si>
    <t>Mid Coast Fire Tone 1 &amp; 7</t>
  </si>
  <si>
    <r>
      <rPr>
        <sz val="10"/>
        <color indexed="10"/>
        <rFont val="Arial"/>
        <family val="2"/>
      </rPr>
      <t>34</t>
    </r>
    <r>
      <rPr>
        <sz val="10"/>
        <rFont val="Arial"/>
        <family val="2"/>
      </rPr>
      <t xml:space="preserve"> MTY T1</t>
    </r>
  </si>
  <si>
    <t>Monterey County Tac 1</t>
  </si>
  <si>
    <r>
      <rPr>
        <sz val="10"/>
        <color indexed="10"/>
        <rFont val="Arial"/>
        <family val="2"/>
      </rPr>
      <t xml:space="preserve">35 </t>
    </r>
    <r>
      <rPr>
        <sz val="10"/>
        <rFont val="Arial"/>
        <family val="2"/>
      </rPr>
      <t>MTY T2</t>
    </r>
  </si>
  <si>
    <t>Monterey County Tac 2</t>
  </si>
  <si>
    <r>
      <rPr>
        <sz val="10"/>
        <color indexed="10"/>
        <rFont val="Arial"/>
        <family val="2"/>
      </rPr>
      <t>36</t>
    </r>
    <r>
      <rPr>
        <sz val="10"/>
        <rFont val="Arial"/>
        <family val="2"/>
      </rPr>
      <t xml:space="preserve"> MTY T3</t>
    </r>
  </si>
  <si>
    <t>Monterey County Tac 3</t>
  </si>
  <si>
    <r>
      <rPr>
        <sz val="10"/>
        <color indexed="10"/>
        <rFont val="Arial"/>
        <family val="2"/>
      </rPr>
      <t xml:space="preserve">37 </t>
    </r>
    <r>
      <rPr>
        <sz val="10"/>
        <rFont val="Arial"/>
        <family val="2"/>
      </rPr>
      <t>MTY T4</t>
    </r>
  </si>
  <si>
    <t>Monterey County Tac 4</t>
  </si>
  <si>
    <r>
      <rPr>
        <sz val="10"/>
        <color indexed="10"/>
        <rFont val="Arial"/>
        <family val="2"/>
      </rPr>
      <t xml:space="preserve">38 </t>
    </r>
    <r>
      <rPr>
        <sz val="10"/>
        <rFont val="Arial"/>
        <family val="2"/>
      </rPr>
      <t>MTY T5</t>
    </r>
  </si>
  <si>
    <t>Monterey County Tac 5</t>
  </si>
  <si>
    <r>
      <rPr>
        <sz val="10"/>
        <color indexed="10"/>
        <rFont val="Arial"/>
        <family val="2"/>
      </rPr>
      <t>39</t>
    </r>
    <r>
      <rPr>
        <sz val="10"/>
        <rFont val="Arial"/>
        <family val="2"/>
      </rPr>
      <t xml:space="preserve"> MTY T6</t>
    </r>
  </si>
  <si>
    <t>Monterey County Tac 6</t>
  </si>
  <si>
    <t>D071N</t>
  </si>
  <si>
    <t>D025N</t>
  </si>
  <si>
    <t>Cnty_10_Frmt</t>
  </si>
  <si>
    <t>Mty Analog Fremont</t>
  </si>
  <si>
    <t>D054N</t>
  </si>
  <si>
    <t>Cnty_11_Huck</t>
  </si>
  <si>
    <t>Mty Analog Huckleberry</t>
  </si>
  <si>
    <t>D047N</t>
  </si>
  <si>
    <t>Cnty_12_Toro</t>
  </si>
  <si>
    <t>Mty Analog Toro</t>
  </si>
  <si>
    <t>D073N</t>
  </si>
  <si>
    <t>Cnty_17_Rbts</t>
  </si>
  <si>
    <t>Mty Analog Roberts (Crml Valley)</t>
  </si>
  <si>
    <t>D031N</t>
  </si>
  <si>
    <t>Cnty_18_Lews</t>
  </si>
  <si>
    <t>Mty Analog Lewis</t>
  </si>
  <si>
    <t>D026N</t>
  </si>
  <si>
    <t>Cnty_20_Frmt</t>
  </si>
  <si>
    <t>Monterey Interop Fremont</t>
  </si>
  <si>
    <t>Cnty_21_Huck</t>
  </si>
  <si>
    <t>Monterey Interop Huckleberry</t>
  </si>
  <si>
    <t>Cnty_22_Toro</t>
  </si>
  <si>
    <t>Monterey Interop Toro</t>
  </si>
  <si>
    <t>Cnty_23_Rbts</t>
  </si>
  <si>
    <t>Monterey Interop Roberts</t>
  </si>
  <si>
    <r>
      <rPr>
        <sz val="10"/>
        <color indexed="10"/>
        <rFont val="Arial"/>
        <family val="2"/>
      </rPr>
      <t>49</t>
    </r>
    <r>
      <rPr>
        <sz val="10"/>
        <rFont val="Arial"/>
        <family val="2"/>
      </rPr>
      <t xml:space="preserve"> Moco C1</t>
    </r>
  </si>
  <si>
    <t>Monterey County Command 1</t>
  </si>
  <si>
    <r>
      <rPr>
        <sz val="10"/>
        <color indexed="10"/>
        <rFont val="Arial"/>
        <family val="2"/>
      </rPr>
      <t>50</t>
    </r>
    <r>
      <rPr>
        <sz val="10"/>
        <rFont val="Arial"/>
        <family val="2"/>
      </rPr>
      <t xml:space="preserve"> Moco C2</t>
    </r>
  </si>
  <si>
    <t>Monterey County Command 2</t>
  </si>
  <si>
    <r>
      <rPr>
        <sz val="10"/>
        <color indexed="10"/>
        <rFont val="Arial"/>
        <family val="2"/>
      </rPr>
      <t xml:space="preserve">51 </t>
    </r>
    <r>
      <rPr>
        <sz val="10"/>
        <rFont val="Arial"/>
        <family val="2"/>
      </rPr>
      <t>Moco C4</t>
    </r>
  </si>
  <si>
    <t>Monterey County Command 4</t>
  </si>
  <si>
    <r>
      <rPr>
        <sz val="10"/>
        <color indexed="10"/>
        <rFont val="Arial"/>
        <family val="2"/>
      </rPr>
      <t xml:space="preserve">52 </t>
    </r>
    <r>
      <rPr>
        <sz val="10"/>
        <rFont val="Arial"/>
        <family val="2"/>
      </rPr>
      <t>Moco C5</t>
    </r>
  </si>
  <si>
    <t>Monterey County Command 5</t>
  </si>
  <si>
    <r>
      <rPr>
        <sz val="10"/>
        <color indexed="10"/>
        <rFont val="Arial"/>
        <family val="2"/>
      </rPr>
      <t>53</t>
    </r>
    <r>
      <rPr>
        <sz val="10"/>
        <rFont val="Arial"/>
        <family val="2"/>
      </rPr>
      <t xml:space="preserve"> Moco C6</t>
    </r>
  </si>
  <si>
    <t>Monterey County Command 6</t>
  </si>
  <si>
    <r>
      <rPr>
        <sz val="10"/>
        <color indexed="10"/>
        <rFont val="Arial"/>
        <family val="2"/>
      </rPr>
      <t>54</t>
    </r>
    <r>
      <rPr>
        <sz val="10"/>
        <rFont val="Arial"/>
        <family val="2"/>
      </rPr>
      <t xml:space="preserve"> Moco C7</t>
    </r>
  </si>
  <si>
    <t>Monterey County Command 7</t>
  </si>
  <si>
    <r>
      <rPr>
        <sz val="10"/>
        <color indexed="10"/>
        <rFont val="Arial"/>
        <family val="2"/>
      </rPr>
      <t>55</t>
    </r>
    <r>
      <rPr>
        <sz val="10"/>
        <rFont val="Arial"/>
        <family val="2"/>
      </rPr>
      <t xml:space="preserve"> CDF A/G</t>
    </r>
  </si>
  <si>
    <r>
      <rPr>
        <sz val="10"/>
        <color indexed="10"/>
        <rFont val="Arial"/>
        <family val="2"/>
      </rPr>
      <t xml:space="preserve">56 </t>
    </r>
    <r>
      <rPr>
        <sz val="10"/>
        <rFont val="Arial"/>
        <family val="2"/>
      </rPr>
      <t>R5 AG-5</t>
    </r>
  </si>
  <si>
    <r>
      <rPr>
        <sz val="10"/>
        <color indexed="10"/>
        <rFont val="Arial"/>
        <family val="2"/>
      </rPr>
      <t>57</t>
    </r>
    <r>
      <rPr>
        <sz val="10"/>
        <rFont val="Arial"/>
        <family val="2"/>
      </rPr>
      <t xml:space="preserve"> R5 AG-6</t>
    </r>
  </si>
  <si>
    <r>
      <t xml:space="preserve">58 </t>
    </r>
    <r>
      <rPr>
        <sz val="10"/>
        <rFont val="Arial"/>
        <family val="2"/>
      </rPr>
      <t>GUARD</t>
    </r>
  </si>
  <si>
    <t>AIR GUARD - Emerg. Use only</t>
  </si>
  <si>
    <t>Agency</t>
  </si>
  <si>
    <t>RVC Cmd 5</t>
  </si>
  <si>
    <t>RVC Cmd 6</t>
  </si>
  <si>
    <t>RVC Cmd 7</t>
  </si>
  <si>
    <t>RVC Cmd 8</t>
  </si>
  <si>
    <t>RVC Cmd 9</t>
  </si>
  <si>
    <t>RVC Cmd 10</t>
  </si>
  <si>
    <t>RVC Cmd 11</t>
  </si>
  <si>
    <t>RVC Cmd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</si>
</sst>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00000"/>
  </numFmts>
  <fonts count="7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b/>
      <sz val="12"/>
      <color indexed="53"/>
      <name val="Arial"/>
      <family val="2"/>
    </font>
    <font>
      <b/>
      <sz val="22"/>
      <name val="Arial"/>
      <family val="2"/>
    </font>
    <font>
      <sz val="8"/>
      <name val="Verdana"/>
      <family val="2"/>
    </font>
    <font>
      <sz val="12"/>
      <color indexed="1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i/>
      <sz val="12"/>
      <color indexed="8"/>
      <name val="Calibri"/>
      <family val="2"/>
    </font>
    <font>
      <b/>
      <sz val="12"/>
      <color indexed="6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indexed="61"/>
      <name val="Arial"/>
      <family val="2"/>
    </font>
    <font>
      <b/>
      <sz val="12"/>
      <color indexed="61"/>
      <name val="Arial"/>
      <family val="2"/>
    </font>
    <font>
      <b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2" borderId="1" applyNumberFormat="0" applyAlignment="0" applyProtection="0"/>
    <xf numFmtId="0" fontId="22" fillId="2" borderId="1" applyNumberFormat="0" applyAlignment="0" applyProtection="0"/>
    <xf numFmtId="0" fontId="22" fillId="2" borderId="1" applyNumberFormat="0" applyAlignment="0" applyProtection="0"/>
    <xf numFmtId="0" fontId="22" fillId="2" borderId="1" applyNumberFormat="0" applyAlignment="0" applyProtection="0"/>
    <xf numFmtId="0" fontId="23" fillId="15" borderId="2" applyNumberFormat="0" applyAlignment="0" applyProtection="0"/>
    <xf numFmtId="0" fontId="23" fillId="15" borderId="2" applyNumberFormat="0" applyAlignment="0" applyProtection="0"/>
    <xf numFmtId="0" fontId="23" fillId="15" borderId="2" applyNumberFormat="0" applyAlignment="0" applyProtection="0"/>
    <xf numFmtId="0" fontId="23" fillId="15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" borderId="1" applyNumberFormat="0" applyAlignment="0" applyProtection="0"/>
    <xf numFmtId="0" fontId="29" fillId="3" borderId="1" applyNumberFormat="0" applyAlignment="0" applyProtection="0"/>
    <xf numFmtId="0" fontId="29" fillId="3" borderId="1" applyNumberFormat="0" applyAlignment="0" applyProtection="0"/>
    <xf numFmtId="0" fontId="29" fillId="3" borderId="1" applyNumberFormat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8" fillId="0" borderId="0"/>
    <xf numFmtId="0" fontId="1" fillId="0" borderId="0"/>
    <xf numFmtId="0" fontId="1" fillId="4" borderId="7" applyNumberFormat="0" applyFont="0" applyAlignment="0" applyProtection="0"/>
    <xf numFmtId="0" fontId="38" fillId="4" borderId="7" applyNumberFormat="0" applyFont="0" applyAlignment="0" applyProtection="0"/>
    <xf numFmtId="0" fontId="1" fillId="4" borderId="7" applyNumberFormat="0" applyFont="0" applyAlignment="0" applyProtection="0"/>
    <xf numFmtId="0" fontId="38" fillId="4" borderId="7" applyNumberFormat="0" applyFont="0" applyAlignment="0" applyProtection="0"/>
    <xf numFmtId="0" fontId="1" fillId="4" borderId="7" applyNumberFormat="0" applyFont="0" applyAlignment="0" applyProtection="0"/>
    <xf numFmtId="0" fontId="38" fillId="4" borderId="7" applyNumberFormat="0" applyFont="0" applyAlignment="0" applyProtection="0"/>
    <xf numFmtId="0" fontId="1" fillId="4" borderId="7" applyNumberFormat="0" applyFont="0" applyAlignment="0" applyProtection="0"/>
    <xf numFmtId="0" fontId="38" fillId="4" borderId="7" applyNumberFormat="0" applyFont="0" applyAlignment="0" applyProtection="0"/>
    <xf numFmtId="0" fontId="32" fillId="2" borderId="8" applyNumberFormat="0" applyAlignment="0" applyProtection="0"/>
    <xf numFmtId="0" fontId="32" fillId="2" borderId="8" applyNumberFormat="0" applyAlignment="0" applyProtection="0"/>
    <xf numFmtId="0" fontId="32" fillId="2" borderId="8" applyNumberFormat="0" applyAlignment="0" applyProtection="0"/>
    <xf numFmtId="0" fontId="32" fillId="2" borderId="8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4" borderId="7" applyNumberFormat="0" applyFont="0" applyAlignment="0" applyProtection="0"/>
  </cellStyleXfs>
  <cellXfs count="7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157" applyFont="1" applyFill="1" applyAlignment="1"/>
    <xf numFmtId="49" fontId="5" fillId="0" borderId="0" xfId="0" applyNumberFormat="1" applyFont="1" applyFill="1" applyAlignment="1">
      <alignment horizontal="center"/>
    </xf>
    <xf numFmtId="49" fontId="5" fillId="0" borderId="0" xfId="157" applyNumberFormat="1" applyFont="1" applyFill="1" applyAlignment="1"/>
    <xf numFmtId="0" fontId="4" fillId="0" borderId="0" xfId="157" applyFont="1" applyFill="1" applyAlignment="1"/>
    <xf numFmtId="165" fontId="5" fillId="0" borderId="0" xfId="157" applyNumberFormat="1" applyFont="1" applyFill="1" applyAlignment="1"/>
    <xf numFmtId="0" fontId="5" fillId="0" borderId="0" xfId="157" applyFont="1" applyFill="1" applyBorder="1" applyAlignment="1"/>
    <xf numFmtId="0" fontId="3" fillId="0" borderId="0" xfId="0" applyFont="1" applyAlignment="1">
      <alignment horizontal="center" textRotation="75"/>
    </xf>
    <xf numFmtId="0" fontId="3" fillId="0" borderId="15" xfId="0" applyFont="1" applyBorder="1" applyAlignment="1">
      <alignment horizontal="left" textRotation="75" wrapText="1"/>
    </xf>
    <xf numFmtId="0" fontId="3" fillId="0" borderId="15" xfId="0" applyFont="1" applyBorder="1" applyAlignment="1">
      <alignment horizontal="left" textRotation="75"/>
    </xf>
    <xf numFmtId="0" fontId="2" fillId="0" borderId="0" xfId="0" applyFont="1" applyAlignment="1">
      <alignment horizontal="center" textRotation="75"/>
    </xf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49" fontId="4" fillId="0" borderId="0" xfId="0" applyNumberFormat="1" applyFont="1" applyFill="1" applyAlignment="1">
      <alignment horizontal="center"/>
    </xf>
    <xf numFmtId="0" fontId="4" fillId="0" borderId="0" xfId="157" applyFont="1" applyFill="1" applyAlignment="1">
      <alignment horizontal="center"/>
    </xf>
    <xf numFmtId="0" fontId="10" fillId="0" borderId="10" xfId="0" applyFont="1" applyBorder="1" applyAlignment="1">
      <alignment horizontal="center"/>
    </xf>
    <xf numFmtId="49" fontId="5" fillId="0" borderId="10" xfId="157" applyNumberFormat="1" applyFont="1" applyFill="1" applyBorder="1" applyAlignment="1"/>
    <xf numFmtId="0" fontId="5" fillId="0" borderId="10" xfId="157" applyFont="1" applyFill="1" applyBorder="1" applyAlignment="1"/>
    <xf numFmtId="0" fontId="9" fillId="0" borderId="10" xfId="157" applyFont="1" applyFill="1" applyBorder="1" applyAlignment="1"/>
    <xf numFmtId="0" fontId="10" fillId="0" borderId="11" xfId="0" applyFont="1" applyBorder="1" applyAlignment="1">
      <alignment horizontal="center"/>
    </xf>
    <xf numFmtId="0" fontId="9" fillId="0" borderId="11" xfId="157" applyFont="1" applyFill="1" applyBorder="1" applyAlignment="1"/>
    <xf numFmtId="164" fontId="5" fillId="0" borderId="11" xfId="157" applyNumberFormat="1" applyFont="1" applyFill="1" applyBorder="1" applyAlignment="1"/>
    <xf numFmtId="0" fontId="5" fillId="0" borderId="11" xfId="157" applyFont="1" applyFill="1" applyBorder="1" applyAlignment="1"/>
    <xf numFmtId="0" fontId="4" fillId="0" borderId="16" xfId="0" applyFont="1" applyBorder="1" applyAlignment="1">
      <alignment horizontal="center"/>
    </xf>
    <xf numFmtId="0" fontId="5" fillId="0" borderId="0" xfId="0" applyFont="1"/>
    <xf numFmtId="0" fontId="10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/>
    <xf numFmtId="49" fontId="10" fillId="0" borderId="10" xfId="0" applyNumberFormat="1" applyFont="1" applyBorder="1" applyAlignment="1">
      <alignment horizontal="center"/>
    </xf>
    <xf numFmtId="164" fontId="5" fillId="0" borderId="10" xfId="157" applyNumberFormat="1" applyFont="1" applyFill="1" applyBorder="1" applyAlignment="1"/>
    <xf numFmtId="49" fontId="5" fillId="0" borderId="11" xfId="157" applyNumberFormat="1" applyFont="1" applyFill="1" applyBorder="1" applyAlignment="1"/>
    <xf numFmtId="0" fontId="5" fillId="0" borderId="10" xfId="145" applyFont="1" applyBorder="1" applyAlignment="1">
      <alignment horizontal="left" vertical="center" shrinkToFit="1"/>
    </xf>
    <xf numFmtId="165" fontId="5" fillId="0" borderId="10" xfId="157" applyNumberFormat="1" applyFont="1" applyFill="1" applyBorder="1" applyAlignment="1"/>
    <xf numFmtId="0" fontId="5" fillId="0" borderId="11" xfId="145" applyFont="1" applyBorder="1" applyAlignment="1">
      <alignment horizontal="left" vertical="center" shrinkToFit="1"/>
    </xf>
    <xf numFmtId="165" fontId="5" fillId="0" borderId="0" xfId="0" applyNumberFormat="1" applyFont="1" applyFill="1" applyAlignment="1">
      <alignment horizontal="center"/>
    </xf>
    <xf numFmtId="165" fontId="4" fillId="0" borderId="0" xfId="157" applyNumberFormat="1" applyFont="1" applyFill="1" applyAlignment="1">
      <alignment horizontal="center"/>
    </xf>
    <xf numFmtId="166" fontId="4" fillId="0" borderId="0" xfId="157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10" xfId="0" applyNumberFormat="1" applyFont="1" applyBorder="1" applyAlignment="1">
      <alignment horizontal="left"/>
    </xf>
    <xf numFmtId="0" fontId="5" fillId="0" borderId="10" xfId="0" applyNumberFormat="1" applyFont="1" applyBorder="1" applyAlignment="1">
      <alignment horizontal="left"/>
    </xf>
    <xf numFmtId="49" fontId="9" fillId="0" borderId="11" xfId="0" applyNumberFormat="1" applyFont="1" applyFill="1" applyBorder="1" applyAlignment="1"/>
    <xf numFmtId="0" fontId="5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5" fillId="17" borderId="10" xfId="0" applyFont="1" applyFill="1" applyBorder="1" applyAlignment="1">
      <alignment horizontal="left"/>
    </xf>
    <xf numFmtId="165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165" fontId="5" fillId="0" borderId="10" xfId="157" applyNumberFormat="1" applyFont="1" applyFill="1" applyBorder="1" applyAlignment="1">
      <alignment horizontal="center"/>
    </xf>
    <xf numFmtId="49" fontId="5" fillId="0" borderId="10" xfId="157" applyNumberFormat="1" applyFont="1" applyFill="1" applyBorder="1" applyAlignment="1">
      <alignment horizontal="center"/>
    </xf>
    <xf numFmtId="0" fontId="5" fillId="0" borderId="10" xfId="157" applyFont="1" applyFill="1" applyBorder="1" applyAlignment="1">
      <alignment horizontal="center"/>
    </xf>
    <xf numFmtId="0" fontId="15" fillId="0" borderId="10" xfId="0" applyFont="1" applyFill="1" applyBorder="1" applyAlignment="1">
      <alignment horizontal="left"/>
    </xf>
    <xf numFmtId="49" fontId="5" fillId="0" borderId="10" xfId="157" applyNumberFormat="1" applyFont="1" applyFill="1" applyBorder="1" applyAlignment="1">
      <alignment horizontal="left"/>
    </xf>
    <xf numFmtId="166" fontId="5" fillId="0" borderId="10" xfId="157" applyNumberFormat="1" applyFont="1" applyFill="1" applyBorder="1" applyAlignment="1">
      <alignment horizontal="center"/>
    </xf>
    <xf numFmtId="0" fontId="5" fillId="0" borderId="10" xfId="157" applyFont="1" applyFill="1" applyBorder="1" applyAlignment="1">
      <alignment horizontal="left"/>
    </xf>
    <xf numFmtId="49" fontId="9" fillId="0" borderId="10" xfId="0" applyNumberFormat="1" applyFont="1" applyFill="1" applyBorder="1" applyAlignment="1">
      <alignment horizontal="center"/>
    </xf>
    <xf numFmtId="49" fontId="9" fillId="0" borderId="10" xfId="157" applyNumberFormat="1" applyFont="1" applyFill="1" applyBorder="1" applyAlignment="1"/>
    <xf numFmtId="165" fontId="9" fillId="0" borderId="10" xfId="157" applyNumberFormat="1" applyFont="1" applyFill="1" applyBorder="1" applyAlignment="1"/>
    <xf numFmtId="49" fontId="9" fillId="0" borderId="10" xfId="157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/>
    <xf numFmtId="165" fontId="9" fillId="0" borderId="10" xfId="0" applyNumberFormat="1" applyFont="1" applyFill="1" applyBorder="1" applyAlignment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165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" fontId="5" fillId="0" borderId="10" xfId="0" applyNumberFormat="1" applyFont="1" applyFill="1" applyBorder="1" applyAlignment="1"/>
    <xf numFmtId="0" fontId="9" fillId="0" borderId="10" xfId="0" applyFont="1" applyFill="1" applyBorder="1" applyAlignment="1"/>
    <xf numFmtId="0" fontId="5" fillId="0" borderId="10" xfId="0" applyFont="1" applyFill="1" applyBorder="1" applyAlignment="1"/>
    <xf numFmtId="0" fontId="5" fillId="0" borderId="0" xfId="0" applyFont="1" applyFill="1"/>
    <xf numFmtId="49" fontId="5" fillId="0" borderId="10" xfId="0" applyNumberFormat="1" applyFont="1" applyFill="1" applyBorder="1" applyAlignment="1"/>
    <xf numFmtId="49" fontId="5" fillId="0" borderId="10" xfId="0" applyNumberFormat="1" applyFont="1" applyFill="1" applyBorder="1" applyAlignment="1">
      <alignment horizontal="center"/>
    </xf>
    <xf numFmtId="49" fontId="9" fillId="0" borderId="17" xfId="157" applyNumberFormat="1" applyFont="1" applyFill="1" applyBorder="1" applyAlignment="1"/>
    <xf numFmtId="165" fontId="9" fillId="0" borderId="17" xfId="157" applyNumberFormat="1" applyFont="1" applyFill="1" applyBorder="1" applyAlignment="1"/>
    <xf numFmtId="166" fontId="5" fillId="0" borderId="10" xfId="0" applyNumberFormat="1" applyFont="1" applyFill="1" applyBorder="1" applyAlignment="1">
      <alignment horizontal="center"/>
    </xf>
    <xf numFmtId="0" fontId="5" fillId="0" borderId="17" xfId="157" applyFont="1" applyFill="1" applyBorder="1" applyAlignment="1"/>
    <xf numFmtId="165" fontId="5" fillId="0" borderId="17" xfId="157" applyNumberFormat="1" applyFont="1" applyFill="1" applyBorder="1" applyAlignment="1"/>
    <xf numFmtId="166" fontId="5" fillId="0" borderId="17" xfId="157" applyNumberFormat="1" applyFont="1" applyFill="1" applyBorder="1" applyAlignment="1">
      <alignment horizontal="center"/>
    </xf>
    <xf numFmtId="0" fontId="5" fillId="0" borderId="17" xfId="157" applyFont="1" applyFill="1" applyBorder="1" applyAlignment="1">
      <alignment horizontal="center"/>
    </xf>
    <xf numFmtId="0" fontId="5" fillId="0" borderId="10" xfId="157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7" xfId="0" applyFont="1" applyFill="1" applyBorder="1" applyAlignment="1"/>
    <xf numFmtId="165" fontId="5" fillId="0" borderId="0" xfId="157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4" fillId="0" borderId="11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6" fontId="5" fillId="0" borderId="11" xfId="0" applyNumberFormat="1" applyFont="1" applyFill="1" applyBorder="1" applyAlignment="1">
      <alignment horizontal="left"/>
    </xf>
    <xf numFmtId="49" fontId="4" fillId="0" borderId="16" xfId="0" applyNumberFormat="1" applyFont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165" fontId="5" fillId="0" borderId="11" xfId="157" applyNumberFormat="1" applyFont="1" applyFill="1" applyBorder="1" applyAlignment="1"/>
    <xf numFmtId="0" fontId="5" fillId="0" borderId="11" xfId="157" applyFont="1" applyFill="1" applyBorder="1" applyAlignment="1">
      <alignment horizontal="center"/>
    </xf>
    <xf numFmtId="166" fontId="5" fillId="0" borderId="11" xfId="157" applyNumberFormat="1" applyFont="1" applyFill="1" applyBorder="1" applyAlignment="1">
      <alignment horizontal="center"/>
    </xf>
    <xf numFmtId="49" fontId="5" fillId="0" borderId="11" xfId="157" applyNumberFormat="1" applyFont="1" applyFill="1" applyBorder="1" applyAlignment="1">
      <alignment horizontal="left"/>
    </xf>
    <xf numFmtId="165" fontId="5" fillId="0" borderId="11" xfId="157" applyNumberFormat="1" applyFont="1" applyFill="1" applyBorder="1" applyAlignment="1">
      <alignment horizontal="center"/>
    </xf>
    <xf numFmtId="49" fontId="5" fillId="0" borderId="11" xfId="157" applyNumberFormat="1" applyFont="1" applyFill="1" applyBorder="1" applyAlignment="1">
      <alignment horizontal="center"/>
    </xf>
    <xf numFmtId="49" fontId="9" fillId="0" borderId="11" xfId="157" applyNumberFormat="1" applyFont="1" applyFill="1" applyBorder="1" applyAlignment="1"/>
    <xf numFmtId="165" fontId="9" fillId="0" borderId="11" xfId="157" applyNumberFormat="1" applyFont="1" applyFill="1" applyBorder="1" applyAlignment="1"/>
    <xf numFmtId="49" fontId="9" fillId="0" borderId="11" xfId="157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166" fontId="5" fillId="0" borderId="1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0" xfId="157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/>
    <xf numFmtId="165" fontId="5" fillId="0" borderId="11" xfId="0" applyNumberFormat="1" applyFont="1" applyFill="1" applyBorder="1" applyAlignment="1">
      <alignment horizontal="center"/>
    </xf>
    <xf numFmtId="49" fontId="5" fillId="0" borderId="10" xfId="0" applyNumberFormat="1" applyFont="1" applyBorder="1"/>
    <xf numFmtId="0" fontId="17" fillId="0" borderId="0" xfId="0" applyFont="1"/>
    <xf numFmtId="0" fontId="5" fillId="0" borderId="0" xfId="0" applyFont="1" applyBorder="1"/>
    <xf numFmtId="49" fontId="9" fillId="0" borderId="0" xfId="0" applyNumberFormat="1" applyFont="1" applyFill="1" applyBorder="1" applyAlignment="1"/>
    <xf numFmtId="0" fontId="17" fillId="0" borderId="0" xfId="0" applyFont="1" applyAlignment="1">
      <alignment horizontal="center"/>
    </xf>
    <xf numFmtId="165" fontId="17" fillId="0" borderId="0" xfId="157" applyNumberFormat="1" applyFont="1" applyFill="1" applyAlignment="1">
      <alignment horizontal="left"/>
    </xf>
    <xf numFmtId="165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0" fontId="16" fillId="0" borderId="0" xfId="157" applyFont="1" applyFill="1" applyAlignment="1"/>
    <xf numFmtId="165" fontId="16" fillId="0" borderId="0" xfId="157" applyNumberFormat="1" applyFont="1" applyFill="1" applyAlignment="1">
      <alignment horizontal="center"/>
    </xf>
    <xf numFmtId="166" fontId="16" fillId="0" borderId="0" xfId="157" applyNumberFormat="1" applyFont="1" applyFill="1" applyAlignment="1">
      <alignment horizontal="center"/>
    </xf>
    <xf numFmtId="165" fontId="16" fillId="0" borderId="0" xfId="157" applyNumberFormat="1" applyFont="1" applyFill="1" applyAlignment="1">
      <alignment horizontal="left"/>
    </xf>
    <xf numFmtId="165" fontId="17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left"/>
    </xf>
    <xf numFmtId="49" fontId="17" fillId="0" borderId="0" xfId="0" applyNumberFormat="1" applyFont="1"/>
    <xf numFmtId="0" fontId="17" fillId="0" borderId="0" xfId="0" applyFont="1" applyAlignment="1">
      <alignment horizontal="left"/>
    </xf>
    <xf numFmtId="49" fontId="5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0" fontId="10" fillId="0" borderId="0" xfId="0" applyFont="1" applyAlignment="1"/>
    <xf numFmtId="165" fontId="5" fillId="0" borderId="0" xfId="0" applyNumberFormat="1" applyFont="1"/>
    <xf numFmtId="0" fontId="4" fillId="0" borderId="16" xfId="0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166" fontId="37" fillId="0" borderId="10" xfId="0" applyNumberFormat="1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165" fontId="37" fillId="0" borderId="10" xfId="0" applyNumberFormat="1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0" xfId="0" applyFont="1" applyFill="1" applyBorder="1" applyAlignment="1">
      <alignment horizontal="left"/>
    </xf>
    <xf numFmtId="0" fontId="37" fillId="0" borderId="10" xfId="157" applyFont="1" applyFill="1" applyBorder="1" applyAlignment="1">
      <alignment horizontal="center"/>
    </xf>
    <xf numFmtId="165" fontId="37" fillId="0" borderId="10" xfId="157" applyNumberFormat="1" applyFont="1" applyFill="1" applyBorder="1" applyAlignment="1">
      <alignment horizontal="left"/>
    </xf>
    <xf numFmtId="0" fontId="37" fillId="0" borderId="10" xfId="0" applyFont="1" applyFill="1" applyBorder="1" applyAlignment="1">
      <alignment horizontal="center"/>
    </xf>
    <xf numFmtId="0" fontId="37" fillId="0" borderId="10" xfId="0" applyFont="1" applyBorder="1" applyAlignment="1"/>
    <xf numFmtId="0" fontId="37" fillId="0" borderId="10" xfId="0" applyFont="1" applyFill="1" applyBorder="1"/>
    <xf numFmtId="165" fontId="5" fillId="0" borderId="11" xfId="157" applyNumberFormat="1" applyFont="1" applyFill="1" applyBorder="1" applyAlignment="1">
      <alignment horizontal="left"/>
    </xf>
    <xf numFmtId="165" fontId="5" fillId="0" borderId="10" xfId="157" applyNumberFormat="1" applyFont="1" applyFill="1" applyBorder="1" applyAlignment="1">
      <alignment horizontal="left"/>
    </xf>
    <xf numFmtId="165" fontId="9" fillId="0" borderId="10" xfId="0" applyNumberFormat="1" applyFont="1" applyFill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16" fillId="0" borderId="0" xfId="157" applyFont="1" applyFill="1" applyAlignment="1">
      <alignment horizontal="center"/>
    </xf>
    <xf numFmtId="0" fontId="5" fillId="0" borderId="10" xfId="147" applyFont="1" applyFill="1" applyBorder="1" applyAlignment="1">
      <alignment horizontal="left"/>
    </xf>
    <xf numFmtId="165" fontId="5" fillId="0" borderId="10" xfId="0" applyNumberFormat="1" applyFont="1" applyFill="1" applyBorder="1" applyAlignment="1"/>
    <xf numFmtId="16" fontId="5" fillId="0" borderId="10" xfId="147" applyNumberFormat="1" applyFont="1" applyFill="1" applyBorder="1" applyAlignment="1">
      <alignment horizontal="left"/>
    </xf>
    <xf numFmtId="165" fontId="5" fillId="0" borderId="11" xfId="0" applyNumberFormat="1" applyFont="1" applyFill="1" applyBorder="1" applyAlignment="1"/>
    <xf numFmtId="49" fontId="5" fillId="0" borderId="11" xfId="0" applyNumberFormat="1" applyFont="1" applyFill="1" applyBorder="1" applyAlignment="1">
      <alignment horizontal="center"/>
    </xf>
    <xf numFmtId="0" fontId="5" fillId="0" borderId="10" xfId="0" applyNumberFormat="1" applyFont="1" applyFill="1" applyBorder="1" applyAlignment="1">
      <alignment horizontal="center"/>
    </xf>
    <xf numFmtId="0" fontId="5" fillId="17" borderId="10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49" fontId="5" fillId="17" borderId="10" xfId="157" applyNumberFormat="1" applyFont="1" applyFill="1" applyBorder="1" applyAlignment="1">
      <alignment horizontal="center"/>
    </xf>
    <xf numFmtId="165" fontId="5" fillId="17" borderId="10" xfId="0" applyNumberFormat="1" applyFont="1" applyFill="1" applyBorder="1"/>
    <xf numFmtId="165" fontId="5" fillId="17" borderId="10" xfId="0" applyNumberFormat="1" applyFont="1" applyFill="1" applyBorder="1" applyAlignment="1">
      <alignment horizontal="center" vertical="center"/>
    </xf>
    <xf numFmtId="165" fontId="37" fillId="0" borderId="10" xfId="157" applyNumberFormat="1" applyFont="1" applyFill="1" applyBorder="1" applyAlignment="1">
      <alignment horizontal="center"/>
    </xf>
    <xf numFmtId="16" fontId="37" fillId="0" borderId="10" xfId="0" applyNumberFormat="1" applyFont="1" applyFill="1" applyBorder="1" applyAlignment="1">
      <alignment horizontal="left"/>
    </xf>
    <xf numFmtId="165" fontId="37" fillId="0" borderId="10" xfId="0" applyNumberFormat="1" applyFont="1" applyFill="1" applyBorder="1" applyAlignment="1">
      <alignment horizontal="center"/>
    </xf>
    <xf numFmtId="0" fontId="37" fillId="0" borderId="10" xfId="157" applyFont="1" applyFill="1" applyBorder="1" applyAlignment="1"/>
    <xf numFmtId="165" fontId="37" fillId="0" borderId="10" xfId="157" applyNumberFormat="1" applyFont="1" applyFill="1" applyBorder="1" applyAlignment="1"/>
    <xf numFmtId="49" fontId="37" fillId="0" borderId="10" xfId="157" applyNumberFormat="1" applyFont="1" applyFill="1" applyBorder="1" applyAlignment="1">
      <alignment horizontal="center"/>
    </xf>
    <xf numFmtId="166" fontId="37" fillId="0" borderId="11" xfId="0" applyNumberFormat="1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166" fontId="37" fillId="0" borderId="10" xfId="157" applyNumberFormat="1" applyFont="1" applyFill="1" applyBorder="1" applyAlignment="1">
      <alignment horizontal="center"/>
    </xf>
    <xf numFmtId="166" fontId="37" fillId="0" borderId="10" xfId="0" applyNumberFormat="1" applyFont="1" applyFill="1" applyBorder="1" applyAlignment="1">
      <alignment horizontal="center"/>
    </xf>
    <xf numFmtId="0" fontId="37" fillId="0" borderId="11" xfId="157" applyFont="1" applyFill="1" applyBorder="1" applyAlignment="1"/>
    <xf numFmtId="165" fontId="37" fillId="0" borderId="11" xfId="157" applyNumberFormat="1" applyFont="1" applyFill="1" applyBorder="1" applyAlignment="1"/>
    <xf numFmtId="49" fontId="37" fillId="0" borderId="11" xfId="157" applyNumberFormat="1" applyFont="1" applyFill="1" applyBorder="1" applyAlignment="1">
      <alignment horizontal="center"/>
    </xf>
    <xf numFmtId="16" fontId="37" fillId="0" borderId="11" xfId="0" applyNumberFormat="1" applyFont="1" applyFill="1" applyBorder="1" applyAlignment="1">
      <alignment horizontal="left"/>
    </xf>
    <xf numFmtId="16" fontId="37" fillId="0" borderId="10" xfId="0" applyNumberFormat="1" applyFont="1" applyFill="1" applyBorder="1" applyAlignment="1"/>
    <xf numFmtId="0" fontId="9" fillId="0" borderId="10" xfId="157" applyFont="1" applyFill="1" applyBorder="1" applyAlignment="1"/>
    <xf numFmtId="0" fontId="5" fillId="0" borderId="11" xfId="157" applyFont="1" applyFill="1" applyBorder="1" applyAlignment="1"/>
    <xf numFmtId="1" fontId="5" fillId="0" borderId="0" xfId="0" applyNumberFormat="1" applyFont="1" applyAlignment="1">
      <alignment horizontal="center"/>
    </xf>
    <xf numFmtId="166" fontId="41" fillId="0" borderId="10" xfId="0" applyNumberFormat="1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left"/>
    </xf>
    <xf numFmtId="165" fontId="41" fillId="0" borderId="10" xfId="157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4" fillId="0" borderId="0" xfId="0" applyFont="1"/>
    <xf numFmtId="0" fontId="39" fillId="0" borderId="0" xfId="0" applyFont="1" applyAlignment="1">
      <alignment horizontal="center" vertical="center"/>
    </xf>
    <xf numFmtId="0" fontId="5" fillId="0" borderId="0" xfId="0" applyFont="1" applyFill="1" applyAlignment="1"/>
    <xf numFmtId="16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Border="1"/>
    <xf numFmtId="164" fontId="5" fillId="0" borderId="0" xfId="0" applyNumberFormat="1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157" applyFont="1" applyFill="1" applyBorder="1" applyAlignment="1"/>
    <xf numFmtId="0" fontId="41" fillId="0" borderId="10" xfId="157" applyFont="1" applyFill="1" applyBorder="1" applyAlignment="1"/>
    <xf numFmtId="0" fontId="9" fillId="0" borderId="10" xfId="157" applyFont="1" applyFill="1" applyBorder="1" applyAlignment="1"/>
    <xf numFmtId="0" fontId="5" fillId="0" borderId="11" xfId="157" applyFont="1" applyFill="1" applyBorder="1" applyAlignment="1"/>
    <xf numFmtId="0" fontId="4" fillId="0" borderId="16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0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2" fillId="0" borderId="0" xfId="0" applyFont="1"/>
    <xf numFmtId="0" fontId="5" fillId="17" borderId="11" xfId="0" applyFont="1" applyFill="1" applyBorder="1" applyAlignment="1">
      <alignment horizontal="left"/>
    </xf>
    <xf numFmtId="0" fontId="9" fillId="0" borderId="18" xfId="157" applyNumberFormat="1" applyFont="1" applyFill="1" applyBorder="1" applyAlignment="1">
      <alignment horizontal="left"/>
    </xf>
    <xf numFmtId="0" fontId="41" fillId="0" borderId="10" xfId="157" applyFont="1" applyFill="1" applyBorder="1" applyAlignment="1">
      <alignment horizontal="center"/>
    </xf>
    <xf numFmtId="16" fontId="41" fillId="0" borderId="10" xfId="0" applyNumberFormat="1" applyFont="1" applyFill="1" applyBorder="1" applyAlignment="1">
      <alignment horizontal="left"/>
    </xf>
    <xf numFmtId="0" fontId="11" fillId="0" borderId="10" xfId="157" quotePrefix="1" applyFont="1" applyFill="1" applyBorder="1" applyAlignment="1">
      <alignment horizontal="center"/>
    </xf>
    <xf numFmtId="0" fontId="5" fillId="0" borderId="11" xfId="157" applyFont="1" applyFill="1" applyBorder="1" applyAlignment="1"/>
    <xf numFmtId="0" fontId="4" fillId="0" borderId="16" xfId="0" applyFont="1" applyBorder="1" applyAlignment="1">
      <alignment horizontal="center"/>
    </xf>
    <xf numFmtId="0" fontId="5" fillId="0" borderId="10" xfId="0" applyFont="1" applyBorder="1" applyAlignment="1"/>
    <xf numFmtId="49" fontId="9" fillId="0" borderId="19" xfId="157" applyNumberFormat="1" applyFont="1" applyFill="1" applyBorder="1" applyAlignment="1">
      <alignment horizontal="left"/>
    </xf>
    <xf numFmtId="165" fontId="5" fillId="0" borderId="10" xfId="0" applyNumberFormat="1" applyFont="1" applyFill="1" applyBorder="1"/>
    <xf numFmtId="49" fontId="5" fillId="0" borderId="10" xfId="147" applyNumberFormat="1" applyFont="1" applyFill="1" applyBorder="1" applyAlignment="1"/>
    <xf numFmtId="166" fontId="4" fillId="0" borderId="10" xfId="0" applyNumberFormat="1" applyFont="1" applyBorder="1" applyAlignment="1">
      <alignment horizontal="center"/>
    </xf>
    <xf numFmtId="0" fontId="5" fillId="0" borderId="10" xfId="147" applyFont="1" applyFill="1" applyBorder="1" applyAlignment="1">
      <alignment horizontal="left" shrinkToFit="1"/>
    </xf>
    <xf numFmtId="166" fontId="4" fillId="0" borderId="11" xfId="0" applyNumberFormat="1" applyFont="1" applyBorder="1" applyAlignment="1">
      <alignment horizontal="center"/>
    </xf>
    <xf numFmtId="165" fontId="5" fillId="0" borderId="23" xfId="0" applyNumberFormat="1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/>
    </xf>
    <xf numFmtId="165" fontId="5" fillId="17" borderId="10" xfId="0" applyNumberFormat="1" applyFont="1" applyFill="1" applyBorder="1" applyAlignment="1">
      <alignment horizontal="center"/>
    </xf>
    <xf numFmtId="0" fontId="5" fillId="17" borderId="10" xfId="0" quotePrefix="1" applyNumberFormat="1" applyFont="1" applyFill="1" applyBorder="1" applyAlignment="1">
      <alignment horizontal="center"/>
    </xf>
    <xf numFmtId="165" fontId="5" fillId="17" borderId="10" xfId="0" quotePrefix="1" applyNumberFormat="1" applyFont="1" applyFill="1" applyBorder="1" applyAlignment="1">
      <alignment horizontal="center"/>
    </xf>
    <xf numFmtId="49" fontId="5" fillId="17" borderId="10" xfId="0" applyNumberFormat="1" applyFont="1" applyFill="1" applyBorder="1" applyAlignment="1">
      <alignment horizontal="center"/>
    </xf>
    <xf numFmtId="0" fontId="5" fillId="17" borderId="10" xfId="0" quotePrefix="1" applyNumberFormat="1" applyFont="1" applyFill="1" applyBorder="1" applyAlignment="1">
      <alignment horizontal="center" vertical="center"/>
    </xf>
    <xf numFmtId="165" fontId="5" fillId="17" borderId="10" xfId="0" quotePrefix="1" applyNumberFormat="1" applyFont="1" applyFill="1" applyBorder="1" applyAlignment="1">
      <alignment horizontal="center" vertical="center"/>
    </xf>
    <xf numFmtId="165" fontId="5" fillId="17" borderId="10" xfId="0" applyNumberFormat="1" applyFont="1" applyFill="1" applyBorder="1" applyAlignment="1"/>
    <xf numFmtId="0" fontId="5" fillId="0" borderId="10" xfId="158" applyFont="1" applyFill="1" applyBorder="1" applyAlignment="1"/>
    <xf numFmtId="1" fontId="5" fillId="0" borderId="10" xfId="0" quotePrefix="1" applyNumberFormat="1" applyFont="1" applyFill="1" applyBorder="1" applyAlignment="1">
      <alignment horizontal="center"/>
    </xf>
    <xf numFmtId="166" fontId="5" fillId="0" borderId="10" xfId="0" quotePrefix="1" applyNumberFormat="1" applyFont="1" applyBorder="1" applyAlignment="1">
      <alignment horizontal="center"/>
    </xf>
    <xf numFmtId="165" fontId="5" fillId="17" borderId="10" xfId="157" applyNumberFormat="1" applyFont="1" applyFill="1" applyBorder="1" applyAlignment="1"/>
    <xf numFmtId="0" fontId="5" fillId="17" borderId="10" xfId="157" applyNumberFormat="1" applyFont="1" applyFill="1" applyBorder="1" applyAlignment="1">
      <alignment horizontal="center"/>
    </xf>
    <xf numFmtId="165" fontId="5" fillId="17" borderId="10" xfId="157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left"/>
    </xf>
    <xf numFmtId="165" fontId="41" fillId="0" borderId="10" xfId="157" applyNumberFormat="1" applyFont="1" applyFill="1" applyBorder="1" applyAlignment="1">
      <alignment horizontal="center"/>
    </xf>
    <xf numFmtId="166" fontId="41" fillId="0" borderId="11" xfId="0" applyNumberFormat="1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49" fontId="41" fillId="0" borderId="10" xfId="157" applyNumberFormat="1" applyFont="1" applyFill="1" applyBorder="1" applyAlignment="1">
      <alignment horizontal="center"/>
    </xf>
    <xf numFmtId="0" fontId="41" fillId="0" borderId="10" xfId="157" quotePrefix="1" applyFont="1" applyFill="1" applyBorder="1" applyAlignment="1"/>
    <xf numFmtId="0" fontId="41" fillId="0" borderId="10" xfId="0" applyFont="1" applyBorder="1" applyAlignment="1"/>
    <xf numFmtId="0" fontId="41" fillId="0" borderId="11" xfId="157" applyFont="1" applyFill="1" applyBorder="1" applyAlignment="1"/>
    <xf numFmtId="165" fontId="41" fillId="0" borderId="11" xfId="157" applyNumberFormat="1" applyFont="1" applyFill="1" applyBorder="1" applyAlignment="1"/>
    <xf numFmtId="0" fontId="41" fillId="0" borderId="11" xfId="157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/>
    </xf>
    <xf numFmtId="165" fontId="41" fillId="0" borderId="10" xfId="0" applyNumberFormat="1" applyFont="1" applyFill="1" applyBorder="1" applyAlignment="1">
      <alignment horizontal="center"/>
    </xf>
    <xf numFmtId="49" fontId="41" fillId="0" borderId="10" xfId="0" applyNumberFormat="1" applyFont="1" applyFill="1" applyBorder="1" applyAlignment="1"/>
    <xf numFmtId="165" fontId="41" fillId="0" borderId="10" xfId="0" applyNumberFormat="1" applyFont="1" applyFill="1" applyBorder="1" applyAlignment="1"/>
    <xf numFmtId="0" fontId="41" fillId="0" borderId="10" xfId="157" applyFont="1" applyFill="1" applyBorder="1" applyAlignment="1">
      <alignment horizontal="left"/>
    </xf>
    <xf numFmtId="166" fontId="41" fillId="0" borderId="10" xfId="157" applyNumberFormat="1" applyFont="1" applyFill="1" applyBorder="1" applyAlignment="1">
      <alignment horizontal="center"/>
    </xf>
    <xf numFmtId="0" fontId="41" fillId="0" borderId="10" xfId="147" applyFont="1" applyFill="1" applyBorder="1" applyAlignment="1">
      <alignment horizontal="left"/>
    </xf>
    <xf numFmtId="165" fontId="41" fillId="0" borderId="10" xfId="0" applyNumberFormat="1" applyFont="1" applyBorder="1" applyAlignment="1">
      <alignment horizontal="center"/>
    </xf>
    <xf numFmtId="166" fontId="41" fillId="0" borderId="21" xfId="0" applyNumberFormat="1" applyFont="1" applyBorder="1" applyAlignment="1">
      <alignment horizontal="center"/>
    </xf>
    <xf numFmtId="166" fontId="41" fillId="0" borderId="10" xfId="0" applyNumberFormat="1" applyFont="1" applyBorder="1" applyAlignment="1">
      <alignment horizontal="center"/>
    </xf>
    <xf numFmtId="165" fontId="41" fillId="0" borderId="21" xfId="0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165" fontId="41" fillId="17" borderId="21" xfId="0" applyNumberFormat="1" applyFont="1" applyFill="1" applyBorder="1" applyAlignment="1">
      <alignment horizontal="center"/>
    </xf>
    <xf numFmtId="0" fontId="41" fillId="0" borderId="21" xfId="0" applyFont="1" applyFill="1" applyBorder="1" applyAlignment="1">
      <alignment horizontal="left"/>
    </xf>
    <xf numFmtId="166" fontId="43" fillId="0" borderId="10" xfId="0" applyNumberFormat="1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49" fontId="9" fillId="0" borderId="18" xfId="157" applyNumberFormat="1" applyFont="1" applyFill="1" applyBorder="1" applyAlignment="1">
      <alignment horizontal="left"/>
    </xf>
    <xf numFmtId="0" fontId="9" fillId="0" borderId="28" xfId="157" applyNumberFormat="1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10" xfId="157" applyFont="1" applyFill="1" applyBorder="1" applyAlignment="1"/>
    <xf numFmtId="0" fontId="5" fillId="0" borderId="11" xfId="157" applyFont="1" applyFill="1" applyBorder="1" applyAlignment="1"/>
    <xf numFmtId="0" fontId="4" fillId="0" borderId="16" xfId="0" applyFont="1" applyBorder="1" applyAlignment="1">
      <alignment horizontal="center"/>
    </xf>
    <xf numFmtId="0" fontId="5" fillId="0" borderId="10" xfId="0" applyFont="1" applyBorder="1" applyAlignment="1"/>
    <xf numFmtId="0" fontId="41" fillId="17" borderId="10" xfId="0" applyFont="1" applyFill="1" applyBorder="1" applyAlignment="1">
      <alignment horizontal="left"/>
    </xf>
    <xf numFmtId="0" fontId="43" fillId="0" borderId="10" xfId="0" applyFont="1" applyBorder="1" applyAlignment="1">
      <alignment horizontal="center"/>
    </xf>
    <xf numFmtId="49" fontId="41" fillId="0" borderId="10" xfId="0" applyNumberFormat="1" applyFont="1" applyFill="1" applyBorder="1" applyAlignment="1">
      <alignment horizontal="center"/>
    </xf>
    <xf numFmtId="0" fontId="41" fillId="0" borderId="10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NumberFormat="1"/>
    <xf numFmtId="0" fontId="12" fillId="0" borderId="0" xfId="0" applyFont="1" applyAlignment="1">
      <alignment horizontal="left"/>
    </xf>
    <xf numFmtId="165" fontId="44" fillId="0" borderId="0" xfId="0" applyNumberFormat="1" applyFont="1"/>
    <xf numFmtId="166" fontId="44" fillId="0" borderId="0" xfId="0" applyNumberFormat="1" applyFont="1"/>
    <xf numFmtId="0" fontId="44" fillId="0" borderId="0" xfId="0" applyFont="1"/>
    <xf numFmtId="0" fontId="44" fillId="0" borderId="0" xfId="0" applyFont="1" applyAlignment="1">
      <alignment horizontal="left"/>
    </xf>
    <xf numFmtId="0" fontId="45" fillId="0" borderId="0" xfId="0" applyNumberFormat="1" applyFont="1"/>
    <xf numFmtId="0" fontId="45" fillId="0" borderId="0" xfId="0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46" fillId="0" borderId="0" xfId="0" applyNumberFormat="1" applyFont="1"/>
    <xf numFmtId="0" fontId="46" fillId="0" borderId="0" xfId="0" applyFont="1"/>
    <xf numFmtId="165" fontId="46" fillId="0" borderId="0" xfId="0" applyNumberFormat="1" applyFont="1" applyAlignment="1">
      <alignment horizontal="left"/>
    </xf>
    <xf numFmtId="166" fontId="46" fillId="0" borderId="0" xfId="0" applyNumberFormat="1" applyFont="1"/>
    <xf numFmtId="165" fontId="46" fillId="0" borderId="0" xfId="0" applyNumberFormat="1" applyFont="1"/>
    <xf numFmtId="0" fontId="46" fillId="0" borderId="0" xfId="0" applyFont="1" applyAlignment="1">
      <alignment horizontal="left"/>
    </xf>
    <xf numFmtId="0" fontId="47" fillId="0" borderId="0" xfId="0" applyFont="1"/>
    <xf numFmtId="166" fontId="48" fillId="0" borderId="0" xfId="0" applyNumberFormat="1" applyFont="1" applyAlignment="1">
      <alignment horizontal="right"/>
    </xf>
    <xf numFmtId="0" fontId="49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5" fillId="0" borderId="0" xfId="0" applyNumberFormat="1" applyFont="1" applyAlignment="1">
      <alignment horizontal="left"/>
    </xf>
    <xf numFmtId="166" fontId="45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0" fontId="50" fillId="0" borderId="0" xfId="0" applyFont="1"/>
    <xf numFmtId="165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165" fontId="51" fillId="0" borderId="0" xfId="0" applyNumberFormat="1" applyFont="1" applyAlignment="1">
      <alignment horizontal="left"/>
    </xf>
    <xf numFmtId="165" fontId="51" fillId="0" borderId="0" xfId="0" applyNumberFormat="1" applyFont="1" applyAlignment="1">
      <alignment horizontal="right"/>
    </xf>
    <xf numFmtId="165" fontId="51" fillId="0" borderId="0" xfId="0" applyNumberFormat="1" applyFont="1"/>
    <xf numFmtId="0" fontId="53" fillId="0" borderId="0" xfId="0" applyFont="1"/>
    <xf numFmtId="166" fontId="52" fillId="0" borderId="0" xfId="0" applyNumberFormat="1" applyFont="1" applyAlignment="1">
      <alignment horizontal="right"/>
    </xf>
    <xf numFmtId="0" fontId="54" fillId="0" borderId="0" xfId="0" applyFont="1"/>
    <xf numFmtId="0" fontId="39" fillId="0" borderId="0" xfId="0" applyFont="1"/>
    <xf numFmtId="0" fontId="0" fillId="0" borderId="0" xfId="0"/>
    <xf numFmtId="0" fontId="1" fillId="0" borderId="0" xfId="0" applyFont="1"/>
    <xf numFmtId="165" fontId="1" fillId="0" borderId="10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/>
    <xf numFmtId="165" fontId="1" fillId="0" borderId="10" xfId="0" applyNumberFormat="1" applyFont="1" applyFill="1" applyBorder="1" applyAlignment="1">
      <alignment horizontal="center"/>
    </xf>
    <xf numFmtId="166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49" fontId="46" fillId="19" borderId="32" xfId="0" applyNumberFormat="1" applyFont="1" applyFill="1" applyBorder="1" applyAlignment="1">
      <alignment horizontal="center"/>
    </xf>
    <xf numFmtId="166" fontId="46" fillId="19" borderId="33" xfId="0" applyNumberFormat="1" applyFont="1" applyFill="1" applyBorder="1" applyAlignment="1">
      <alignment horizontal="center"/>
    </xf>
    <xf numFmtId="165" fontId="46" fillId="19" borderId="33" xfId="0" applyNumberFormat="1" applyFont="1" applyFill="1" applyBorder="1" applyAlignment="1">
      <alignment horizontal="center"/>
    </xf>
    <xf numFmtId="0" fontId="46" fillId="19" borderId="33" xfId="0" applyFont="1" applyFill="1" applyBorder="1" applyAlignment="1">
      <alignment horizontal="center"/>
    </xf>
    <xf numFmtId="0" fontId="46" fillId="19" borderId="34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/>
    <xf numFmtId="0" fontId="46" fillId="0" borderId="0" xfId="0" applyFont="1"/>
    <xf numFmtId="0" fontId="46" fillId="0" borderId="0" xfId="0" applyFont="1" applyFill="1"/>
    <xf numFmtId="0" fontId="1" fillId="0" borderId="0" xfId="0" applyFont="1" applyFill="1"/>
    <xf numFmtId="165" fontId="1" fillId="0" borderId="21" xfId="0" applyNumberFormat="1" applyFont="1" applyBorder="1" applyAlignment="1">
      <alignment horizontal="center"/>
    </xf>
    <xf numFmtId="166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165" fontId="1" fillId="0" borderId="21" xfId="0" applyNumberFormat="1" applyFont="1" applyBorder="1" applyAlignment="1">
      <alignment horizontal="center" vertical="justify"/>
    </xf>
    <xf numFmtId="166" fontId="1" fillId="0" borderId="21" xfId="0" applyNumberFormat="1" applyFont="1" applyBorder="1" applyAlignment="1">
      <alignment horizontal="center" vertical="justify"/>
    </xf>
    <xf numFmtId="165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justify"/>
    </xf>
    <xf numFmtId="166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6" fontId="58" fillId="0" borderId="10" xfId="0" applyNumberFormat="1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58" fillId="0" borderId="10" xfId="0" applyFont="1" applyFill="1" applyBorder="1" applyAlignment="1">
      <alignment horizontal="left"/>
    </xf>
    <xf numFmtId="165" fontId="58" fillId="0" borderId="21" xfId="0" applyNumberFormat="1" applyFont="1" applyBorder="1" applyAlignment="1">
      <alignment horizontal="center"/>
    </xf>
    <xf numFmtId="166" fontId="58" fillId="0" borderId="21" xfId="0" applyNumberFormat="1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21" xfId="0" applyFont="1" applyFill="1" applyBorder="1" applyAlignment="1">
      <alignment horizontal="left"/>
    </xf>
    <xf numFmtId="0" fontId="58" fillId="0" borderId="10" xfId="0" applyFont="1" applyBorder="1" applyAlignment="1"/>
    <xf numFmtId="0" fontId="54" fillId="0" borderId="0" xfId="0" applyFont="1"/>
    <xf numFmtId="165" fontId="58" fillId="0" borderId="10" xfId="0" applyNumberFormat="1" applyFont="1" applyBorder="1" applyAlignment="1">
      <alignment horizontal="center"/>
    </xf>
    <xf numFmtId="0" fontId="58" fillId="0" borderId="10" xfId="0" applyFont="1" applyBorder="1" applyAlignment="1">
      <alignment horizontal="left"/>
    </xf>
    <xf numFmtId="0" fontId="58" fillId="0" borderId="0" xfId="0" applyFont="1"/>
    <xf numFmtId="0" fontId="58" fillId="0" borderId="2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" xfId="0" applyFont="1" applyBorder="1"/>
    <xf numFmtId="0" fontId="58" fillId="0" borderId="21" xfId="0" applyFont="1" applyBorder="1" applyAlignment="1">
      <alignment horizontal="left"/>
    </xf>
    <xf numFmtId="165" fontId="1" fillId="20" borderId="10" xfId="0" applyNumberFormat="1" applyFont="1" applyFill="1" applyBorder="1" applyAlignment="1">
      <alignment horizontal="center"/>
    </xf>
    <xf numFmtId="166" fontId="1" fillId="20" borderId="10" xfId="0" applyNumberFormat="1" applyFont="1" applyFill="1" applyBorder="1" applyAlignment="1">
      <alignment horizontal="center"/>
    </xf>
    <xf numFmtId="0" fontId="1" fillId="20" borderId="10" xfId="0" applyFont="1" applyFill="1" applyBorder="1" applyAlignment="1">
      <alignment horizontal="center"/>
    </xf>
    <xf numFmtId="0" fontId="58" fillId="20" borderId="10" xfId="0" applyFont="1" applyFill="1" applyBorder="1" applyAlignment="1">
      <alignment horizontal="left"/>
    </xf>
    <xf numFmtId="0" fontId="1" fillId="20" borderId="10" xfId="0" applyFont="1" applyFill="1" applyBorder="1" applyAlignment="1"/>
    <xf numFmtId="166" fontId="1" fillId="0" borderId="0" xfId="0" applyNumberFormat="1" applyFont="1" applyAlignment="1">
      <alignment horizontal="left"/>
    </xf>
    <xf numFmtId="165" fontId="1" fillId="0" borderId="17" xfId="0" applyNumberFormat="1" applyFont="1" applyBorder="1" applyAlignment="1">
      <alignment horizontal="center"/>
    </xf>
    <xf numFmtId="0" fontId="58" fillId="0" borderId="21" xfId="0" applyFont="1" applyBorder="1"/>
    <xf numFmtId="165" fontId="1" fillId="0" borderId="10" xfId="0" applyNumberFormat="1" applyFont="1" applyFill="1" applyBorder="1" applyAlignment="1">
      <alignment horizontal="center" vertical="justify"/>
    </xf>
    <xf numFmtId="166" fontId="1" fillId="0" borderId="10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165" fontId="1" fillId="0" borderId="10" xfId="0" applyNumberFormat="1" applyFont="1" applyFill="1" applyBorder="1" applyAlignment="1">
      <alignment horizontal="left"/>
    </xf>
    <xf numFmtId="165" fontId="58" fillId="20" borderId="10" xfId="0" applyNumberFormat="1" applyFont="1" applyFill="1" applyBorder="1" applyAlignment="1">
      <alignment horizontal="center"/>
    </xf>
    <xf numFmtId="166" fontId="58" fillId="20" borderId="10" xfId="0" applyNumberFormat="1" applyFont="1" applyFill="1" applyBorder="1" applyAlignment="1">
      <alignment horizontal="center"/>
    </xf>
    <xf numFmtId="0" fontId="58" fillId="20" borderId="10" xfId="0" applyFont="1" applyFill="1" applyBorder="1" applyAlignment="1">
      <alignment horizontal="center"/>
    </xf>
    <xf numFmtId="0" fontId="58" fillId="20" borderId="10" xfId="0" applyFont="1" applyFill="1" applyBorder="1" applyAlignment="1"/>
    <xf numFmtId="165" fontId="58" fillId="0" borderId="10" xfId="0" applyNumberFormat="1" applyFont="1" applyBorder="1" applyAlignment="1">
      <alignment horizontal="center" vertical="justify"/>
    </xf>
    <xf numFmtId="165" fontId="58" fillId="0" borderId="10" xfId="0" applyNumberFormat="1" applyFont="1" applyFill="1" applyBorder="1" applyAlignment="1">
      <alignment horizontal="center" vertical="justify"/>
    </xf>
    <xf numFmtId="166" fontId="58" fillId="0" borderId="10" xfId="0" applyNumberFormat="1" applyFont="1" applyFill="1" applyBorder="1" applyAlignment="1">
      <alignment horizontal="center" vertical="center"/>
    </xf>
    <xf numFmtId="165" fontId="58" fillId="0" borderId="10" xfId="0" applyNumberFormat="1" applyFont="1" applyFill="1" applyBorder="1" applyAlignment="1">
      <alignment horizontal="center" vertical="center"/>
    </xf>
    <xf numFmtId="0" fontId="58" fillId="0" borderId="10" xfId="0" applyFont="1" applyFill="1" applyBorder="1"/>
    <xf numFmtId="0" fontId="58" fillId="0" borderId="10" xfId="0" applyFont="1" applyFill="1" applyBorder="1" applyAlignme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0" fontId="1" fillId="0" borderId="0" xfId="0" applyFont="1" applyAlignment="1"/>
    <xf numFmtId="0" fontId="46" fillId="0" borderId="0" xfId="0" applyFont="1" applyAlignment="1">
      <alignment wrapText="1"/>
    </xf>
    <xf numFmtId="165" fontId="46" fillId="0" borderId="0" xfId="0" applyNumberFormat="1" applyFont="1" applyAlignment="1">
      <alignment horizontal="left"/>
    </xf>
    <xf numFmtId="0" fontId="46" fillId="0" borderId="0" xfId="0" applyFont="1" applyAlignment="1"/>
    <xf numFmtId="0" fontId="46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left" vertical="center"/>
    </xf>
    <xf numFmtId="0" fontId="46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0" borderId="11" xfId="0" applyFont="1" applyBorder="1" applyAlignment="1">
      <alignment horizontal="center"/>
    </xf>
    <xf numFmtId="166" fontId="1" fillId="0" borderId="21" xfId="0" applyNumberFormat="1" applyFont="1" applyBorder="1" applyAlignment="1">
      <alignment horizontal="center" vertical="center"/>
    </xf>
    <xf numFmtId="0" fontId="59" fillId="23" borderId="19" xfId="185" applyFill="1" applyBorder="1" applyAlignment="1">
      <alignment vertical="top" wrapText="1"/>
    </xf>
    <xf numFmtId="0" fontId="59" fillId="23" borderId="10" xfId="185" applyFill="1" applyBorder="1" applyAlignment="1">
      <alignment vertical="top"/>
    </xf>
    <xf numFmtId="0" fontId="59" fillId="23" borderId="19" xfId="185" applyFill="1" applyBorder="1" applyAlignment="1">
      <alignment vertical="top"/>
    </xf>
    <xf numFmtId="0" fontId="59" fillId="23" borderId="21" xfId="185" applyFill="1" applyBorder="1" applyAlignment="1">
      <alignment vertical="top"/>
    </xf>
    <xf numFmtId="0" fontId="66" fillId="23" borderId="34" xfId="185" applyFont="1" applyFill="1" applyBorder="1" applyAlignment="1">
      <alignment vertical="top"/>
    </xf>
    <xf numFmtId="0" fontId="59" fillId="23" borderId="25" xfId="185" applyFill="1" applyBorder="1" applyAlignment="1">
      <alignment vertical="top"/>
    </xf>
    <xf numFmtId="0" fontId="73" fillId="23" borderId="11" xfId="185" applyFont="1" applyFill="1" applyBorder="1" applyAlignment="1">
      <alignment vertical="top"/>
    </xf>
    <xf numFmtId="0" fontId="73" fillId="23" borderId="10" xfId="185" applyFont="1" applyFill="1" applyBorder="1" applyAlignment="1">
      <alignment vertical="top"/>
    </xf>
    <xf numFmtId="0" fontId="73" fillId="23" borderId="24" xfId="185" applyFont="1" applyFill="1" applyBorder="1" applyAlignment="1">
      <alignment vertical="top"/>
    </xf>
    <xf numFmtId="0" fontId="59" fillId="25" borderId="10" xfId="185" applyFill="1" applyBorder="1" applyAlignment="1">
      <alignment vertical="top"/>
    </xf>
    <xf numFmtId="0" fontId="66" fillId="23" borderId="19" xfId="185" applyFont="1" applyFill="1" applyBorder="1" applyAlignment="1">
      <alignment vertical="top"/>
    </xf>
    <xf numFmtId="0" fontId="66" fillId="23" borderId="32" xfId="185" applyFont="1" applyFill="1" applyBorder="1" applyAlignment="1">
      <alignment horizontal="center" vertical="top"/>
    </xf>
    <xf numFmtId="0" fontId="72" fillId="23" borderId="49" xfId="185" applyFont="1" applyFill="1" applyBorder="1" applyAlignment="1">
      <alignment horizontal="center" vertical="top"/>
    </xf>
    <xf numFmtId="0" fontId="72" fillId="23" borderId="40" xfId="185" applyFont="1" applyFill="1" applyBorder="1" applyAlignment="1">
      <alignment horizontal="center" vertical="top"/>
    </xf>
    <xf numFmtId="0" fontId="72" fillId="23" borderId="48" xfId="185" applyFont="1" applyFill="1" applyBorder="1" applyAlignment="1">
      <alignment horizontal="center" vertical="top"/>
    </xf>
    <xf numFmtId="0" fontId="72" fillId="23" borderId="32" xfId="185" applyFont="1" applyFill="1" applyBorder="1" applyAlignment="1">
      <alignment horizontal="center" vertical="top"/>
    </xf>
    <xf numFmtId="0" fontId="66" fillId="23" borderId="40" xfId="185" applyFont="1" applyFill="1" applyBorder="1" applyAlignment="1">
      <alignment horizontal="center" vertical="top"/>
    </xf>
    <xf numFmtId="0" fontId="66" fillId="23" borderId="48" xfId="185" applyFont="1" applyFill="1" applyBorder="1" applyAlignment="1">
      <alignment horizontal="center" vertical="top"/>
    </xf>
    <xf numFmtId="0" fontId="66" fillId="23" borderId="15" xfId="185" applyFont="1" applyFill="1" applyBorder="1" applyAlignment="1">
      <alignment horizontal="center" vertical="top"/>
    </xf>
    <xf numFmtId="0" fontId="66" fillId="23" borderId="49" xfId="185" applyFont="1" applyFill="1" applyBorder="1" applyAlignment="1">
      <alignment horizontal="center" vertical="top"/>
    </xf>
    <xf numFmtId="0" fontId="66" fillId="23" borderId="24" xfId="185" applyFont="1" applyFill="1" applyBorder="1" applyAlignment="1">
      <alignment horizontal="center" vertical="top"/>
    </xf>
    <xf numFmtId="0" fontId="71" fillId="23" borderId="49" xfId="185" applyFont="1" applyFill="1" applyBorder="1" applyAlignment="1">
      <alignment horizontal="center" vertical="top"/>
    </xf>
    <xf numFmtId="0" fontId="71" fillId="23" borderId="40" xfId="185" applyFont="1" applyFill="1" applyBorder="1" applyAlignment="1">
      <alignment horizontal="center" vertical="top"/>
    </xf>
    <xf numFmtId="0" fontId="71" fillId="23" borderId="26" xfId="185" applyFont="1" applyFill="1" applyBorder="1" applyAlignment="1">
      <alignment horizontal="center" vertical="top"/>
    </xf>
    <xf numFmtId="0" fontId="71" fillId="23" borderId="50" xfId="185" applyFont="1" applyFill="1" applyBorder="1" applyAlignment="1">
      <alignment horizontal="center" vertical="top"/>
    </xf>
    <xf numFmtId="0" fontId="71" fillId="23" borderId="51" xfId="185" applyFont="1" applyFill="1" applyBorder="1" applyAlignment="1">
      <alignment horizontal="center" vertical="top"/>
    </xf>
    <xf numFmtId="0" fontId="66" fillId="25" borderId="40" xfId="185" applyFont="1" applyFill="1" applyBorder="1" applyAlignment="1">
      <alignment horizontal="center" vertical="top"/>
    </xf>
    <xf numFmtId="0" fontId="66" fillId="0" borderId="0" xfId="185" applyFont="1" applyBorder="1" applyAlignment="1">
      <alignment horizontal="center" wrapText="1"/>
    </xf>
    <xf numFmtId="0" fontId="66" fillId="22" borderId="14" xfId="185" applyFont="1" applyFill="1" applyBorder="1" applyAlignment="1">
      <alignment horizontal="center" vertical="top"/>
    </xf>
    <xf numFmtId="0" fontId="59" fillId="0" borderId="0" xfId="185" applyBorder="1" applyAlignment="1">
      <alignment vertical="top"/>
    </xf>
    <xf numFmtId="0" fontId="59" fillId="0" borderId="0" xfId="185" applyBorder="1" applyAlignment="1">
      <alignment horizontal="left" vertical="top"/>
    </xf>
    <xf numFmtId="0" fontId="59" fillId="0" borderId="0" xfId="185" applyBorder="1" applyAlignment="1">
      <alignment vertical="top" wrapText="1"/>
    </xf>
    <xf numFmtId="0" fontId="0" fillId="0" borderId="0" xfId="0" applyAlignment="1">
      <alignment vertical="top"/>
    </xf>
    <xf numFmtId="0" fontId="66" fillId="23" borderId="15" xfId="185" applyFont="1" applyFill="1" applyBorder="1" applyAlignment="1">
      <alignment horizontal="center"/>
    </xf>
    <xf numFmtId="0" fontId="66" fillId="21" borderId="11" xfId="185" applyFont="1" applyFill="1" applyBorder="1" applyAlignment="1">
      <alignment horizontal="center"/>
    </xf>
    <xf numFmtId="0" fontId="66" fillId="22" borderId="10" xfId="185" applyFont="1" applyFill="1" applyBorder="1" applyAlignment="1">
      <alignment horizontal="center"/>
    </xf>
    <xf numFmtId="0" fontId="66" fillId="23" borderId="21" xfId="185" applyFont="1" applyFill="1" applyBorder="1" applyAlignment="1">
      <alignment horizontal="center"/>
    </xf>
    <xf numFmtId="0" fontId="66" fillId="23" borderId="11" xfId="185" applyFont="1" applyFill="1" applyBorder="1" applyAlignment="1">
      <alignment horizontal="center"/>
    </xf>
    <xf numFmtId="0" fontId="72" fillId="22" borderId="11" xfId="185" applyFont="1" applyFill="1" applyBorder="1" applyAlignment="1">
      <alignment horizontal="center"/>
    </xf>
    <xf numFmtId="0" fontId="72" fillId="22" borderId="10" xfId="185" applyFont="1" applyFill="1" applyBorder="1" applyAlignment="1">
      <alignment horizontal="center"/>
    </xf>
    <xf numFmtId="0" fontId="66" fillId="23" borderId="32" xfId="185" applyFont="1" applyFill="1" applyBorder="1" applyAlignment="1">
      <alignment horizontal="center"/>
    </xf>
    <xf numFmtId="0" fontId="72" fillId="23" borderId="10" xfId="185" applyFont="1" applyFill="1" applyBorder="1" applyAlignment="1">
      <alignment horizontal="center"/>
    </xf>
    <xf numFmtId="0" fontId="72" fillId="24" borderId="10" xfId="185" applyFont="1" applyFill="1" applyBorder="1" applyAlignment="1">
      <alignment horizontal="center"/>
    </xf>
    <xf numFmtId="0" fontId="72" fillId="23" borderId="21" xfId="185" applyFont="1" applyFill="1" applyBorder="1" applyAlignment="1">
      <alignment horizontal="center"/>
    </xf>
    <xf numFmtId="0" fontId="72" fillId="23" borderId="32" xfId="185" applyFont="1" applyFill="1" applyBorder="1" applyAlignment="1">
      <alignment horizontal="center"/>
    </xf>
    <xf numFmtId="0" fontId="74" fillId="23" borderId="10" xfId="185" applyFont="1" applyFill="1" applyBorder="1" applyAlignment="1">
      <alignment horizontal="center"/>
    </xf>
    <xf numFmtId="0" fontId="66" fillId="22" borderId="39" xfId="185" applyFont="1" applyFill="1" applyBorder="1" applyAlignment="1">
      <alignment horizontal="center" vertical="top"/>
    </xf>
    <xf numFmtId="0" fontId="59" fillId="23" borderId="36" xfId="185" applyFill="1" applyBorder="1" applyAlignment="1">
      <alignment vertical="top" wrapText="1"/>
    </xf>
    <xf numFmtId="0" fontId="71" fillId="24" borderId="19" xfId="185" applyFont="1" applyFill="1" applyBorder="1" applyAlignment="1">
      <alignment vertical="top" wrapText="1"/>
    </xf>
    <xf numFmtId="0" fontId="71" fillId="24" borderId="32" xfId="185" applyFont="1" applyFill="1" applyBorder="1" applyAlignment="1">
      <alignment horizontal="center" vertical="top"/>
    </xf>
    <xf numFmtId="0" fontId="71" fillId="24" borderId="53" xfId="185" applyFont="1" applyFill="1" applyBorder="1" applyAlignment="1">
      <alignment horizontal="center" vertical="top"/>
    </xf>
    <xf numFmtId="0" fontId="71" fillId="24" borderId="33" xfId="185" applyFont="1" applyFill="1" applyBorder="1" applyAlignment="1">
      <alignment horizontal="center" vertical="top"/>
    </xf>
    <xf numFmtId="0" fontId="71" fillId="24" borderId="34" xfId="185" applyFont="1" applyFill="1" applyBorder="1" applyAlignment="1">
      <alignment horizontal="center" vertical="top"/>
    </xf>
    <xf numFmtId="14" fontId="5" fillId="0" borderId="0" xfId="0" applyNumberFormat="1" applyFont="1"/>
    <xf numFmtId="0" fontId="39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76" fillId="0" borderId="0" xfId="0" applyFont="1"/>
    <xf numFmtId="0" fontId="77" fillId="0" borderId="0" xfId="0" applyFont="1"/>
    <xf numFmtId="164" fontId="11" fillId="0" borderId="0" xfId="0" applyNumberFormat="1" applyFont="1" applyAlignment="1">
      <alignment horizontal="center"/>
    </xf>
    <xf numFmtId="0" fontId="41" fillId="0" borderId="0" xfId="0" applyFont="1"/>
    <xf numFmtId="166" fontId="41" fillId="0" borderId="10" xfId="0" quotePrefix="1" applyNumberFormat="1" applyFont="1" applyBorder="1" applyAlignment="1">
      <alignment horizontal="center"/>
    </xf>
    <xf numFmtId="0" fontId="41" fillId="0" borderId="11" xfId="160" applyFont="1" applyBorder="1"/>
    <xf numFmtId="0" fontId="41" fillId="0" borderId="11" xfId="160" applyFont="1" applyFill="1" applyBorder="1"/>
    <xf numFmtId="1" fontId="41" fillId="0" borderId="10" xfId="0" quotePrefix="1" applyNumberFormat="1" applyFont="1" applyFill="1" applyBorder="1" applyAlignment="1">
      <alignment horizontal="center"/>
    </xf>
    <xf numFmtId="49" fontId="41" fillId="17" borderId="10" xfId="0" applyNumberFormat="1" applyFont="1" applyFill="1" applyBorder="1" applyAlignment="1">
      <alignment horizontal="center"/>
    </xf>
    <xf numFmtId="0" fontId="41" fillId="17" borderId="10" xfId="0" applyFont="1" applyFill="1" applyBorder="1" applyAlignment="1">
      <alignment horizontal="center"/>
    </xf>
    <xf numFmtId="0" fontId="59" fillId="0" borderId="0" xfId="185"/>
    <xf numFmtId="0" fontId="59" fillId="0" borderId="0" xfId="185" applyBorder="1"/>
    <xf numFmtId="0" fontId="59" fillId="0" borderId="0" xfId="185" applyBorder="1" applyAlignment="1">
      <alignment horizontal="left"/>
    </xf>
    <xf numFmtId="0" fontId="59" fillId="0" borderId="0" xfId="185" applyBorder="1" applyAlignment="1">
      <alignment wrapText="1"/>
    </xf>
    <xf numFmtId="0" fontId="59" fillId="23" borderId="11" xfId="185" applyFill="1" applyBorder="1" applyAlignment="1">
      <alignment vertical="top"/>
    </xf>
    <xf numFmtId="0" fontId="59" fillId="23" borderId="36" xfId="185" applyFill="1" applyBorder="1" applyAlignment="1">
      <alignment vertical="top"/>
    </xf>
    <xf numFmtId="0" fontId="66" fillId="23" borderId="34" xfId="185" applyFont="1" applyFill="1" applyBorder="1" applyAlignment="1">
      <alignment horizontal="left" vertical="top"/>
    </xf>
    <xf numFmtId="0" fontId="66" fillId="23" borderId="15" xfId="185" applyFont="1" applyFill="1" applyBorder="1" applyAlignment="1">
      <alignment vertical="top"/>
    </xf>
    <xf numFmtId="0" fontId="59" fillId="24" borderId="26" xfId="185" applyFill="1" applyBorder="1" applyAlignment="1">
      <alignment horizontal="center"/>
    </xf>
    <xf numFmtId="0" fontId="71" fillId="24" borderId="25" xfId="185" applyFont="1" applyFill="1" applyBorder="1" applyAlignment="1">
      <alignment wrapText="1"/>
    </xf>
    <xf numFmtId="0" fontId="71" fillId="24" borderId="47" xfId="185" applyFont="1" applyFill="1" applyBorder="1" applyAlignment="1">
      <alignment horizontal="center" vertical="center"/>
    </xf>
    <xf numFmtId="0" fontId="71" fillId="24" borderId="17" xfId="185" applyFont="1" applyFill="1" applyBorder="1" applyAlignment="1">
      <alignment horizontal="center"/>
    </xf>
    <xf numFmtId="0" fontId="71" fillId="24" borderId="38" xfId="185" applyFont="1" applyFill="1" applyBorder="1" applyAlignment="1">
      <alignment horizontal="center"/>
    </xf>
    <xf numFmtId="0" fontId="59" fillId="0" borderId="0" xfId="185"/>
    <xf numFmtId="0" fontId="66" fillId="0" borderId="0" xfId="185" applyFont="1"/>
    <xf numFmtId="0" fontId="59" fillId="23" borderId="10" xfId="185" applyFill="1" applyBorder="1"/>
    <xf numFmtId="0" fontId="66" fillId="22" borderId="32" xfId="185" applyFont="1" applyFill="1" applyBorder="1" applyAlignment="1">
      <alignment horizontal="center"/>
    </xf>
    <xf numFmtId="0" fontId="66" fillId="22" borderId="15" xfId="185" applyFont="1" applyFill="1" applyBorder="1" applyAlignment="1">
      <alignment horizontal="center"/>
    </xf>
    <xf numFmtId="0" fontId="66" fillId="23" borderId="10" xfId="185" applyFont="1" applyFill="1" applyBorder="1"/>
    <xf numFmtId="0" fontId="66" fillId="23" borderId="10" xfId="185" applyFont="1" applyFill="1" applyBorder="1" applyAlignment="1">
      <alignment horizontal="left"/>
    </xf>
    <xf numFmtId="0" fontId="66" fillId="0" borderId="41" xfId="185" applyFont="1" applyFill="1" applyBorder="1" applyAlignment="1">
      <alignment horizontal="center" vertical="center"/>
    </xf>
    <xf numFmtId="0" fontId="59" fillId="0" borderId="41" xfId="185" applyFill="1" applyBorder="1" applyAlignment="1">
      <alignment horizontal="center" vertical="center"/>
    </xf>
    <xf numFmtId="0" fontId="59" fillId="0" borderId="42" xfId="185" applyFill="1" applyBorder="1" applyAlignment="1">
      <alignment horizontal="center" vertical="center"/>
    </xf>
    <xf numFmtId="0" fontId="59" fillId="0" borderId="0" xfId="185" applyFill="1" applyBorder="1" applyAlignment="1"/>
    <xf numFmtId="0" fontId="66" fillId="0" borderId="0" xfId="185" applyFont="1" applyFill="1" applyBorder="1" applyAlignment="1">
      <alignment horizontal="center" vertical="center"/>
    </xf>
    <xf numFmtId="0" fontId="56" fillId="0" borderId="0" xfId="185" applyFont="1" applyFill="1" applyBorder="1" applyAlignment="1">
      <alignment horizontal="center"/>
    </xf>
    <xf numFmtId="0" fontId="59" fillId="0" borderId="0" xfId="185" applyFill="1" applyBorder="1" applyAlignment="1">
      <alignment horizontal="center"/>
    </xf>
    <xf numFmtId="0" fontId="59" fillId="0" borderId="43" xfId="185" applyFill="1" applyBorder="1" applyAlignment="1">
      <alignment horizontal="center"/>
    </xf>
    <xf numFmtId="0" fontId="59" fillId="0" borderId="0" xfId="185" applyFill="1" applyBorder="1" applyAlignment="1">
      <alignment horizontal="center" vertical="center"/>
    </xf>
    <xf numFmtId="0" fontId="67" fillId="0" borderId="0" xfId="185" applyFont="1" applyFill="1" applyBorder="1" applyAlignment="1">
      <alignment horizontal="center" vertical="center"/>
    </xf>
    <xf numFmtId="0" fontId="68" fillId="0" borderId="0" xfId="185" applyFont="1" applyFill="1" applyBorder="1" applyAlignment="1">
      <alignment horizontal="center" vertical="center"/>
    </xf>
    <xf numFmtId="0" fontId="59" fillId="0" borderId="43" xfId="185" applyFill="1" applyBorder="1" applyAlignment="1"/>
    <xf numFmtId="0" fontId="67" fillId="0" borderId="0" xfId="185" applyFont="1" applyFill="1" applyAlignment="1">
      <alignment horizontal="center" vertical="center"/>
    </xf>
    <xf numFmtId="0" fontId="59" fillId="0" borderId="44" xfId="185" applyFill="1" applyBorder="1" applyAlignment="1"/>
    <xf numFmtId="0" fontId="59" fillId="0" borderId="45" xfId="185" applyFill="1" applyBorder="1" applyAlignment="1"/>
    <xf numFmtId="0" fontId="59" fillId="0" borderId="0" xfId="185" applyFill="1" applyAlignment="1"/>
    <xf numFmtId="0" fontId="59" fillId="0" borderId="0" xfId="185" applyFill="1" applyAlignment="1">
      <alignment horizontal="center" vertical="center"/>
    </xf>
    <xf numFmtId="0" fontId="55" fillId="0" borderId="0" xfId="185" applyFont="1" applyFill="1" applyBorder="1" applyAlignment="1"/>
    <xf numFmtId="0" fontId="55" fillId="0" borderId="0" xfId="185" applyFont="1" applyFill="1" applyBorder="1" applyAlignment="1">
      <alignment horizontal="center"/>
    </xf>
    <xf numFmtId="0" fontId="69" fillId="0" borderId="0" xfId="185" applyFont="1" applyFill="1" applyBorder="1" applyAlignment="1">
      <alignment horizontal="center" vertical="center"/>
    </xf>
    <xf numFmtId="0" fontId="68" fillId="0" borderId="0" xfId="185" applyFont="1" applyFill="1" applyAlignment="1">
      <alignment horizontal="center" vertical="center"/>
    </xf>
    <xf numFmtId="0" fontId="59" fillId="0" borderId="44" xfId="185" applyFill="1" applyBorder="1" applyAlignment="1">
      <alignment horizontal="center"/>
    </xf>
    <xf numFmtId="0" fontId="59" fillId="0" borderId="46" xfId="185" applyFill="1" applyBorder="1" applyAlignment="1"/>
    <xf numFmtId="0" fontId="59" fillId="0" borderId="41" xfId="185" applyFill="1" applyBorder="1" applyAlignment="1">
      <alignment horizontal="center"/>
    </xf>
    <xf numFmtId="0" fontId="59" fillId="24" borderId="10" xfId="185" applyFill="1" applyBorder="1" applyAlignment="1">
      <alignment horizontal="center"/>
    </xf>
    <xf numFmtId="0" fontId="59" fillId="24" borderId="10" xfId="185" applyFill="1" applyBorder="1" applyAlignment="1">
      <alignment horizontal="center" vertical="center"/>
    </xf>
    <xf numFmtId="0" fontId="59" fillId="23" borderId="10" xfId="185" applyFill="1" applyBorder="1" applyAlignment="1">
      <alignment horizontal="center"/>
    </xf>
    <xf numFmtId="0" fontId="59" fillId="23" borderId="10" xfId="185" applyFill="1" applyBorder="1" applyAlignment="1">
      <alignment horizontal="center" vertical="center"/>
    </xf>
    <xf numFmtId="0" fontId="59" fillId="24" borderId="0" xfId="185" applyFill="1" applyBorder="1" applyAlignment="1">
      <alignment horizontal="center"/>
    </xf>
    <xf numFmtId="0" fontId="59" fillId="24" borderId="0" xfId="185" applyFill="1" applyBorder="1" applyAlignment="1">
      <alignment horizontal="center" vertical="center"/>
    </xf>
    <xf numFmtId="0" fontId="66" fillId="23" borderId="10" xfId="185" applyFont="1" applyFill="1" applyBorder="1" applyAlignment="1">
      <alignment horizontal="center"/>
    </xf>
    <xf numFmtId="0" fontId="66" fillId="24" borderId="10" xfId="185" applyFont="1" applyFill="1" applyBorder="1" applyAlignment="1">
      <alignment horizontal="left"/>
    </xf>
    <xf numFmtId="0" fontId="66" fillId="24" borderId="10" xfId="185" applyFont="1" applyFill="1" applyBorder="1" applyAlignment="1">
      <alignment horizontal="center"/>
    </xf>
    <xf numFmtId="0" fontId="66" fillId="24" borderId="10" xfId="185" applyFont="1" applyFill="1" applyBorder="1"/>
    <xf numFmtId="0" fontId="70" fillId="23" borderId="10" xfId="185" applyFont="1" applyFill="1" applyBorder="1"/>
    <xf numFmtId="0" fontId="66" fillId="0" borderId="0" xfId="185" applyFont="1" applyBorder="1" applyAlignment="1">
      <alignment horizontal="center"/>
    </xf>
    <xf numFmtId="0" fontId="66" fillId="24" borderId="0" xfId="185" applyFont="1" applyFill="1" applyBorder="1" applyAlignment="1">
      <alignment horizontal="left"/>
    </xf>
    <xf numFmtId="0" fontId="70" fillId="24" borderId="10" xfId="185" applyFont="1" applyFill="1" applyBorder="1" applyAlignment="1">
      <alignment horizontal="left"/>
    </xf>
    <xf numFmtId="0" fontId="66" fillId="24" borderId="21" xfId="185" applyFont="1" applyFill="1" applyBorder="1" applyAlignment="1">
      <alignment horizontal="center"/>
    </xf>
    <xf numFmtId="0" fontId="59" fillId="24" borderId="21" xfId="185" applyFill="1" applyBorder="1" applyAlignment="1">
      <alignment horizontal="center"/>
    </xf>
    <xf numFmtId="0" fontId="59" fillId="24" borderId="21" xfId="185" applyFill="1" applyBorder="1" applyAlignment="1">
      <alignment horizontal="center" vertical="center"/>
    </xf>
    <xf numFmtId="0" fontId="71" fillId="23" borderId="10" xfId="185" applyFont="1" applyFill="1" applyBorder="1"/>
    <xf numFmtId="0" fontId="71" fillId="24" borderId="10" xfId="185" applyFont="1" applyFill="1" applyBorder="1"/>
    <xf numFmtId="0" fontId="59" fillId="0" borderId="0" xfId="185" applyAlignment="1">
      <alignment horizontal="center"/>
    </xf>
    <xf numFmtId="0" fontId="71" fillId="23" borderId="46" xfId="185" applyFont="1" applyFill="1" applyBorder="1"/>
    <xf numFmtId="0" fontId="71" fillId="24" borderId="52" xfId="185" applyFont="1" applyFill="1" applyBorder="1"/>
    <xf numFmtId="49" fontId="71" fillId="23" borderId="10" xfId="185" applyNumberFormat="1" applyFont="1" applyFill="1" applyBorder="1"/>
    <xf numFmtId="49" fontId="66" fillId="23" borderId="10" xfId="185" applyNumberFormat="1" applyFont="1" applyFill="1" applyBorder="1" applyAlignment="1">
      <alignment horizontal="center"/>
    </xf>
    <xf numFmtId="49" fontId="59" fillId="23" borderId="10" xfId="185" applyNumberFormat="1" applyFill="1" applyBorder="1" applyAlignment="1">
      <alignment horizontal="center"/>
    </xf>
    <xf numFmtId="49" fontId="59" fillId="23" borderId="10" xfId="185" applyNumberFormat="1" applyFill="1" applyBorder="1" applyAlignment="1">
      <alignment horizontal="center" vertical="center"/>
    </xf>
    <xf numFmtId="49" fontId="66" fillId="23" borderId="10" xfId="185" applyNumberFormat="1" applyFont="1" applyFill="1" applyBorder="1"/>
    <xf numFmtId="49" fontId="59" fillId="23" borderId="10" xfId="185" applyNumberFormat="1" applyFill="1" applyBorder="1"/>
    <xf numFmtId="49" fontId="71" fillId="24" borderId="10" xfId="185" applyNumberFormat="1" applyFont="1" applyFill="1" applyBorder="1"/>
    <xf numFmtId="49" fontId="66" fillId="24" borderId="10" xfId="185" applyNumberFormat="1" applyFont="1" applyFill="1" applyBorder="1" applyAlignment="1">
      <alignment horizontal="left"/>
    </xf>
    <xf numFmtId="49" fontId="59" fillId="24" borderId="10" xfId="185" applyNumberFormat="1" applyFill="1" applyBorder="1" applyAlignment="1">
      <alignment horizontal="center"/>
    </xf>
    <xf numFmtId="49" fontId="59" fillId="24" borderId="10" xfId="185" applyNumberFormat="1" applyFill="1" applyBorder="1" applyAlignment="1">
      <alignment horizontal="center" vertical="center"/>
    </xf>
    <xf numFmtId="49" fontId="66" fillId="24" borderId="10" xfId="185" applyNumberFormat="1" applyFont="1" applyFill="1" applyBorder="1" applyAlignment="1">
      <alignment horizontal="center"/>
    </xf>
    <xf numFmtId="49" fontId="66" fillId="24" borderId="10" xfId="185" applyNumberFormat="1" applyFont="1" applyFill="1" applyBorder="1"/>
    <xf numFmtId="49" fontId="59" fillId="24" borderId="10" xfId="185" applyNumberFormat="1" applyFill="1" applyBorder="1"/>
    <xf numFmtId="49" fontId="66" fillId="24" borderId="21" xfId="185" applyNumberFormat="1" applyFont="1" applyFill="1" applyBorder="1"/>
    <xf numFmtId="49" fontId="59" fillId="24" borderId="21" xfId="185" applyNumberFormat="1" applyFill="1" applyBorder="1"/>
    <xf numFmtId="49" fontId="71" fillId="23" borderId="46" xfId="185" applyNumberFormat="1" applyFont="1" applyFill="1" applyBorder="1"/>
    <xf numFmtId="49" fontId="66" fillId="23" borderId="10" xfId="185" applyNumberFormat="1" applyFont="1" applyFill="1" applyBorder="1" applyAlignment="1">
      <alignment horizontal="left"/>
    </xf>
    <xf numFmtId="49" fontId="66" fillId="23" borderId="21" xfId="185" applyNumberFormat="1" applyFont="1" applyFill="1" applyBorder="1"/>
    <xf numFmtId="49" fontId="59" fillId="23" borderId="21" xfId="185" applyNumberFormat="1" applyFill="1" applyBorder="1"/>
    <xf numFmtId="49" fontId="71" fillId="26" borderId="46" xfId="185" applyNumberFormat="1" applyFont="1" applyFill="1" applyBorder="1"/>
    <xf numFmtId="49" fontId="55" fillId="24" borderId="10" xfId="185" applyNumberFormat="1" applyFont="1" applyFill="1" applyBorder="1"/>
    <xf numFmtId="49" fontId="59" fillId="24" borderId="21" xfId="185" applyNumberFormat="1" applyFill="1" applyBorder="1" applyAlignment="1">
      <alignment horizontal="center"/>
    </xf>
    <xf numFmtId="49" fontId="59" fillId="23" borderId="21" xfId="185" applyNumberFormat="1" applyFill="1" applyBorder="1" applyAlignment="1">
      <alignment horizontal="center"/>
    </xf>
    <xf numFmtId="49" fontId="55" fillId="24" borderId="10" xfId="185" applyNumberFormat="1" applyFont="1" applyFill="1" applyBorder="1" applyAlignment="1">
      <alignment horizontal="center"/>
    </xf>
    <xf numFmtId="0" fontId="59" fillId="24" borderId="24" xfId="185" applyFill="1" applyBorder="1" applyAlignment="1">
      <alignment horizontal="center"/>
    </xf>
    <xf numFmtId="49" fontId="66" fillId="24" borderId="11" xfId="185" applyNumberFormat="1" applyFont="1" applyFill="1" applyBorder="1" applyAlignment="1">
      <alignment horizontal="center"/>
    </xf>
    <xf numFmtId="166" fontId="41" fillId="0" borderId="11" xfId="0" applyNumberFormat="1" applyFont="1" applyBorder="1" applyAlignment="1">
      <alignment horizontal="center"/>
    </xf>
    <xf numFmtId="0" fontId="41" fillId="0" borderId="10" xfId="0" applyNumberFormat="1" applyFont="1" applyFill="1" applyBorder="1" applyAlignment="1">
      <alignment horizontal="center"/>
    </xf>
    <xf numFmtId="49" fontId="41" fillId="0" borderId="10" xfId="0" quotePrefix="1" applyNumberFormat="1" applyFont="1" applyFill="1" applyBorder="1" applyAlignment="1">
      <alignment horizontal="center"/>
    </xf>
    <xf numFmtId="49" fontId="41" fillId="0" borderId="11" xfId="157" applyNumberFormat="1" applyFont="1" applyFill="1" applyBorder="1" applyAlignment="1"/>
    <xf numFmtId="166" fontId="41" fillId="0" borderId="11" xfId="157" applyNumberFormat="1" applyFont="1" applyFill="1" applyBorder="1" applyAlignment="1">
      <alignment horizontal="center"/>
    </xf>
    <xf numFmtId="16" fontId="41" fillId="0" borderId="11" xfId="0" applyNumberFormat="1" applyFont="1" applyFill="1" applyBorder="1" applyAlignment="1">
      <alignment horizontal="left"/>
    </xf>
    <xf numFmtId="16" fontId="41" fillId="0" borderId="10" xfId="0" applyNumberFormat="1" applyFont="1" applyFill="1" applyBorder="1" applyAlignment="1"/>
    <xf numFmtId="0" fontId="41" fillId="0" borderId="10" xfId="0" applyFont="1" applyFill="1" applyBorder="1"/>
    <xf numFmtId="0" fontId="41" fillId="0" borderId="0" xfId="0" applyFont="1" applyAlignment="1">
      <alignment horizontal="center"/>
    </xf>
    <xf numFmtId="0" fontId="41" fillId="0" borderId="10" xfId="0" quotePrefix="1" applyFont="1" applyBorder="1" applyAlignment="1">
      <alignment horizontal="left"/>
    </xf>
    <xf numFmtId="165" fontId="41" fillId="17" borderId="10" xfId="0" applyNumberFormat="1" applyFont="1" applyFill="1" applyBorder="1" applyAlignment="1"/>
    <xf numFmtId="165" fontId="41" fillId="17" borderId="10" xfId="0" applyNumberFormat="1" applyFont="1" applyFill="1" applyBorder="1"/>
    <xf numFmtId="49" fontId="41" fillId="0" borderId="10" xfId="157" applyNumberFormat="1" applyFont="1" applyFill="1" applyBorder="1" applyAlignment="1">
      <alignment horizontal="left"/>
    </xf>
    <xf numFmtId="166" fontId="41" fillId="0" borderId="10" xfId="157" quotePrefix="1" applyNumberFormat="1" applyFont="1" applyFill="1" applyBorder="1" applyAlignment="1">
      <alignment horizontal="center"/>
    </xf>
    <xf numFmtId="49" fontId="41" fillId="0" borderId="10" xfId="157" applyNumberFormat="1" applyFont="1" applyFill="1" applyBorder="1" applyAlignment="1"/>
    <xf numFmtId="0" fontId="41" fillId="0" borderId="10" xfId="157" applyNumberFormat="1" applyFont="1" applyFill="1" applyBorder="1" applyAlignment="1">
      <alignment horizontal="center"/>
    </xf>
    <xf numFmtId="0" fontId="1" fillId="0" borderId="0" xfId="147"/>
    <xf numFmtId="0" fontId="1" fillId="0" borderId="0" xfId="147" applyFont="1"/>
    <xf numFmtId="165" fontId="1" fillId="0" borderId="10" xfId="147" applyNumberFormat="1" applyFont="1" applyBorder="1" applyAlignment="1">
      <alignment horizontal="center"/>
    </xf>
    <xf numFmtId="166" fontId="1" fillId="0" borderId="10" xfId="147" applyNumberFormat="1" applyFont="1" applyBorder="1" applyAlignment="1">
      <alignment horizontal="center"/>
    </xf>
    <xf numFmtId="0" fontId="1" fillId="0" borderId="10" xfId="147" applyFont="1" applyBorder="1" applyAlignment="1">
      <alignment horizontal="center"/>
    </xf>
    <xf numFmtId="0" fontId="1" fillId="0" borderId="0" xfId="147" applyBorder="1"/>
    <xf numFmtId="165" fontId="1" fillId="0" borderId="0" xfId="147" applyNumberFormat="1" applyBorder="1" applyAlignment="1">
      <alignment horizontal="center"/>
    </xf>
    <xf numFmtId="165" fontId="1" fillId="0" borderId="0" xfId="147" applyNumberFormat="1" applyBorder="1"/>
    <xf numFmtId="165" fontId="58" fillId="0" borderId="54" xfId="147" applyNumberFormat="1" applyFont="1" applyFill="1" applyBorder="1" applyAlignment="1">
      <alignment horizontal="center"/>
    </xf>
    <xf numFmtId="165" fontId="58" fillId="0" borderId="10" xfId="147" applyNumberFormat="1" applyFont="1" applyFill="1" applyBorder="1" applyAlignment="1">
      <alignment horizontal="center"/>
    </xf>
    <xf numFmtId="166" fontId="1" fillId="0" borderId="55" xfId="147" applyNumberFormat="1" applyFont="1" applyFill="1" applyBorder="1" applyAlignment="1">
      <alignment horizontal="center"/>
    </xf>
    <xf numFmtId="165" fontId="1" fillId="0" borderId="55" xfId="147" applyNumberFormat="1" applyFont="1" applyFill="1" applyBorder="1" applyAlignment="1">
      <alignment horizontal="center"/>
    </xf>
    <xf numFmtId="0" fontId="1" fillId="0" borderId="55" xfId="147" applyFont="1" applyFill="1" applyBorder="1" applyAlignment="1">
      <alignment horizontal="center"/>
    </xf>
    <xf numFmtId="0" fontId="1" fillId="0" borderId="55" xfId="147" applyFont="1" applyFill="1" applyBorder="1"/>
    <xf numFmtId="0" fontId="1" fillId="0" borderId="56" xfId="147" applyFont="1" applyFill="1" applyBorder="1"/>
    <xf numFmtId="166" fontId="1" fillId="0" borderId="10" xfId="147" applyNumberFormat="1" applyFont="1" applyFill="1" applyBorder="1" applyAlignment="1">
      <alignment horizontal="center"/>
    </xf>
    <xf numFmtId="165" fontId="1" fillId="0" borderId="10" xfId="147" applyNumberFormat="1" applyFont="1" applyFill="1" applyBorder="1" applyAlignment="1">
      <alignment horizontal="center"/>
    </xf>
    <xf numFmtId="0" fontId="1" fillId="0" borderId="10" xfId="147" applyFont="1" applyFill="1" applyBorder="1" applyAlignment="1">
      <alignment horizontal="center"/>
    </xf>
    <xf numFmtId="0" fontId="1" fillId="0" borderId="10" xfId="147" applyFont="1" applyFill="1" applyBorder="1" applyAlignment="1">
      <alignment horizontal="left"/>
    </xf>
    <xf numFmtId="0" fontId="1" fillId="0" borderId="23" xfId="147" applyFont="1" applyFill="1" applyBorder="1"/>
    <xf numFmtId="0" fontId="1" fillId="0" borderId="10" xfId="147" applyFont="1" applyFill="1" applyBorder="1"/>
    <xf numFmtId="166" fontId="1" fillId="0" borderId="23" xfId="147" applyNumberFormat="1" applyFont="1" applyFill="1" applyBorder="1" applyAlignment="1">
      <alignment horizontal="left"/>
    </xf>
    <xf numFmtId="0" fontId="1" fillId="0" borderId="16" xfId="147" applyFont="1" applyFill="1" applyBorder="1" applyAlignment="1">
      <alignment horizontal="center"/>
    </xf>
    <xf numFmtId="165" fontId="1" fillId="0" borderId="54" xfId="147" applyNumberFormat="1" applyFont="1" applyFill="1" applyBorder="1" applyAlignment="1">
      <alignment horizontal="center"/>
    </xf>
    <xf numFmtId="166" fontId="58" fillId="0" borderId="10" xfId="147" applyNumberFormat="1" applyFont="1" applyFill="1" applyBorder="1" applyAlignment="1">
      <alignment horizontal="center"/>
    </xf>
    <xf numFmtId="0" fontId="58" fillId="0" borderId="10" xfId="147" applyFont="1" applyFill="1" applyBorder="1" applyAlignment="1">
      <alignment horizontal="center"/>
    </xf>
    <xf numFmtId="165" fontId="1" fillId="0" borderId="57" xfId="147" applyNumberFormat="1" applyFont="1" applyFill="1" applyBorder="1" applyAlignment="1">
      <alignment horizontal="center"/>
    </xf>
    <xf numFmtId="165" fontId="1" fillId="0" borderId="54" xfId="147" applyNumberFormat="1" applyFont="1" applyBorder="1" applyAlignment="1">
      <alignment horizontal="center"/>
    </xf>
    <xf numFmtId="0" fontId="58" fillId="0" borderId="10" xfId="147" applyFont="1" applyBorder="1" applyAlignment="1">
      <alignment horizontal="center"/>
    </xf>
    <xf numFmtId="0" fontId="58" fillId="0" borderId="10" xfId="147" applyFont="1" applyFill="1" applyBorder="1"/>
    <xf numFmtId="166" fontId="58" fillId="0" borderId="10" xfId="147" applyNumberFormat="1" applyFont="1" applyBorder="1" applyAlignment="1">
      <alignment horizontal="center"/>
    </xf>
    <xf numFmtId="49" fontId="78" fillId="27" borderId="59" xfId="147" applyNumberFormat="1" applyFont="1" applyFill="1" applyBorder="1" applyAlignment="1">
      <alignment horizontal="center"/>
    </xf>
    <xf numFmtId="166" fontId="78" fillId="27" borderId="60" xfId="147" applyNumberFormat="1" applyFont="1" applyFill="1" applyBorder="1" applyAlignment="1"/>
    <xf numFmtId="165" fontId="78" fillId="27" borderId="60" xfId="147" applyNumberFormat="1" applyFont="1" applyFill="1" applyBorder="1" applyAlignment="1">
      <alignment horizontal="center"/>
    </xf>
    <xf numFmtId="166" fontId="78" fillId="27" borderId="60" xfId="147" applyNumberFormat="1" applyFont="1" applyFill="1" applyBorder="1" applyAlignment="1">
      <alignment horizontal="center"/>
    </xf>
    <xf numFmtId="0" fontId="78" fillId="27" borderId="60" xfId="147" applyFont="1" applyFill="1" applyBorder="1" applyAlignment="1">
      <alignment horizontal="center"/>
    </xf>
    <xf numFmtId="165" fontId="58" fillId="0" borderId="10" xfId="147" applyNumberFormat="1" applyFont="1" applyBorder="1" applyAlignment="1">
      <alignment horizontal="center"/>
    </xf>
    <xf numFmtId="0" fontId="58" fillId="0" borderId="10" xfId="147" applyFont="1" applyFill="1" applyBorder="1" applyAlignment="1">
      <alignment horizontal="left"/>
    </xf>
    <xf numFmtId="0" fontId="58" fillId="0" borderId="23" xfId="147" applyFont="1" applyFill="1" applyBorder="1"/>
    <xf numFmtId="0" fontId="58" fillId="0" borderId="16" xfId="147" applyFont="1" applyFill="1" applyBorder="1"/>
    <xf numFmtId="165" fontId="1" fillId="0" borderId="10" xfId="147" applyNumberFormat="1" applyFont="1" applyFill="1" applyBorder="1" applyAlignment="1">
      <alignment horizontal="left"/>
    </xf>
    <xf numFmtId="165" fontId="1" fillId="0" borderId="58" xfId="147" applyNumberFormat="1" applyFont="1" applyBorder="1" applyAlignment="1">
      <alignment horizontal="center"/>
    </xf>
    <xf numFmtId="166" fontId="1" fillId="0" borderId="16" xfId="147" applyNumberFormat="1" applyFont="1" applyBorder="1" applyAlignment="1">
      <alignment horizontal="center"/>
    </xf>
    <xf numFmtId="165" fontId="1" fillId="0" borderId="16" xfId="147" applyNumberFormat="1" applyFont="1" applyBorder="1" applyAlignment="1">
      <alignment horizontal="center"/>
    </xf>
    <xf numFmtId="0" fontId="1" fillId="0" borderId="16" xfId="147" applyFont="1" applyBorder="1" applyAlignment="1">
      <alignment horizontal="center"/>
    </xf>
    <xf numFmtId="0" fontId="1" fillId="0" borderId="61" xfId="147" applyFont="1" applyFill="1" applyBorder="1"/>
    <xf numFmtId="166" fontId="58" fillId="20" borderId="10" xfId="147" applyNumberFormat="1" applyFont="1" applyFill="1" applyBorder="1" applyAlignment="1">
      <alignment horizontal="center"/>
    </xf>
    <xf numFmtId="165" fontId="58" fillId="0" borderId="24" xfId="147" applyNumberFormat="1" applyFont="1" applyFill="1" applyBorder="1" applyAlignment="1">
      <alignment horizontal="center"/>
    </xf>
    <xf numFmtId="0" fontId="1" fillId="0" borderId="0" xfId="147" applyFill="1"/>
    <xf numFmtId="0" fontId="78" fillId="27" borderId="62" xfId="147" applyFont="1" applyFill="1" applyBorder="1" applyAlignment="1">
      <alignment horizontal="center"/>
    </xf>
    <xf numFmtId="0" fontId="78" fillId="0" borderId="0" xfId="147" applyFont="1" applyBorder="1" applyAlignment="1">
      <alignment horizontal="center"/>
    </xf>
    <xf numFmtId="0" fontId="1" fillId="0" borderId="63" xfId="147" applyFont="1" applyFill="1" applyBorder="1"/>
    <xf numFmtId="0" fontId="1" fillId="0" borderId="64" xfId="147" applyFont="1" applyFill="1" applyBorder="1"/>
    <xf numFmtId="165" fontId="58" fillId="0" borderId="10" xfId="147" applyNumberFormat="1" applyFont="1" applyBorder="1" applyAlignment="1">
      <alignment horizontal="center"/>
    </xf>
    <xf numFmtId="166" fontId="58" fillId="0" borderId="10" xfId="147" applyNumberFormat="1" applyFont="1" applyBorder="1" applyAlignment="1">
      <alignment horizontal="center"/>
    </xf>
    <xf numFmtId="0" fontId="58" fillId="0" borderId="10" xfId="147" applyFont="1" applyBorder="1" applyAlignment="1">
      <alignment horizontal="center"/>
    </xf>
    <xf numFmtId="0" fontId="58" fillId="0" borderId="10" xfId="147" applyFont="1" applyFill="1" applyBorder="1" applyAlignment="1">
      <alignment horizontal="left"/>
    </xf>
    <xf numFmtId="0" fontId="58" fillId="0" borderId="23" xfId="147" applyFont="1" applyBorder="1" applyAlignment="1"/>
    <xf numFmtId="22" fontId="1" fillId="0" borderId="0" xfId="147" applyNumberFormat="1" applyFill="1" applyBorder="1"/>
    <xf numFmtId="0" fontId="58" fillId="0" borderId="23" xfId="147" applyFont="1" applyBorder="1" applyAlignment="1"/>
    <xf numFmtId="0" fontId="1" fillId="21" borderId="10" xfId="147" applyFont="1" applyFill="1" applyBorder="1" applyAlignment="1">
      <alignment horizontal="center"/>
    </xf>
    <xf numFmtId="0" fontId="1" fillId="21" borderId="10" xfId="147" applyFont="1" applyFill="1" applyBorder="1"/>
    <xf numFmtId="0" fontId="1" fillId="21" borderId="23" xfId="147" applyFont="1" applyFill="1" applyBorder="1"/>
    <xf numFmtId="0" fontId="58" fillId="28" borderId="0" xfId="147" applyFont="1" applyFill="1"/>
    <xf numFmtId="0" fontId="58" fillId="27" borderId="10" xfId="147" applyFont="1" applyFill="1" applyBorder="1"/>
    <xf numFmtId="165" fontId="1" fillId="27" borderId="54" xfId="147" applyNumberFormat="1" applyFont="1" applyFill="1" applyBorder="1" applyAlignment="1">
      <alignment horizontal="center"/>
    </xf>
    <xf numFmtId="166" fontId="1" fillId="27" borderId="10" xfId="147" applyNumberFormat="1" applyFont="1" applyFill="1" applyBorder="1" applyAlignment="1">
      <alignment horizontal="center"/>
    </xf>
    <xf numFmtId="165" fontId="1" fillId="27" borderId="10" xfId="147" applyNumberFormat="1" applyFont="1" applyFill="1" applyBorder="1" applyAlignment="1">
      <alignment horizontal="center"/>
    </xf>
    <xf numFmtId="165" fontId="58" fillId="27" borderId="10" xfId="147" applyNumberFormat="1" applyFont="1" applyFill="1" applyBorder="1" applyAlignment="1">
      <alignment horizontal="center"/>
    </xf>
    <xf numFmtId="166" fontId="58" fillId="27" borderId="10" xfId="147" applyNumberFormat="1" applyFont="1" applyFill="1" applyBorder="1" applyAlignment="1">
      <alignment horizontal="center"/>
    </xf>
    <xf numFmtId="0" fontId="1" fillId="27" borderId="10" xfId="147" applyFont="1" applyFill="1" applyBorder="1" applyAlignment="1">
      <alignment horizontal="center"/>
    </xf>
    <xf numFmtId="0" fontId="1" fillId="27" borderId="10" xfId="147" applyFont="1" applyFill="1" applyBorder="1"/>
    <xf numFmtId="0" fontId="58" fillId="27" borderId="10" xfId="147" applyFont="1" applyFill="1" applyBorder="1" applyAlignment="1">
      <alignment horizontal="center"/>
    </xf>
    <xf numFmtId="0" fontId="1" fillId="27" borderId="23" xfId="147" applyFont="1" applyFill="1" applyBorder="1"/>
    <xf numFmtId="0" fontId="58" fillId="27" borderId="23" xfId="147" applyFont="1" applyFill="1" applyBorder="1"/>
    <xf numFmtId="165" fontId="58" fillId="27" borderId="54" xfId="147" applyNumberFormat="1" applyFont="1" applyFill="1" applyBorder="1" applyAlignment="1">
      <alignment horizontal="center"/>
    </xf>
    <xf numFmtId="0" fontId="1" fillId="28" borderId="0" xfId="147" applyFill="1"/>
    <xf numFmtId="0" fontId="17" fillId="0" borderId="0" xfId="157" applyFont="1" applyFill="1" applyAlignment="1"/>
    <xf numFmtId="165" fontId="17" fillId="0" borderId="0" xfId="157" applyNumberFormat="1" applyFont="1" applyFill="1" applyAlignment="1">
      <alignment horizontal="center"/>
    </xf>
    <xf numFmtId="165" fontId="17" fillId="0" borderId="0" xfId="159" applyNumberFormat="1" applyFont="1" applyFill="1" applyAlignment="1">
      <alignment horizontal="center"/>
    </xf>
    <xf numFmtId="49" fontId="16" fillId="0" borderId="0" xfId="157" applyNumberFormat="1" applyFont="1" applyFill="1" applyAlignment="1">
      <alignment horizontal="center"/>
    </xf>
    <xf numFmtId="0" fontId="16" fillId="0" borderId="0" xfId="157" applyFont="1" applyFill="1" applyAlignment="1">
      <alignment horizontal="center"/>
    </xf>
    <xf numFmtId="0" fontId="17" fillId="0" borderId="0" xfId="157" applyFont="1" applyFill="1" applyAlignment="1">
      <alignment horizontal="left"/>
    </xf>
    <xf numFmtId="0" fontId="4" fillId="0" borderId="0" xfId="157" applyFont="1" applyFill="1" applyAlignment="1">
      <alignment horizontal="center"/>
    </xf>
    <xf numFmtId="0" fontId="5" fillId="0" borderId="0" xfId="157" applyFont="1" applyFill="1" applyAlignment="1"/>
    <xf numFmtId="165" fontId="5" fillId="0" borderId="0" xfId="157" applyNumberFormat="1" applyFont="1" applyFill="1" applyAlignment="1">
      <alignment horizontal="center"/>
    </xf>
    <xf numFmtId="165" fontId="5" fillId="0" borderId="0" xfId="159" applyNumberFormat="1" applyFont="1" applyFill="1" applyAlignment="1">
      <alignment horizontal="center"/>
    </xf>
    <xf numFmtId="0" fontId="5" fillId="0" borderId="0" xfId="157" applyFont="1" applyFill="1" applyAlignment="1">
      <alignment horizontal="left"/>
    </xf>
    <xf numFmtId="49" fontId="4" fillId="0" borderId="0" xfId="157" applyNumberFormat="1" applyFont="1" applyFill="1" applyAlignment="1">
      <alignment horizontal="center"/>
    </xf>
    <xf numFmtId="49" fontId="9" fillId="0" borderId="10" xfId="157" applyNumberFormat="1" applyFont="1" applyFill="1" applyBorder="1" applyAlignment="1">
      <alignment horizontal="left"/>
    </xf>
    <xf numFmtId="0" fontId="5" fillId="0" borderId="19" xfId="0" applyFont="1" applyBorder="1" applyAlignment="1"/>
    <xf numFmtId="0" fontId="5" fillId="0" borderId="24" xfId="0" applyFont="1" applyBorder="1" applyAlignment="1"/>
    <xf numFmtId="0" fontId="10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9" fillId="0" borderId="19" xfId="157" applyFont="1" applyFill="1" applyBorder="1" applyAlignment="1"/>
    <xf numFmtId="0" fontId="9" fillId="0" borderId="24" xfId="157" applyFont="1" applyFill="1" applyBorder="1" applyAlignment="1"/>
    <xf numFmtId="0" fontId="10" fillId="0" borderId="19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49" fontId="9" fillId="0" borderId="11" xfId="157" applyNumberFormat="1" applyFont="1" applyFill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9" fillId="0" borderId="18" xfId="157" applyFont="1" applyFill="1" applyBorder="1" applyAlignment="1"/>
    <xf numFmtId="0" fontId="9" fillId="0" borderId="28" xfId="157" applyFont="1" applyFill="1" applyBorder="1" applyAlignment="1"/>
    <xf numFmtId="0" fontId="3" fillId="18" borderId="19" xfId="0" applyFont="1" applyFill="1" applyBorder="1" applyAlignment="1">
      <alignment horizontal="center" vertical="center"/>
    </xf>
    <xf numFmtId="0" fontId="2" fillId="18" borderId="22" xfId="0" applyFont="1" applyFill="1" applyBorder="1" applyAlignment="1">
      <alignment horizontal="center" vertical="center"/>
    </xf>
    <xf numFmtId="0" fontId="2" fillId="18" borderId="24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20" borderId="0" xfId="0" applyFont="1" applyFill="1" applyAlignment="1">
      <alignment vertical="top"/>
    </xf>
    <xf numFmtId="165" fontId="58" fillId="0" borderId="0" xfId="0" applyNumberFormat="1" applyFont="1" applyAlignment="1">
      <alignment horizontal="center" wrapText="1"/>
    </xf>
    <xf numFmtId="0" fontId="5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165" fontId="46" fillId="0" borderId="0" xfId="0" applyNumberFormat="1" applyFont="1" applyAlignment="1">
      <alignment horizontal="center"/>
    </xf>
    <xf numFmtId="0" fontId="3" fillId="0" borderId="12" xfId="147" applyFont="1" applyBorder="1" applyAlignment="1">
      <alignment horizontal="left"/>
    </xf>
    <xf numFmtId="0" fontId="3" fillId="0" borderId="13" xfId="147" applyFont="1" applyBorder="1" applyAlignment="1">
      <alignment horizontal="left"/>
    </xf>
    <xf numFmtId="0" fontId="3" fillId="0" borderId="14" xfId="147" applyFont="1" applyBorder="1" applyAlignment="1">
      <alignment horizontal="left"/>
    </xf>
    <xf numFmtId="0" fontId="1" fillId="0" borderId="0" xfId="147" applyFont="1" applyAlignment="1">
      <alignment horizontal="left" vertical="center"/>
    </xf>
    <xf numFmtId="0" fontId="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66" fillId="24" borderId="10" xfId="185" applyFont="1" applyFill="1" applyBorder="1"/>
    <xf numFmtId="0" fontId="59" fillId="23" borderId="10" xfId="185" applyFill="1" applyBorder="1"/>
    <xf numFmtId="0" fontId="59" fillId="23" borderId="19" xfId="185" applyFill="1" applyBorder="1"/>
    <xf numFmtId="0" fontId="59" fillId="23" borderId="22" xfId="185" applyFill="1" applyBorder="1"/>
    <xf numFmtId="0" fontId="59" fillId="23" borderId="24" xfId="185" applyFill="1" applyBorder="1"/>
    <xf numFmtId="0" fontId="59" fillId="23" borderId="19" xfId="185" applyFill="1" applyBorder="1" applyAlignment="1">
      <alignment wrapText="1"/>
    </xf>
    <xf numFmtId="0" fontId="59" fillId="23" borderId="22" xfId="185" applyFill="1" applyBorder="1" applyAlignment="1">
      <alignment wrapText="1"/>
    </xf>
    <xf numFmtId="0" fontId="59" fillId="23" borderId="24" xfId="185" applyFill="1" applyBorder="1" applyAlignment="1">
      <alignment wrapText="1"/>
    </xf>
    <xf numFmtId="0" fontId="59" fillId="23" borderId="10" xfId="185" applyFont="1" applyFill="1" applyBorder="1" applyAlignment="1">
      <alignment wrapText="1"/>
    </xf>
    <xf numFmtId="0" fontId="59" fillId="23" borderId="10" xfId="185" applyFill="1" applyBorder="1" applyAlignment="1">
      <alignment horizontal="left"/>
    </xf>
    <xf numFmtId="0" fontId="59" fillId="23" borderId="10" xfId="185" applyFill="1" applyBorder="1" applyAlignment="1">
      <alignment wrapText="1"/>
    </xf>
    <xf numFmtId="0" fontId="75" fillId="26" borderId="25" xfId="185" applyFont="1" applyFill="1" applyBorder="1" applyAlignment="1">
      <alignment horizontal="center" vertical="center" wrapText="1"/>
    </xf>
    <xf numFmtId="0" fontId="75" fillId="26" borderId="35" xfId="185" applyFont="1" applyFill="1" applyBorder="1" applyAlignment="1">
      <alignment horizontal="center" vertical="center" wrapText="1"/>
    </xf>
    <xf numFmtId="0" fontId="75" fillId="26" borderId="26" xfId="185" applyFont="1" applyFill="1" applyBorder="1" applyAlignment="1">
      <alignment horizontal="center" vertical="center" wrapText="1"/>
    </xf>
    <xf numFmtId="0" fontId="75" fillId="26" borderId="36" xfId="185" applyFont="1" applyFill="1" applyBorder="1" applyAlignment="1">
      <alignment horizontal="center" vertical="center" wrapText="1"/>
    </xf>
    <xf numFmtId="0" fontId="75" fillId="26" borderId="29" xfId="185" applyFont="1" applyFill="1" applyBorder="1" applyAlignment="1">
      <alignment horizontal="center" vertical="center" wrapText="1"/>
    </xf>
    <xf numFmtId="0" fontId="75" fillId="26" borderId="37" xfId="185" applyFont="1" applyFill="1" applyBorder="1" applyAlignment="1">
      <alignment horizontal="center" vertical="center" wrapText="1"/>
    </xf>
  </cellXfs>
  <cellStyles count="191">
    <cellStyle name="20% - Accent1 2" xfId="1"/>
    <cellStyle name="20% - Accent1 3" xfId="2"/>
    <cellStyle name="20% - Accent1 4" xfId="3"/>
    <cellStyle name="20% - Accent1 5" xfId="4"/>
    <cellStyle name="20% - Accent2 2" xfId="5"/>
    <cellStyle name="20% - Accent2 3" xfId="6"/>
    <cellStyle name="20% - Accent2 4" xfId="7"/>
    <cellStyle name="20% - Accent2 5" xfId="8"/>
    <cellStyle name="20% - Accent3 2" xfId="9"/>
    <cellStyle name="20% - Accent3 3" xfId="10"/>
    <cellStyle name="20% - Accent3 4" xfId="11"/>
    <cellStyle name="20% - Accent3 5" xfId="12"/>
    <cellStyle name="20% - Accent4 2" xfId="13"/>
    <cellStyle name="20% - Accent4 3" xfId="14"/>
    <cellStyle name="20% - Accent4 4" xfId="15"/>
    <cellStyle name="20% - Accent4 5" xfId="16"/>
    <cellStyle name="20% - Accent5 2" xfId="17"/>
    <cellStyle name="20% - Accent5 3" xfId="18"/>
    <cellStyle name="20% - Accent5 4" xfId="19"/>
    <cellStyle name="20% - Accent5 5" xfId="20"/>
    <cellStyle name="20% - Accent6 2" xfId="21"/>
    <cellStyle name="20% - Accent6 3" xfId="22"/>
    <cellStyle name="20% - Accent6 4" xfId="23"/>
    <cellStyle name="20% - Accent6 5" xfId="24"/>
    <cellStyle name="40% - Accent1 2" xfId="25"/>
    <cellStyle name="40% - Accent1 3" xfId="26"/>
    <cellStyle name="40% - Accent1 4" xfId="27"/>
    <cellStyle name="40% - Accent1 5" xfId="28"/>
    <cellStyle name="40% - Accent2 2" xfId="29"/>
    <cellStyle name="40% - Accent2 3" xfId="30"/>
    <cellStyle name="40% - Accent2 4" xfId="31"/>
    <cellStyle name="40% - Accent2 5" xfId="32"/>
    <cellStyle name="40% - Accent3 2" xfId="33"/>
    <cellStyle name="40% - Accent3 3" xfId="34"/>
    <cellStyle name="40% - Accent3 4" xfId="35"/>
    <cellStyle name="40% - Accent3 5" xfId="36"/>
    <cellStyle name="40% - Accent4 2" xfId="37"/>
    <cellStyle name="40% - Accent4 3" xfId="38"/>
    <cellStyle name="40% - Accent4 4" xfId="39"/>
    <cellStyle name="40% - Accent4 5" xfId="40"/>
    <cellStyle name="40% - Accent5 2" xfId="41"/>
    <cellStyle name="40% - Accent5 3" xfId="42"/>
    <cellStyle name="40% - Accent5 4" xfId="43"/>
    <cellStyle name="40% - Accent5 5" xfId="44"/>
    <cellStyle name="40% - Accent6 2" xfId="45"/>
    <cellStyle name="40% - Accent6 3" xfId="46"/>
    <cellStyle name="40% - Accent6 4" xfId="47"/>
    <cellStyle name="40% - Accent6 5" xfId="48"/>
    <cellStyle name="60% - Accent1 2" xfId="49"/>
    <cellStyle name="60% - Accent1 3" xfId="50"/>
    <cellStyle name="60% - Accent1 4" xfId="51"/>
    <cellStyle name="60% - Accent1 5" xfId="52"/>
    <cellStyle name="60% - Accent2 2" xfId="53"/>
    <cellStyle name="60% - Accent2 3" xfId="54"/>
    <cellStyle name="60% - Accent2 4" xfId="55"/>
    <cellStyle name="60% - Accent2 5" xfId="56"/>
    <cellStyle name="60% - Accent3 2" xfId="57"/>
    <cellStyle name="60% - Accent3 3" xfId="58"/>
    <cellStyle name="60% - Accent3 4" xfId="59"/>
    <cellStyle name="60% - Accent3 5" xfId="60"/>
    <cellStyle name="60% - Accent4 2" xfId="61"/>
    <cellStyle name="60% - Accent4 3" xfId="62"/>
    <cellStyle name="60% - Accent4 4" xfId="63"/>
    <cellStyle name="60% - Accent4 5" xfId="64"/>
    <cellStyle name="60% - Accent5 2" xfId="65"/>
    <cellStyle name="60% - Accent5 3" xfId="66"/>
    <cellStyle name="60% - Accent5 4" xfId="67"/>
    <cellStyle name="60% - Accent5 5" xfId="68"/>
    <cellStyle name="60% - Accent6 2" xfId="69"/>
    <cellStyle name="60% - Accent6 3" xfId="70"/>
    <cellStyle name="60% - Accent6 4" xfId="71"/>
    <cellStyle name="60% - Accent6 5" xfId="72"/>
    <cellStyle name="Accent1 2" xfId="73"/>
    <cellStyle name="Accent1 3" xfId="74"/>
    <cellStyle name="Accent1 4" xfId="75"/>
    <cellStyle name="Accent1 5" xfId="76"/>
    <cellStyle name="Accent2 2" xfId="77"/>
    <cellStyle name="Accent2 3" xfId="78"/>
    <cellStyle name="Accent2 4" xfId="79"/>
    <cellStyle name="Accent2 5" xfId="80"/>
    <cellStyle name="Accent3 2" xfId="81"/>
    <cellStyle name="Accent3 3" xfId="82"/>
    <cellStyle name="Accent3 4" xfId="83"/>
    <cellStyle name="Accent3 5" xfId="84"/>
    <cellStyle name="Accent4 2" xfId="85"/>
    <cellStyle name="Accent4 3" xfId="86"/>
    <cellStyle name="Accent4 4" xfId="87"/>
    <cellStyle name="Accent4 5" xfId="88"/>
    <cellStyle name="Accent5 2" xfId="89"/>
    <cellStyle name="Accent5 3" xfId="90"/>
    <cellStyle name="Accent5 4" xfId="91"/>
    <cellStyle name="Accent5 5" xfId="92"/>
    <cellStyle name="Accent6 2" xfId="93"/>
    <cellStyle name="Accent6 3" xfId="94"/>
    <cellStyle name="Accent6 4" xfId="95"/>
    <cellStyle name="Accent6 5" xfId="96"/>
    <cellStyle name="Bad 2" xfId="97"/>
    <cellStyle name="Bad 3" xfId="98"/>
    <cellStyle name="Bad 4" xfId="99"/>
    <cellStyle name="Bad 5" xfId="100"/>
    <cellStyle name="Calculation 2" xfId="101"/>
    <cellStyle name="Calculation 3" xfId="102"/>
    <cellStyle name="Calculation 4" xfId="103"/>
    <cellStyle name="Calculation 5" xfId="104"/>
    <cellStyle name="Check Cell 2" xfId="105"/>
    <cellStyle name="Check Cell 3" xfId="106"/>
    <cellStyle name="Check Cell 4" xfId="107"/>
    <cellStyle name="Check Cell 5" xfId="108"/>
    <cellStyle name="Explanatory Text 2" xfId="109"/>
    <cellStyle name="Explanatory Text 3" xfId="110"/>
    <cellStyle name="Explanatory Text 4" xfId="111"/>
    <cellStyle name="Explanatory Text 5" xfId="112"/>
    <cellStyle name="Good 2" xfId="113"/>
    <cellStyle name="Good 3" xfId="114"/>
    <cellStyle name="Good 4" xfId="115"/>
    <cellStyle name="Good 5" xfId="116"/>
    <cellStyle name="Heading 1 2" xfId="117"/>
    <cellStyle name="Heading 1 3" xfId="118"/>
    <cellStyle name="Heading 1 4" xfId="119"/>
    <cellStyle name="Heading 1 5" xfId="120"/>
    <cellStyle name="Heading 2 2" xfId="121"/>
    <cellStyle name="Heading 2 3" xfId="122"/>
    <cellStyle name="Heading 2 4" xfId="123"/>
    <cellStyle name="Heading 2 5" xfId="124"/>
    <cellStyle name="Heading 3 2" xfId="125"/>
    <cellStyle name="Heading 3 3" xfId="126"/>
    <cellStyle name="Heading 3 4" xfId="127"/>
    <cellStyle name="Heading 3 5" xfId="128"/>
    <cellStyle name="Heading 4 2" xfId="129"/>
    <cellStyle name="Heading 4 3" xfId="130"/>
    <cellStyle name="Heading 4 4" xfId="131"/>
    <cellStyle name="Heading 4 5" xfId="132"/>
    <cellStyle name="Input 2" xfId="133"/>
    <cellStyle name="Input 3" xfId="134"/>
    <cellStyle name="Input 4" xfId="135"/>
    <cellStyle name="Input 5" xfId="136"/>
    <cellStyle name="Linked Cell 2" xfId="137"/>
    <cellStyle name="Linked Cell 3" xfId="138"/>
    <cellStyle name="Linked Cell 4" xfId="139"/>
    <cellStyle name="Linked Cell 5" xfId="140"/>
    <cellStyle name="Neutral 2" xfId="141"/>
    <cellStyle name="Neutral 3" xfId="142"/>
    <cellStyle name="Neutral 4" xfId="143"/>
    <cellStyle name="Neutral 5" xfId="144"/>
    <cellStyle name="Normal" xfId="0" builtinId="0"/>
    <cellStyle name="Normal 2" xfId="145"/>
    <cellStyle name="Normal 2 2" xfId="146"/>
    <cellStyle name="Normal 2 2 2" xfId="147"/>
    <cellStyle name="Normal 2 3" xfId="148"/>
    <cellStyle name="Normal 2 3 2" xfId="149"/>
    <cellStyle name="Normal 2 4" xfId="150"/>
    <cellStyle name="Normal 2 4 2" xfId="151"/>
    <cellStyle name="Normal 2 5" xfId="152"/>
    <cellStyle name="Normal 2 5 2" xfId="153"/>
    <cellStyle name="Normal 2 6" xfId="154"/>
    <cellStyle name="Normal 2 7" xfId="155"/>
    <cellStyle name="Normal 2 7 2" xfId="186"/>
    <cellStyle name="Normal 3" xfId="156"/>
    <cellStyle name="Normal 4" xfId="185"/>
    <cellStyle name="Normal_Freq" xfId="157"/>
    <cellStyle name="Normal_Freq 2" xfId="158"/>
    <cellStyle name="Normal_Freqs" xfId="159"/>
    <cellStyle name="Normal_Sheet2" xfId="160"/>
    <cellStyle name="Note 2" xfId="161"/>
    <cellStyle name="Note 2 2" xfId="162"/>
    <cellStyle name="Note 2 2 2" xfId="187"/>
    <cellStyle name="Note 3" xfId="163"/>
    <cellStyle name="Note 3 2" xfId="164"/>
    <cellStyle name="Note 3 2 2" xfId="188"/>
    <cellStyle name="Note 4" xfId="165"/>
    <cellStyle name="Note 4 2" xfId="166"/>
    <cellStyle name="Note 4 2 2" xfId="189"/>
    <cellStyle name="Note 5" xfId="167"/>
    <cellStyle name="Note 5 2" xfId="168"/>
    <cellStyle name="Note 5 2 2" xfId="190"/>
    <cellStyle name="Output 2" xfId="169"/>
    <cellStyle name="Output 3" xfId="170"/>
    <cellStyle name="Output 4" xfId="171"/>
    <cellStyle name="Output 5" xfId="172"/>
    <cellStyle name="Title 2" xfId="173"/>
    <cellStyle name="Title 3" xfId="174"/>
    <cellStyle name="Title 4" xfId="175"/>
    <cellStyle name="Title 5" xfId="176"/>
    <cellStyle name="Total 2" xfId="177"/>
    <cellStyle name="Total 3" xfId="178"/>
    <cellStyle name="Total 4" xfId="179"/>
    <cellStyle name="Total 5" xfId="180"/>
    <cellStyle name="Warning Text 2" xfId="181"/>
    <cellStyle name="Warning Text 3" xfId="182"/>
    <cellStyle name="Warning Text 4" xfId="183"/>
    <cellStyle name="Warning Text 5" xfId="1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11</xdr:row>
      <xdr:rowOff>142875</xdr:rowOff>
    </xdr:from>
    <xdr:to>
      <xdr:col>6</xdr:col>
      <xdr:colOff>1200150</xdr:colOff>
      <xdr:row>25</xdr:row>
      <xdr:rowOff>9525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038225" y="2028825"/>
          <a:ext cx="3648075" cy="2133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3190"/>
            </a:avLst>
          </a:prstTxWarp>
        </a:bodyPr>
        <a:lstStyle/>
        <a:p>
          <a:pPr algn="ctr" rtl="0"/>
          <a:r>
            <a:rPr lang="en-US" sz="6000" i="1" kern="10" spc="0">
              <a:ln w="9525">
                <a:noFill/>
                <a:round/>
                <a:headEnd/>
                <a:tailEnd/>
              </a:ln>
              <a:noFill/>
              <a:effectLst/>
              <a:latin typeface="Tw Cen MT"/>
            </a:rPr>
            <a:t>Draft</a:t>
          </a:r>
        </a:p>
      </xdr:txBody>
    </xdr:sp>
    <xdr:clientData/>
  </xdr:twoCellAnchor>
  <xdr:twoCellAnchor>
    <xdr:from>
      <xdr:col>1</xdr:col>
      <xdr:colOff>285750</xdr:colOff>
      <xdr:row>11</xdr:row>
      <xdr:rowOff>142875</xdr:rowOff>
    </xdr:from>
    <xdr:to>
      <xdr:col>6</xdr:col>
      <xdr:colOff>1200150</xdr:colOff>
      <xdr:row>25</xdr:row>
      <xdr:rowOff>9525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1038225" y="2028825"/>
          <a:ext cx="3648075" cy="2133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3190"/>
            </a:avLst>
          </a:prstTxWarp>
        </a:bodyPr>
        <a:lstStyle/>
        <a:p>
          <a:pPr algn="ctr" rtl="0"/>
          <a:r>
            <a:rPr lang="en-US" sz="6000" i="1" kern="10" spc="0">
              <a:ln w="9525">
                <a:noFill/>
                <a:round/>
                <a:headEnd/>
                <a:tailEnd/>
              </a:ln>
              <a:noFill/>
              <a:effectLst/>
              <a:latin typeface="Tw Cen MT"/>
            </a:rPr>
            <a:t>Draft</a:t>
          </a:r>
        </a:p>
      </xdr:txBody>
    </xdr:sp>
    <xdr:clientData/>
  </xdr:twoCellAnchor>
  <xdr:twoCellAnchor>
    <xdr:from>
      <xdr:col>1</xdr:col>
      <xdr:colOff>285750</xdr:colOff>
      <xdr:row>11</xdr:row>
      <xdr:rowOff>142875</xdr:rowOff>
    </xdr:from>
    <xdr:to>
      <xdr:col>6</xdr:col>
      <xdr:colOff>1200150</xdr:colOff>
      <xdr:row>25</xdr:row>
      <xdr:rowOff>9525</xdr:rowOff>
    </xdr:to>
    <xdr:sp macro="" textlink="">
      <xdr:nvSpPr>
        <xdr:cNvPr id="4" name="WordArt 3"/>
        <xdr:cNvSpPr>
          <a:spLocks noChangeArrowheads="1" noChangeShapeType="1" noTextEdit="1"/>
        </xdr:cNvSpPr>
      </xdr:nvSpPr>
      <xdr:spPr bwMode="auto">
        <a:xfrm>
          <a:off x="1038225" y="2028825"/>
          <a:ext cx="3648075" cy="2133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3190"/>
            </a:avLst>
          </a:prstTxWarp>
        </a:bodyPr>
        <a:lstStyle/>
        <a:p>
          <a:pPr algn="ctr" rtl="0"/>
          <a:r>
            <a:rPr lang="en-US" sz="6000" i="1" kern="10" spc="0">
              <a:ln w="9525">
                <a:noFill/>
                <a:round/>
                <a:headEnd/>
                <a:tailEnd/>
              </a:ln>
              <a:noFill/>
              <a:effectLst/>
              <a:latin typeface="Tw Cen MT"/>
            </a:rPr>
            <a:t>Draft</a:t>
          </a:r>
        </a:p>
      </xdr:txBody>
    </xdr:sp>
    <xdr:clientData/>
  </xdr:twoCellAnchor>
  <xdr:twoCellAnchor>
    <xdr:from>
      <xdr:col>1</xdr:col>
      <xdr:colOff>285750</xdr:colOff>
      <xdr:row>11</xdr:row>
      <xdr:rowOff>142875</xdr:rowOff>
    </xdr:from>
    <xdr:to>
      <xdr:col>7</xdr:col>
      <xdr:colOff>0</xdr:colOff>
      <xdr:row>25</xdr:row>
      <xdr:rowOff>9525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1038225" y="2028825"/>
          <a:ext cx="3648075" cy="2133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23190"/>
            </a:avLst>
          </a:prstTxWarp>
        </a:bodyPr>
        <a:lstStyle/>
        <a:p>
          <a:pPr algn="ctr" rtl="0"/>
          <a:r>
            <a:rPr lang="en-US" sz="6000" i="1" kern="10" spc="0">
              <a:ln w="9525">
                <a:noFill/>
                <a:round/>
                <a:headEnd/>
                <a:tailEnd/>
              </a:ln>
              <a:noFill/>
              <a:effectLst/>
              <a:latin typeface="Tw Cen MT"/>
            </a:rPr>
            <a:t>Draft</a:t>
          </a:r>
        </a:p>
      </xdr:txBody>
    </xdr:sp>
    <xdr:clientData/>
  </xdr:twoCellAnchor>
  <xdr:oneCellAnchor>
    <xdr:from>
      <xdr:col>9</xdr:col>
      <xdr:colOff>255270</xdr:colOff>
      <xdr:row>113</xdr:row>
      <xdr:rowOff>142875</xdr:rowOff>
    </xdr:from>
    <xdr:ext cx="184731" cy="271909"/>
    <xdr:sp macro="" textlink="">
      <xdr:nvSpPr>
        <xdr:cNvPr id="6" name="TextBox 5"/>
        <xdr:cNvSpPr txBox="1"/>
      </xdr:nvSpPr>
      <xdr:spPr>
        <a:xfrm>
          <a:off x="8180070" y="18554700"/>
          <a:ext cx="184731" cy="271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K296"/>
  <sheetViews>
    <sheetView showZeros="0" tabSelected="1" workbookViewId="0">
      <selection activeCell="D153" sqref="D153"/>
    </sheetView>
  </sheetViews>
  <sheetFormatPr defaultRowHeight="14.25" x14ac:dyDescent="0.2"/>
  <cols>
    <col min="1" max="2" width="8.140625" style="123" customWidth="1"/>
    <col min="3" max="3" width="7.7109375" style="123" customWidth="1"/>
    <col min="4" max="4" width="21" style="120" customWidth="1"/>
    <col min="5" max="5" width="11.5703125" style="132" bestFit="1" customWidth="1"/>
    <col min="6" max="6" width="13.140625" style="133" bestFit="1" customWidth="1"/>
    <col min="7" max="7" width="12.42578125" style="132" customWidth="1"/>
    <col min="8" max="8" width="12.85546875" style="133" bestFit="1" customWidth="1"/>
    <col min="9" max="9" width="8.42578125" style="132" customWidth="1"/>
    <col min="10" max="10" width="8.28515625" style="132" bestFit="1" customWidth="1"/>
    <col min="11" max="11" width="41.42578125" style="134" bestFit="1" customWidth="1"/>
    <col min="12" max="16384" width="9.140625" style="120"/>
  </cols>
  <sheetData>
    <row r="1" spans="1:11" ht="15" x14ac:dyDescent="0.25">
      <c r="C1" s="701" t="s">
        <v>324</v>
      </c>
      <c r="D1" s="701"/>
      <c r="E1" s="701"/>
      <c r="F1" s="701"/>
      <c r="G1" s="701"/>
      <c r="H1" s="701"/>
      <c r="I1" s="701"/>
      <c r="J1" s="701"/>
      <c r="K1" s="701"/>
    </row>
    <row r="2" spans="1:11" x14ac:dyDescent="0.2">
      <c r="C2" s="698" t="s">
        <v>303</v>
      </c>
      <c r="D2" s="698"/>
      <c r="E2" s="699" t="s">
        <v>314</v>
      </c>
      <c r="F2" s="699"/>
      <c r="G2" s="699" t="s">
        <v>310</v>
      </c>
      <c r="H2" s="699"/>
      <c r="I2" s="699" t="s">
        <v>315</v>
      </c>
      <c r="J2" s="699"/>
      <c r="K2" s="124" t="s">
        <v>318</v>
      </c>
    </row>
    <row r="3" spans="1:11" x14ac:dyDescent="0.2">
      <c r="C3" s="698" t="s">
        <v>304</v>
      </c>
      <c r="D3" s="698"/>
      <c r="E3" s="699" t="s">
        <v>307</v>
      </c>
      <c r="F3" s="699"/>
      <c r="G3" s="700" t="s">
        <v>311</v>
      </c>
      <c r="H3" s="700"/>
      <c r="I3" s="699" t="s">
        <v>319</v>
      </c>
      <c r="J3" s="699"/>
      <c r="K3" s="125"/>
    </row>
    <row r="4" spans="1:11" x14ac:dyDescent="0.2">
      <c r="C4" s="698" t="s">
        <v>305</v>
      </c>
      <c r="D4" s="698"/>
      <c r="E4" s="699" t="s">
        <v>308</v>
      </c>
      <c r="F4" s="699"/>
      <c r="G4" s="700" t="s">
        <v>312</v>
      </c>
      <c r="H4" s="700"/>
      <c r="I4" s="699" t="s">
        <v>316</v>
      </c>
      <c r="J4" s="699"/>
      <c r="K4" s="125"/>
    </row>
    <row r="5" spans="1:11" x14ac:dyDescent="0.2">
      <c r="C5" s="703" t="s">
        <v>306</v>
      </c>
      <c r="D5" s="703"/>
      <c r="E5" s="699" t="s">
        <v>309</v>
      </c>
      <c r="F5" s="699"/>
      <c r="G5" s="700" t="s">
        <v>313</v>
      </c>
      <c r="H5" s="700"/>
      <c r="I5" s="699" t="s">
        <v>317</v>
      </c>
      <c r="J5" s="699"/>
      <c r="K5" s="125"/>
    </row>
    <row r="7" spans="1:11" ht="15" x14ac:dyDescent="0.25">
      <c r="A7" s="126"/>
      <c r="B7" s="126"/>
      <c r="C7" s="702" t="s">
        <v>255</v>
      </c>
      <c r="D7" s="702"/>
      <c r="E7" s="702"/>
      <c r="F7" s="702"/>
      <c r="G7" s="702"/>
      <c r="H7" s="702"/>
      <c r="I7" s="702"/>
      <c r="J7" s="702"/>
      <c r="K7" s="702"/>
    </row>
    <row r="8" spans="1:11" ht="15" x14ac:dyDescent="0.25">
      <c r="A8" s="127" t="s">
        <v>365</v>
      </c>
      <c r="B8" s="127" t="s">
        <v>257</v>
      </c>
      <c r="C8" s="160" t="s">
        <v>364</v>
      </c>
      <c r="D8" s="128" t="str">
        <f>'Zone 1-2'!B2</f>
        <v>DISPLAY</v>
      </c>
      <c r="E8" s="129" t="str">
        <f>'Zone 1-2'!C2</f>
        <v>RX FREQ</v>
      </c>
      <c r="F8" s="130" t="str">
        <f>'Zone 1-2'!D2</f>
        <v>RX CTCSS</v>
      </c>
      <c r="G8" s="129" t="str">
        <f>'Zone 1-2'!E2</f>
        <v>TX FREQ</v>
      </c>
      <c r="H8" s="130" t="str">
        <f>'Zone 1-2'!F2</f>
        <v>TX CTCSS</v>
      </c>
      <c r="I8" s="129" t="str">
        <f>'Zone 1-2'!G2</f>
        <v>PWR</v>
      </c>
      <c r="J8" s="129" t="str">
        <f>'Zone 1-2'!H2</f>
        <v>W/N</v>
      </c>
      <c r="K8" s="131" t="str">
        <f>'Zone 1-2'!I2</f>
        <v>NOTES</v>
      </c>
    </row>
    <row r="9" spans="1:11" ht="15" x14ac:dyDescent="0.2">
      <c r="A9" s="29" t="str">
        <f>'Master Zone'!$A$2</f>
        <v>Zone 1</v>
      </c>
      <c r="B9" s="44">
        <v>1</v>
      </c>
      <c r="C9" s="44"/>
      <c r="D9" s="29" t="str">
        <f>'Zone 1-2'!B3</f>
        <v>Agency</v>
      </c>
      <c r="E9" s="143">
        <f>'Zone 1-2'!C3</f>
        <v>0</v>
      </c>
      <c r="F9" s="44">
        <f>'Zone 1-2'!D3</f>
        <v>0</v>
      </c>
      <c r="G9" s="143">
        <f>'Zone 1-2'!E3</f>
        <v>0</v>
      </c>
      <c r="H9" s="44">
        <f>'Zone 1-2'!F3</f>
        <v>0</v>
      </c>
      <c r="I9" s="44">
        <f>'Zone 1-2'!G3</f>
        <v>0</v>
      </c>
      <c r="J9" s="44">
        <f>'Zone 1-2'!H3</f>
        <v>0</v>
      </c>
      <c r="K9" s="29">
        <f>'Zone 1-2'!I3</f>
        <v>0</v>
      </c>
    </row>
    <row r="10" spans="1:11" ht="15" x14ac:dyDescent="0.2">
      <c r="A10" s="29" t="str">
        <f>'Master Zone'!$A$2</f>
        <v>Zone 1</v>
      </c>
      <c r="B10" s="44">
        <v>2</v>
      </c>
      <c r="C10" s="44"/>
      <c r="D10" s="29">
        <f>'Zone 1-2'!B4</f>
        <v>0</v>
      </c>
      <c r="E10" s="143">
        <f>'Zone 1-2'!C4</f>
        <v>0</v>
      </c>
      <c r="F10" s="44">
        <f>'Zone 1-2'!D4</f>
        <v>0</v>
      </c>
      <c r="G10" s="143">
        <f>'Zone 1-2'!E4</f>
        <v>0</v>
      </c>
      <c r="H10" s="44">
        <f>'Zone 1-2'!F4</f>
        <v>0</v>
      </c>
      <c r="I10" s="44">
        <f>'Zone 1-2'!G4</f>
        <v>0</v>
      </c>
      <c r="J10" s="44">
        <f>'Zone 1-2'!H4</f>
        <v>0</v>
      </c>
      <c r="K10" s="29">
        <f>'Zone 1-2'!I4</f>
        <v>0</v>
      </c>
    </row>
    <row r="11" spans="1:11" ht="15" x14ac:dyDescent="0.2">
      <c r="A11" s="29" t="str">
        <f>'Master Zone'!$A$2</f>
        <v>Zone 1</v>
      </c>
      <c r="B11" s="44">
        <v>3</v>
      </c>
      <c r="C11" s="44"/>
      <c r="D11" s="29">
        <f>'Zone 1-2'!B5</f>
        <v>0</v>
      </c>
      <c r="E11" s="143">
        <f>'Zone 1-2'!C5</f>
        <v>0</v>
      </c>
      <c r="F11" s="44">
        <f>'Zone 1-2'!D5</f>
        <v>0</v>
      </c>
      <c r="G11" s="143">
        <f>'Zone 1-2'!E5</f>
        <v>0</v>
      </c>
      <c r="H11" s="44">
        <f>'Zone 1-2'!F5</f>
        <v>0</v>
      </c>
      <c r="I11" s="44">
        <f>'Zone 1-2'!G5</f>
        <v>0</v>
      </c>
      <c r="J11" s="44">
        <f>'Zone 1-2'!H5</f>
        <v>0</v>
      </c>
      <c r="K11" s="29">
        <f>'Zone 1-2'!I5</f>
        <v>0</v>
      </c>
    </row>
    <row r="12" spans="1:11" ht="15" x14ac:dyDescent="0.2">
      <c r="A12" s="29" t="str">
        <f>'Master Zone'!$A$2</f>
        <v>Zone 1</v>
      </c>
      <c r="B12" s="44">
        <v>4</v>
      </c>
      <c r="C12" s="44"/>
      <c r="D12" s="29">
        <f>'Zone 1-2'!B6</f>
        <v>0</v>
      </c>
      <c r="E12" s="143">
        <f>'Zone 1-2'!C6</f>
        <v>0</v>
      </c>
      <c r="F12" s="44">
        <f>'Zone 1-2'!D6</f>
        <v>0</v>
      </c>
      <c r="G12" s="143">
        <f>'Zone 1-2'!E6</f>
        <v>0</v>
      </c>
      <c r="H12" s="44">
        <f>'Zone 1-2'!F6</f>
        <v>0</v>
      </c>
      <c r="I12" s="44">
        <f>'Zone 1-2'!G6</f>
        <v>0</v>
      </c>
      <c r="J12" s="44">
        <f>'Zone 1-2'!H6</f>
        <v>0</v>
      </c>
      <c r="K12" s="29">
        <f>'Zone 1-2'!I6</f>
        <v>0</v>
      </c>
    </row>
    <row r="13" spans="1:11" ht="15" x14ac:dyDescent="0.2">
      <c r="A13" s="29" t="str">
        <f>'Master Zone'!$A$2</f>
        <v>Zone 1</v>
      </c>
      <c r="B13" s="44">
        <v>5</v>
      </c>
      <c r="C13" s="44"/>
      <c r="D13" s="29">
        <f>'Zone 1-2'!B7</f>
        <v>0</v>
      </c>
      <c r="E13" s="143">
        <f>'Zone 1-2'!C7</f>
        <v>0</v>
      </c>
      <c r="F13" s="44">
        <f>'Zone 1-2'!D7</f>
        <v>0</v>
      </c>
      <c r="G13" s="143">
        <f>'Zone 1-2'!E7</f>
        <v>0</v>
      </c>
      <c r="H13" s="44">
        <f>'Zone 1-2'!F7</f>
        <v>0</v>
      </c>
      <c r="I13" s="44">
        <f>'Zone 1-2'!G7</f>
        <v>0</v>
      </c>
      <c r="J13" s="44">
        <f>'Zone 1-2'!H7</f>
        <v>0</v>
      </c>
      <c r="K13" s="29">
        <f>'Zone 1-2'!I7</f>
        <v>0</v>
      </c>
    </row>
    <row r="14" spans="1:11" ht="15" x14ac:dyDescent="0.2">
      <c r="A14" s="29" t="str">
        <f>'Master Zone'!$A$2</f>
        <v>Zone 1</v>
      </c>
      <c r="B14" s="44">
        <v>6</v>
      </c>
      <c r="C14" s="44"/>
      <c r="D14" s="29">
        <f>'Zone 1-2'!B8</f>
        <v>0</v>
      </c>
      <c r="E14" s="143">
        <f>'Zone 1-2'!C8</f>
        <v>0</v>
      </c>
      <c r="F14" s="44">
        <f>'Zone 1-2'!D8</f>
        <v>0</v>
      </c>
      <c r="G14" s="143">
        <f>'Zone 1-2'!E8</f>
        <v>0</v>
      </c>
      <c r="H14" s="44">
        <f>'Zone 1-2'!F8</f>
        <v>0</v>
      </c>
      <c r="I14" s="44">
        <f>'Zone 1-2'!G8</f>
        <v>0</v>
      </c>
      <c r="J14" s="44">
        <f>'Zone 1-2'!H8</f>
        <v>0</v>
      </c>
      <c r="K14" s="29">
        <f>'Zone 1-2'!I8</f>
        <v>0</v>
      </c>
    </row>
    <row r="15" spans="1:11" ht="15" x14ac:dyDescent="0.2">
      <c r="A15" s="29" t="str">
        <f>'Master Zone'!$A$2</f>
        <v>Zone 1</v>
      </c>
      <c r="B15" s="44">
        <v>7</v>
      </c>
      <c r="C15" s="44"/>
      <c r="D15" s="29">
        <f>'Zone 1-2'!B9</f>
        <v>0</v>
      </c>
      <c r="E15" s="143">
        <f>'Zone 1-2'!C9</f>
        <v>0</v>
      </c>
      <c r="F15" s="44">
        <f>'Zone 1-2'!D9</f>
        <v>0</v>
      </c>
      <c r="G15" s="143">
        <f>'Zone 1-2'!E9</f>
        <v>0</v>
      </c>
      <c r="H15" s="44">
        <f>'Zone 1-2'!F9</f>
        <v>0</v>
      </c>
      <c r="I15" s="44">
        <f>'Zone 1-2'!G9</f>
        <v>0</v>
      </c>
      <c r="J15" s="44">
        <f>'Zone 1-2'!H9</f>
        <v>0</v>
      </c>
      <c r="K15" s="29">
        <f>'Zone 1-2'!I9</f>
        <v>0</v>
      </c>
    </row>
    <row r="16" spans="1:11" ht="15" x14ac:dyDescent="0.2">
      <c r="A16" s="29" t="str">
        <f>'Master Zone'!$A$2</f>
        <v>Zone 1</v>
      </c>
      <c r="B16" s="44">
        <v>8</v>
      </c>
      <c r="C16" s="44"/>
      <c r="D16" s="29">
        <f>'Zone 1-2'!B10</f>
        <v>0</v>
      </c>
      <c r="E16" s="143">
        <f>'Zone 1-2'!C10</f>
        <v>0</v>
      </c>
      <c r="F16" s="44">
        <f>'Zone 1-2'!D10</f>
        <v>0</v>
      </c>
      <c r="G16" s="143">
        <f>'Zone 1-2'!E10</f>
        <v>0</v>
      </c>
      <c r="H16" s="44">
        <f>'Zone 1-2'!F10</f>
        <v>0</v>
      </c>
      <c r="I16" s="44">
        <f>'Zone 1-2'!G10</f>
        <v>0</v>
      </c>
      <c r="J16" s="44">
        <f>'Zone 1-2'!H10</f>
        <v>0</v>
      </c>
      <c r="K16" s="29">
        <f>'Zone 1-2'!I10</f>
        <v>0</v>
      </c>
    </row>
    <row r="17" spans="1:11" ht="15" x14ac:dyDescent="0.2">
      <c r="A17" s="29" t="str">
        <f>'Master Zone'!$A$2</f>
        <v>Zone 1</v>
      </c>
      <c r="B17" s="44">
        <v>9</v>
      </c>
      <c r="C17" s="44"/>
      <c r="D17" s="29">
        <f>'Zone 1-2'!B11</f>
        <v>0</v>
      </c>
      <c r="E17" s="143">
        <f>'Zone 1-2'!C11</f>
        <v>0</v>
      </c>
      <c r="F17" s="44">
        <f>'Zone 1-2'!D11</f>
        <v>0</v>
      </c>
      <c r="G17" s="143">
        <f>'Zone 1-2'!E11</f>
        <v>0</v>
      </c>
      <c r="H17" s="44">
        <f>'Zone 1-2'!F11</f>
        <v>0</v>
      </c>
      <c r="I17" s="44">
        <f>'Zone 1-2'!G11</f>
        <v>0</v>
      </c>
      <c r="J17" s="44">
        <f>'Zone 1-2'!H11</f>
        <v>0</v>
      </c>
      <c r="K17" s="29">
        <f>'Zone 1-2'!I11</f>
        <v>0</v>
      </c>
    </row>
    <row r="18" spans="1:11" ht="15" x14ac:dyDescent="0.2">
      <c r="A18" s="29" t="str">
        <f>'Master Zone'!$A$2</f>
        <v>Zone 1</v>
      </c>
      <c r="B18" s="44">
        <v>10</v>
      </c>
      <c r="C18" s="44"/>
      <c r="D18" s="29">
        <f>'Zone 1-2'!B12</f>
        <v>0</v>
      </c>
      <c r="E18" s="143">
        <f>'Zone 1-2'!C12</f>
        <v>0</v>
      </c>
      <c r="F18" s="44">
        <f>'Zone 1-2'!D12</f>
        <v>0</v>
      </c>
      <c r="G18" s="143">
        <f>'Zone 1-2'!E12</f>
        <v>0</v>
      </c>
      <c r="H18" s="44">
        <f>'Zone 1-2'!F12</f>
        <v>0</v>
      </c>
      <c r="I18" s="44">
        <f>'Zone 1-2'!G12</f>
        <v>0</v>
      </c>
      <c r="J18" s="44">
        <f>'Zone 1-2'!H12</f>
        <v>0</v>
      </c>
      <c r="K18" s="29">
        <f>'Zone 1-2'!I12</f>
        <v>0</v>
      </c>
    </row>
    <row r="19" spans="1:11" ht="15" x14ac:dyDescent="0.2">
      <c r="A19" s="29" t="str">
        <f>'Master Zone'!$A$2</f>
        <v>Zone 1</v>
      </c>
      <c r="B19" s="44">
        <v>11</v>
      </c>
      <c r="C19" s="44"/>
      <c r="D19" s="29">
        <f>'Zone 1-2'!B13</f>
        <v>0</v>
      </c>
      <c r="E19" s="143">
        <f>'Zone 1-2'!C13</f>
        <v>0</v>
      </c>
      <c r="F19" s="44">
        <f>'Zone 1-2'!D13</f>
        <v>0</v>
      </c>
      <c r="G19" s="143">
        <f>'Zone 1-2'!E13</f>
        <v>0</v>
      </c>
      <c r="H19" s="44">
        <f>'Zone 1-2'!F13</f>
        <v>0</v>
      </c>
      <c r="I19" s="44">
        <f>'Zone 1-2'!G13</f>
        <v>0</v>
      </c>
      <c r="J19" s="44">
        <f>'Zone 1-2'!H13</f>
        <v>0</v>
      </c>
      <c r="K19" s="29">
        <f>'Zone 1-2'!I13</f>
        <v>0</v>
      </c>
    </row>
    <row r="20" spans="1:11" ht="15" x14ac:dyDescent="0.2">
      <c r="A20" s="29" t="str">
        <f>'Master Zone'!$A$2</f>
        <v>Zone 1</v>
      </c>
      <c r="B20" s="44">
        <v>12</v>
      </c>
      <c r="C20" s="44"/>
      <c r="D20" s="29">
        <f>'Zone 1-2'!B14</f>
        <v>0</v>
      </c>
      <c r="E20" s="143">
        <f>'Zone 1-2'!C14</f>
        <v>0</v>
      </c>
      <c r="F20" s="44">
        <f>'Zone 1-2'!D14</f>
        <v>0</v>
      </c>
      <c r="G20" s="143">
        <f>'Zone 1-2'!E14</f>
        <v>0</v>
      </c>
      <c r="H20" s="44">
        <f>'Zone 1-2'!F14</f>
        <v>0</v>
      </c>
      <c r="I20" s="44">
        <f>'Zone 1-2'!G14</f>
        <v>0</v>
      </c>
      <c r="J20" s="44">
        <f>'Zone 1-2'!H14</f>
        <v>0</v>
      </c>
      <c r="K20" s="29">
        <f>'Zone 1-2'!I14</f>
        <v>0</v>
      </c>
    </row>
    <row r="21" spans="1:11" ht="15" x14ac:dyDescent="0.2">
      <c r="A21" s="29" t="str">
        <f>'Master Zone'!$A$2</f>
        <v>Zone 1</v>
      </c>
      <c r="B21" s="44">
        <v>13</v>
      </c>
      <c r="C21" s="44"/>
      <c r="D21" s="29">
        <f>'Zone 1-2'!B15</f>
        <v>0</v>
      </c>
      <c r="E21" s="143">
        <f>'Zone 1-2'!C15</f>
        <v>0</v>
      </c>
      <c r="F21" s="44">
        <f>'Zone 1-2'!D15</f>
        <v>0</v>
      </c>
      <c r="G21" s="143">
        <f>'Zone 1-2'!E15</f>
        <v>0</v>
      </c>
      <c r="H21" s="44">
        <f>'Zone 1-2'!F15</f>
        <v>0</v>
      </c>
      <c r="I21" s="44">
        <f>'Zone 1-2'!G15</f>
        <v>0</v>
      </c>
      <c r="J21" s="44">
        <f>'Zone 1-2'!H15</f>
        <v>0</v>
      </c>
      <c r="K21" s="29">
        <f>'Zone 1-2'!I15</f>
        <v>0</v>
      </c>
    </row>
    <row r="22" spans="1:11" ht="15" x14ac:dyDescent="0.2">
      <c r="A22" s="29" t="str">
        <f>'Master Zone'!$A$2</f>
        <v>Zone 1</v>
      </c>
      <c r="B22" s="44">
        <v>14</v>
      </c>
      <c r="C22" s="44"/>
      <c r="D22" s="29">
        <f>'Zone 1-2'!B16</f>
        <v>0</v>
      </c>
      <c r="E22" s="143">
        <f>'Zone 1-2'!C16</f>
        <v>0</v>
      </c>
      <c r="F22" s="44">
        <f>'Zone 1-2'!D16</f>
        <v>0</v>
      </c>
      <c r="G22" s="143">
        <f>'Zone 1-2'!E16</f>
        <v>0</v>
      </c>
      <c r="H22" s="44">
        <f>'Zone 1-2'!F16</f>
        <v>0</v>
      </c>
      <c r="I22" s="44">
        <f>'Zone 1-2'!G16</f>
        <v>0</v>
      </c>
      <c r="J22" s="44">
        <f>'Zone 1-2'!H16</f>
        <v>0</v>
      </c>
      <c r="K22" s="29">
        <f>'Zone 1-2'!I16</f>
        <v>0</v>
      </c>
    </row>
    <row r="23" spans="1:11" ht="15" x14ac:dyDescent="0.2">
      <c r="A23" s="29" t="str">
        <f>'Master Zone'!$A$2</f>
        <v>Zone 1</v>
      </c>
      <c r="B23" s="44">
        <v>15</v>
      </c>
      <c r="C23" s="44"/>
      <c r="D23" s="29">
        <f>'Zone 1-2'!B17</f>
        <v>0</v>
      </c>
      <c r="E23" s="143">
        <f>'Zone 1-2'!C17</f>
        <v>0</v>
      </c>
      <c r="F23" s="44">
        <f>'Zone 1-2'!D17</f>
        <v>0</v>
      </c>
      <c r="G23" s="143">
        <f>'Zone 1-2'!E17</f>
        <v>0</v>
      </c>
      <c r="H23" s="44">
        <f>'Zone 1-2'!F17</f>
        <v>0</v>
      </c>
      <c r="I23" s="44">
        <f>'Zone 1-2'!G17</f>
        <v>0</v>
      </c>
      <c r="J23" s="44">
        <f>'Zone 1-2'!H17</f>
        <v>0</v>
      </c>
      <c r="K23" s="29">
        <f>'Zone 1-2'!I17</f>
        <v>0</v>
      </c>
    </row>
    <row r="24" spans="1:11" ht="15" x14ac:dyDescent="0.2">
      <c r="A24" s="29" t="str">
        <f>'Master Zone'!$A$2</f>
        <v>Zone 1</v>
      </c>
      <c r="B24" s="44">
        <v>16</v>
      </c>
      <c r="C24" s="44"/>
      <c r="D24" s="29">
        <f>'Zone 1-2'!B18</f>
        <v>0</v>
      </c>
      <c r="E24" s="143">
        <f>'Zone 1-2'!C18</f>
        <v>0</v>
      </c>
      <c r="F24" s="44">
        <f>'Zone 1-2'!D18</f>
        <v>0</v>
      </c>
      <c r="G24" s="143">
        <f>'Zone 1-2'!E18</f>
        <v>0</v>
      </c>
      <c r="H24" s="44">
        <f>'Zone 1-2'!F18</f>
        <v>0</v>
      </c>
      <c r="I24" s="44">
        <f>'Zone 1-2'!G18</f>
        <v>0</v>
      </c>
      <c r="J24" s="44">
        <f>'Zone 1-2'!H18</f>
        <v>0</v>
      </c>
      <c r="K24" s="29">
        <f>'Zone 1-2'!I18</f>
        <v>0</v>
      </c>
    </row>
    <row r="25" spans="1:11" ht="15" x14ac:dyDescent="0.2">
      <c r="A25" s="29" t="str">
        <f>'Master Zone'!$C$2</f>
        <v>Zone 2</v>
      </c>
      <c r="B25" s="44">
        <v>1</v>
      </c>
      <c r="C25" s="44"/>
      <c r="D25" s="29">
        <f>'Zone 1-2'!B21</f>
        <v>0</v>
      </c>
      <c r="E25" s="143">
        <f>'Zone 1-2'!C21</f>
        <v>0</v>
      </c>
      <c r="F25" s="44">
        <f>'Zone 1-2'!D21</f>
        <v>0</v>
      </c>
      <c r="G25" s="143">
        <f>'Zone 1-2'!E21</f>
        <v>0</v>
      </c>
      <c r="H25" s="44">
        <f>'Zone 1-2'!F21</f>
        <v>0</v>
      </c>
      <c r="I25" s="44">
        <f>'Zone 1-2'!G21</f>
        <v>0</v>
      </c>
      <c r="J25" s="44">
        <f>'Zone 1-2'!H21</f>
        <v>0</v>
      </c>
      <c r="K25" s="29">
        <f>'Zone 1-2'!I21</f>
        <v>0</v>
      </c>
    </row>
    <row r="26" spans="1:11" ht="15" x14ac:dyDescent="0.2">
      <c r="A26" s="29" t="str">
        <f>'Master Zone'!$C$2</f>
        <v>Zone 2</v>
      </c>
      <c r="B26" s="44">
        <v>2</v>
      </c>
      <c r="C26" s="44"/>
      <c r="D26" s="29">
        <f>'Zone 1-2'!B22</f>
        <v>0</v>
      </c>
      <c r="E26" s="143">
        <f>'Zone 1-2'!C22</f>
        <v>0</v>
      </c>
      <c r="F26" s="44">
        <f>'Zone 1-2'!D22</f>
        <v>0</v>
      </c>
      <c r="G26" s="143">
        <f>'Zone 1-2'!E22</f>
        <v>0</v>
      </c>
      <c r="H26" s="44">
        <f>'Zone 1-2'!F22</f>
        <v>0</v>
      </c>
      <c r="I26" s="44">
        <f>'Zone 1-2'!G22</f>
        <v>0</v>
      </c>
      <c r="J26" s="44">
        <f>'Zone 1-2'!H22</f>
        <v>0</v>
      </c>
      <c r="K26" s="29">
        <f>'Zone 1-2'!I22</f>
        <v>0</v>
      </c>
    </row>
    <row r="27" spans="1:11" ht="15" x14ac:dyDescent="0.2">
      <c r="A27" s="29" t="str">
        <f>'Master Zone'!$C$2</f>
        <v>Zone 2</v>
      </c>
      <c r="B27" s="44">
        <v>3</v>
      </c>
      <c r="C27" s="44"/>
      <c r="D27" s="29">
        <f>'Zone 1-2'!B23</f>
        <v>0</v>
      </c>
      <c r="E27" s="143">
        <f>'Zone 1-2'!C23</f>
        <v>0</v>
      </c>
      <c r="F27" s="44">
        <f>'Zone 1-2'!D23</f>
        <v>0</v>
      </c>
      <c r="G27" s="143">
        <f>'Zone 1-2'!E23</f>
        <v>0</v>
      </c>
      <c r="H27" s="44">
        <f>'Zone 1-2'!F23</f>
        <v>0</v>
      </c>
      <c r="I27" s="44">
        <f>'Zone 1-2'!G23</f>
        <v>0</v>
      </c>
      <c r="J27" s="44">
        <f>'Zone 1-2'!H23</f>
        <v>0</v>
      </c>
      <c r="K27" s="29">
        <f>'Zone 1-2'!I23</f>
        <v>0</v>
      </c>
    </row>
    <row r="28" spans="1:11" ht="15" x14ac:dyDescent="0.2">
      <c r="A28" s="29" t="str">
        <f>'Master Zone'!$C$2</f>
        <v>Zone 2</v>
      </c>
      <c r="B28" s="44">
        <v>4</v>
      </c>
      <c r="C28" s="44"/>
      <c r="D28" s="29">
        <f>'Zone 1-2'!B24</f>
        <v>0</v>
      </c>
      <c r="E28" s="143">
        <f>'Zone 1-2'!C24</f>
        <v>0</v>
      </c>
      <c r="F28" s="44">
        <f>'Zone 1-2'!D24</f>
        <v>0</v>
      </c>
      <c r="G28" s="143">
        <f>'Zone 1-2'!E24</f>
        <v>0</v>
      </c>
      <c r="H28" s="44">
        <f>'Zone 1-2'!F24</f>
        <v>0</v>
      </c>
      <c r="I28" s="44">
        <f>'Zone 1-2'!G24</f>
        <v>0</v>
      </c>
      <c r="J28" s="44">
        <f>'Zone 1-2'!H24</f>
        <v>0</v>
      </c>
      <c r="K28" s="29">
        <f>'Zone 1-2'!I24</f>
        <v>0</v>
      </c>
    </row>
    <row r="29" spans="1:11" ht="15" x14ac:dyDescent="0.2">
      <c r="A29" s="29" t="str">
        <f>'Master Zone'!$C$2</f>
        <v>Zone 2</v>
      </c>
      <c r="B29" s="44">
        <v>5</v>
      </c>
      <c r="C29" s="44"/>
      <c r="D29" s="29">
        <f>'Zone 1-2'!B25</f>
        <v>0</v>
      </c>
      <c r="E29" s="143">
        <f>'Zone 1-2'!C25</f>
        <v>0</v>
      </c>
      <c r="F29" s="44">
        <f>'Zone 1-2'!D25</f>
        <v>0</v>
      </c>
      <c r="G29" s="143">
        <f>'Zone 1-2'!E25</f>
        <v>0</v>
      </c>
      <c r="H29" s="44">
        <f>'Zone 1-2'!F25</f>
        <v>0</v>
      </c>
      <c r="I29" s="44">
        <f>'Zone 1-2'!G25</f>
        <v>0</v>
      </c>
      <c r="J29" s="44">
        <f>'Zone 1-2'!H25</f>
        <v>0</v>
      </c>
      <c r="K29" s="29">
        <f>'Zone 1-2'!I25</f>
        <v>0</v>
      </c>
    </row>
    <row r="30" spans="1:11" ht="15" x14ac:dyDescent="0.2">
      <c r="A30" s="29" t="str">
        <f>'Master Zone'!$C$2</f>
        <v>Zone 2</v>
      </c>
      <c r="B30" s="44">
        <v>6</v>
      </c>
      <c r="C30" s="44"/>
      <c r="D30" s="29">
        <f>'Zone 1-2'!B26</f>
        <v>0</v>
      </c>
      <c r="E30" s="143">
        <f>'Zone 1-2'!C26</f>
        <v>0</v>
      </c>
      <c r="F30" s="44">
        <f>'Zone 1-2'!D26</f>
        <v>0</v>
      </c>
      <c r="G30" s="143">
        <f>'Zone 1-2'!E26</f>
        <v>0</v>
      </c>
      <c r="H30" s="44">
        <f>'Zone 1-2'!F26</f>
        <v>0</v>
      </c>
      <c r="I30" s="44">
        <f>'Zone 1-2'!G26</f>
        <v>0</v>
      </c>
      <c r="J30" s="44">
        <f>'Zone 1-2'!H26</f>
        <v>0</v>
      </c>
      <c r="K30" s="29">
        <f>'Zone 1-2'!I26</f>
        <v>0</v>
      </c>
    </row>
    <row r="31" spans="1:11" ht="15" x14ac:dyDescent="0.2">
      <c r="A31" s="29" t="str">
        <f>'Master Zone'!$C$2</f>
        <v>Zone 2</v>
      </c>
      <c r="B31" s="44">
        <v>7</v>
      </c>
      <c r="C31" s="44"/>
      <c r="D31" s="29">
        <f>'Zone 1-2'!B27</f>
        <v>0</v>
      </c>
      <c r="E31" s="143">
        <f>'Zone 1-2'!C27</f>
        <v>0</v>
      </c>
      <c r="F31" s="44">
        <f>'Zone 1-2'!D27</f>
        <v>0</v>
      </c>
      <c r="G31" s="143">
        <f>'Zone 1-2'!E27</f>
        <v>0</v>
      </c>
      <c r="H31" s="44">
        <f>'Zone 1-2'!F27</f>
        <v>0</v>
      </c>
      <c r="I31" s="44">
        <f>'Zone 1-2'!G27</f>
        <v>0</v>
      </c>
      <c r="J31" s="44">
        <f>'Zone 1-2'!H27</f>
        <v>0</v>
      </c>
      <c r="K31" s="29">
        <f>'Zone 1-2'!I27</f>
        <v>0</v>
      </c>
    </row>
    <row r="32" spans="1:11" ht="15" x14ac:dyDescent="0.2">
      <c r="A32" s="29" t="str">
        <f>'Master Zone'!$C$2</f>
        <v>Zone 2</v>
      </c>
      <c r="B32" s="44">
        <v>8</v>
      </c>
      <c r="C32" s="44"/>
      <c r="D32" s="29">
        <f>'Zone 1-2'!B28</f>
        <v>0</v>
      </c>
      <c r="E32" s="143">
        <f>'Zone 1-2'!C28</f>
        <v>0</v>
      </c>
      <c r="F32" s="44">
        <f>'Zone 1-2'!D28</f>
        <v>0</v>
      </c>
      <c r="G32" s="143">
        <f>'Zone 1-2'!E28</f>
        <v>0</v>
      </c>
      <c r="H32" s="44">
        <f>'Zone 1-2'!F28</f>
        <v>0</v>
      </c>
      <c r="I32" s="44">
        <f>'Zone 1-2'!G28</f>
        <v>0</v>
      </c>
      <c r="J32" s="44">
        <f>'Zone 1-2'!H28</f>
        <v>0</v>
      </c>
      <c r="K32" s="29">
        <f>'Zone 1-2'!I28</f>
        <v>0</v>
      </c>
    </row>
    <row r="33" spans="1:11" ht="15" x14ac:dyDescent="0.2">
      <c r="A33" s="29" t="str">
        <f>'Master Zone'!$C$2</f>
        <v>Zone 2</v>
      </c>
      <c r="B33" s="44">
        <v>9</v>
      </c>
      <c r="C33" s="44"/>
      <c r="D33" s="29">
        <f>'Zone 1-2'!B29</f>
        <v>0</v>
      </c>
      <c r="E33" s="143">
        <f>'Zone 1-2'!C29</f>
        <v>0</v>
      </c>
      <c r="F33" s="44">
        <f>'Zone 1-2'!D29</f>
        <v>0</v>
      </c>
      <c r="G33" s="143">
        <f>'Zone 1-2'!E29</f>
        <v>0</v>
      </c>
      <c r="H33" s="44">
        <f>'Zone 1-2'!F29</f>
        <v>0</v>
      </c>
      <c r="I33" s="44">
        <f>'Zone 1-2'!G29</f>
        <v>0</v>
      </c>
      <c r="J33" s="44">
        <f>'Zone 1-2'!H29</f>
        <v>0</v>
      </c>
      <c r="K33" s="29">
        <f>'Zone 1-2'!I29</f>
        <v>0</v>
      </c>
    </row>
    <row r="34" spans="1:11" ht="15" x14ac:dyDescent="0.2">
      <c r="A34" s="29" t="str">
        <f>'Master Zone'!$C$2</f>
        <v>Zone 2</v>
      </c>
      <c r="B34" s="44">
        <v>10</v>
      </c>
      <c r="C34" s="44"/>
      <c r="D34" s="29">
        <f>'Zone 1-2'!B30</f>
        <v>0</v>
      </c>
      <c r="E34" s="143">
        <f>'Zone 1-2'!C30</f>
        <v>0</v>
      </c>
      <c r="F34" s="44">
        <f>'Zone 1-2'!D30</f>
        <v>0</v>
      </c>
      <c r="G34" s="143">
        <f>'Zone 1-2'!E30</f>
        <v>0</v>
      </c>
      <c r="H34" s="44">
        <f>'Zone 1-2'!F30</f>
        <v>0</v>
      </c>
      <c r="I34" s="44">
        <f>'Zone 1-2'!G30</f>
        <v>0</v>
      </c>
      <c r="J34" s="44">
        <f>'Zone 1-2'!H30</f>
        <v>0</v>
      </c>
      <c r="K34" s="29">
        <f>'Zone 1-2'!I30</f>
        <v>0</v>
      </c>
    </row>
    <row r="35" spans="1:11" ht="15" x14ac:dyDescent="0.2">
      <c r="A35" s="29" t="str">
        <f>'Master Zone'!$C$2</f>
        <v>Zone 2</v>
      </c>
      <c r="B35" s="44">
        <v>11</v>
      </c>
      <c r="C35" s="44"/>
      <c r="D35" s="29">
        <f>'Zone 1-2'!B31</f>
        <v>0</v>
      </c>
      <c r="E35" s="143">
        <f>'Zone 1-2'!C31</f>
        <v>0</v>
      </c>
      <c r="F35" s="44">
        <f>'Zone 1-2'!D31</f>
        <v>0</v>
      </c>
      <c r="G35" s="143">
        <f>'Zone 1-2'!E31</f>
        <v>0</v>
      </c>
      <c r="H35" s="44">
        <f>'Zone 1-2'!F31</f>
        <v>0</v>
      </c>
      <c r="I35" s="44">
        <f>'Zone 1-2'!G31</f>
        <v>0</v>
      </c>
      <c r="J35" s="44">
        <f>'Zone 1-2'!H31</f>
        <v>0</v>
      </c>
      <c r="K35" s="29">
        <f>'Zone 1-2'!I31</f>
        <v>0</v>
      </c>
    </row>
    <row r="36" spans="1:11" ht="15" x14ac:dyDescent="0.2">
      <c r="A36" s="29" t="str">
        <f>'Master Zone'!$C$2</f>
        <v>Zone 2</v>
      </c>
      <c r="B36" s="44">
        <v>12</v>
      </c>
      <c r="C36" s="44"/>
      <c r="D36" s="29">
        <f>'Zone 1-2'!B32</f>
        <v>0</v>
      </c>
      <c r="E36" s="143">
        <f>'Zone 1-2'!C32</f>
        <v>0</v>
      </c>
      <c r="F36" s="44">
        <f>'Zone 1-2'!D32</f>
        <v>0</v>
      </c>
      <c r="G36" s="143">
        <f>'Zone 1-2'!E32</f>
        <v>0</v>
      </c>
      <c r="H36" s="44">
        <f>'Zone 1-2'!F32</f>
        <v>0</v>
      </c>
      <c r="I36" s="44">
        <f>'Zone 1-2'!G32</f>
        <v>0</v>
      </c>
      <c r="J36" s="44">
        <f>'Zone 1-2'!H32</f>
        <v>0</v>
      </c>
      <c r="K36" s="29">
        <f>'Zone 1-2'!I32</f>
        <v>0</v>
      </c>
    </row>
    <row r="37" spans="1:11" ht="15" x14ac:dyDescent="0.2">
      <c r="A37" s="29" t="str">
        <f>'Master Zone'!$C$2</f>
        <v>Zone 2</v>
      </c>
      <c r="B37" s="44">
        <v>13</v>
      </c>
      <c r="C37" s="44"/>
      <c r="D37" s="29">
        <f>'Zone 1-2'!B33</f>
        <v>0</v>
      </c>
      <c r="E37" s="143">
        <f>'Zone 1-2'!C33</f>
        <v>0</v>
      </c>
      <c r="F37" s="44">
        <f>'Zone 1-2'!D33</f>
        <v>0</v>
      </c>
      <c r="G37" s="143">
        <f>'Zone 1-2'!E33</f>
        <v>0</v>
      </c>
      <c r="H37" s="44">
        <f>'Zone 1-2'!F33</f>
        <v>0</v>
      </c>
      <c r="I37" s="44">
        <f>'Zone 1-2'!G33</f>
        <v>0</v>
      </c>
      <c r="J37" s="44">
        <f>'Zone 1-2'!H33</f>
        <v>0</v>
      </c>
      <c r="K37" s="29">
        <f>'Zone 1-2'!I33</f>
        <v>0</v>
      </c>
    </row>
    <row r="38" spans="1:11" ht="15" x14ac:dyDescent="0.2">
      <c r="A38" s="29" t="str">
        <f>'Master Zone'!$C$2</f>
        <v>Zone 2</v>
      </c>
      <c r="B38" s="44">
        <v>14</v>
      </c>
      <c r="C38" s="44"/>
      <c r="D38" s="29">
        <f>'Zone 1-2'!B34</f>
        <v>0</v>
      </c>
      <c r="E38" s="143">
        <f>'Zone 1-2'!C34</f>
        <v>0</v>
      </c>
      <c r="F38" s="44">
        <f>'Zone 1-2'!D34</f>
        <v>0</v>
      </c>
      <c r="G38" s="143">
        <f>'Zone 1-2'!E34</f>
        <v>0</v>
      </c>
      <c r="H38" s="44">
        <f>'Zone 1-2'!F34</f>
        <v>0</v>
      </c>
      <c r="I38" s="44">
        <f>'Zone 1-2'!G34</f>
        <v>0</v>
      </c>
      <c r="J38" s="44">
        <f>'Zone 1-2'!H34</f>
        <v>0</v>
      </c>
      <c r="K38" s="29">
        <f>'Zone 1-2'!I34</f>
        <v>0</v>
      </c>
    </row>
    <row r="39" spans="1:11" ht="15" x14ac:dyDescent="0.2">
      <c r="A39" s="29" t="str">
        <f>'Master Zone'!$C$2</f>
        <v>Zone 2</v>
      </c>
      <c r="B39" s="44">
        <v>15</v>
      </c>
      <c r="C39" s="44"/>
      <c r="D39" s="29">
        <f>'Zone 1-2'!B35</f>
        <v>0</v>
      </c>
      <c r="E39" s="143">
        <f>'Zone 1-2'!C35</f>
        <v>0</v>
      </c>
      <c r="F39" s="44">
        <f>'Zone 1-2'!D35</f>
        <v>0</v>
      </c>
      <c r="G39" s="143">
        <f>'Zone 1-2'!E35</f>
        <v>0</v>
      </c>
      <c r="H39" s="44">
        <f>'Zone 1-2'!F35</f>
        <v>0</v>
      </c>
      <c r="I39" s="44">
        <f>'Zone 1-2'!G35</f>
        <v>0</v>
      </c>
      <c r="J39" s="44">
        <f>'Zone 1-2'!H35</f>
        <v>0</v>
      </c>
      <c r="K39" s="29">
        <f>'Zone 1-2'!I35</f>
        <v>0</v>
      </c>
    </row>
    <row r="40" spans="1:11" ht="15" x14ac:dyDescent="0.2">
      <c r="A40" s="29" t="str">
        <f>'Master Zone'!$C$2</f>
        <v>Zone 2</v>
      </c>
      <c r="B40" s="44">
        <v>16</v>
      </c>
      <c r="C40" s="44"/>
      <c r="D40" s="29">
        <f>'Zone 1-2'!B36</f>
        <v>0</v>
      </c>
      <c r="E40" s="143">
        <f>'Zone 1-2'!C36</f>
        <v>0</v>
      </c>
      <c r="F40" s="44">
        <f>'Zone 1-2'!D36</f>
        <v>0</v>
      </c>
      <c r="G40" s="143">
        <f>'Zone 1-2'!E36</f>
        <v>0</v>
      </c>
      <c r="H40" s="44">
        <f>'Zone 1-2'!F36</f>
        <v>0</v>
      </c>
      <c r="I40" s="44">
        <f>'Zone 1-2'!G36</f>
        <v>0</v>
      </c>
      <c r="J40" s="44">
        <f>'Zone 1-2'!H36</f>
        <v>0</v>
      </c>
      <c r="K40" s="29">
        <f>'Zone 1-2'!I36</f>
        <v>0</v>
      </c>
    </row>
    <row r="41" spans="1:11" ht="15" x14ac:dyDescent="0.2">
      <c r="A41" s="123" t="str">
        <f>'Master Zone'!$E$2</f>
        <v>Zone 3</v>
      </c>
      <c r="B41" s="44">
        <v>1</v>
      </c>
      <c r="C41" s="44">
        <v>1</v>
      </c>
      <c r="D41" s="120" t="str">
        <f>'Zone 3-4'!B3</f>
        <v>Moco Cmd-1</v>
      </c>
      <c r="E41" s="132">
        <f>'Zone 3-4'!C3</f>
        <v>152.72</v>
      </c>
      <c r="F41" s="133">
        <f>'Zone 3-4'!D3</f>
        <v>107.2</v>
      </c>
      <c r="G41" s="132">
        <f>'Zone 3-4'!E3</f>
        <v>157.97999999999999</v>
      </c>
      <c r="H41" s="133">
        <f>'Zone 3-4'!F3</f>
        <v>162.19999999999999</v>
      </c>
      <c r="I41" s="132" t="str">
        <f>'Zone 3-4'!G3</f>
        <v>H</v>
      </c>
      <c r="J41" s="132" t="str">
        <f>'Zone 3-4'!H3</f>
        <v>N</v>
      </c>
      <c r="K41" s="134" t="str">
        <f>'Zone 3-4'!I3</f>
        <v>Monterey County Interoperability</v>
      </c>
    </row>
    <row r="42" spans="1:11" ht="15" x14ac:dyDescent="0.2">
      <c r="A42" s="123" t="str">
        <f>'Master Zone'!$E$2</f>
        <v>Zone 3</v>
      </c>
      <c r="B42" s="44">
        <v>2</v>
      </c>
      <c r="C42" s="44">
        <v>2</v>
      </c>
      <c r="D42" s="120" t="str">
        <f>'Zone 3-4'!B4</f>
        <v>Moco Cmd-2</v>
      </c>
      <c r="E42" s="132">
        <f>'Zone 3-4'!C4</f>
        <v>152.81</v>
      </c>
      <c r="F42" s="133">
        <f>'Zone 3-4'!D4</f>
        <v>107.2</v>
      </c>
      <c r="G42" s="132">
        <f>'Zone 3-4'!E4</f>
        <v>158.07</v>
      </c>
      <c r="H42" s="133">
        <f>'Zone 3-4'!F4</f>
        <v>162.19999999999999</v>
      </c>
      <c r="I42" s="132" t="str">
        <f>'Zone 3-4'!G4</f>
        <v>H</v>
      </c>
      <c r="J42" s="132" t="str">
        <f>'Zone 3-4'!H4</f>
        <v>N</v>
      </c>
      <c r="K42" s="134" t="str">
        <f>'Zone 3-4'!I4</f>
        <v>Monterey County Interoperability</v>
      </c>
    </row>
    <row r="43" spans="1:11" ht="15" x14ac:dyDescent="0.2">
      <c r="A43" s="123" t="str">
        <f>'Master Zone'!$E$2</f>
        <v>Zone 3</v>
      </c>
      <c r="B43" s="44">
        <v>3</v>
      </c>
      <c r="C43" s="44">
        <v>3</v>
      </c>
      <c r="D43" s="120" t="str">
        <f>'Zone 3-4'!B5</f>
        <v>Moco Cmd-3</v>
      </c>
      <c r="E43" s="132">
        <f>'Zone 3-4'!C5</f>
        <v>152.63</v>
      </c>
      <c r="F43" s="133">
        <f>'Zone 3-4'!D5</f>
        <v>107.2</v>
      </c>
      <c r="G43" s="132">
        <f>'Zone 3-4'!E5</f>
        <v>157.88999999999999</v>
      </c>
      <c r="H43" s="133">
        <f>'Zone 3-4'!F5</f>
        <v>162.19999999999999</v>
      </c>
      <c r="I43" s="132" t="str">
        <f>'Zone 3-4'!G5</f>
        <v>H</v>
      </c>
      <c r="J43" s="132" t="str">
        <f>'Zone 3-4'!H5</f>
        <v>N</v>
      </c>
      <c r="K43" s="134" t="str">
        <f>'Zone 3-4'!I5</f>
        <v>Monterey County Interoperability</v>
      </c>
    </row>
    <row r="44" spans="1:11" ht="15" x14ac:dyDescent="0.2">
      <c r="A44" s="123" t="str">
        <f>'Master Zone'!$E$2</f>
        <v>Zone 3</v>
      </c>
      <c r="B44" s="44">
        <v>4</v>
      </c>
      <c r="C44" s="44">
        <v>4</v>
      </c>
      <c r="D44" s="120" t="str">
        <f>'Zone 3-4'!B6</f>
        <v>XMY Cmd-5</v>
      </c>
      <c r="E44" s="132">
        <f>'Zone 3-4'!C6</f>
        <v>153.88999999999999</v>
      </c>
      <c r="F44" s="133">
        <f>'Zone 3-4'!D6</f>
        <v>146.19999999999999</v>
      </c>
      <c r="G44" s="132">
        <f>'Zone 3-4'!E6</f>
        <v>154.43</v>
      </c>
      <c r="H44" s="133">
        <f>'Zone 3-4'!F6</f>
        <v>110.9</v>
      </c>
      <c r="I44" s="132" t="str">
        <f>'Zone 3-4'!G6</f>
        <v>H</v>
      </c>
      <c r="J44" s="132" t="str">
        <f>'Zone 3-4'!H6</f>
        <v>N</v>
      </c>
      <c r="K44" s="134" t="str">
        <f>'Zone 3-4'!I6</f>
        <v>Monterey County Fire Command</v>
      </c>
    </row>
    <row r="45" spans="1:11" ht="15" x14ac:dyDescent="0.2">
      <c r="A45" s="123" t="str">
        <f>'Master Zone'!$E$2</f>
        <v>Zone 3</v>
      </c>
      <c r="B45" s="44">
        <v>5</v>
      </c>
      <c r="C45" s="44">
        <v>5</v>
      </c>
      <c r="D45" s="120" t="str">
        <f>'Zone 3-4'!B7</f>
        <v>XMY Cmd-7</v>
      </c>
      <c r="E45" s="132">
        <f>'Zone 3-4'!C7</f>
        <v>154.20500000000001</v>
      </c>
      <c r="F45" s="133">
        <f>'Zone 3-4'!D7</f>
        <v>146.19999999999999</v>
      </c>
      <c r="G45" s="132">
        <f>'Zone 3-4'!E7</f>
        <v>154.995</v>
      </c>
      <c r="H45" s="133">
        <f>'Zone 3-4'!F7</f>
        <v>146.19999999999999</v>
      </c>
      <c r="I45" s="132" t="str">
        <f>'Zone 3-4'!G7</f>
        <v>H</v>
      </c>
      <c r="J45" s="132" t="str">
        <f>'Zone 3-4'!H7</f>
        <v>N</v>
      </c>
      <c r="K45" s="134" t="str">
        <f>'Zone 3-4'!I7</f>
        <v>Monterey County Fire Command</v>
      </c>
    </row>
    <row r="46" spans="1:11" ht="15" x14ac:dyDescent="0.2">
      <c r="A46" s="123" t="str">
        <f>'Master Zone'!$E$2</f>
        <v>Zone 3</v>
      </c>
      <c r="B46" s="44">
        <v>6</v>
      </c>
      <c r="C46" s="44">
        <v>6</v>
      </c>
      <c r="D46" s="120" t="str">
        <f>'Zone 3-4'!B8</f>
        <v>Moco Tac-1</v>
      </c>
      <c r="E46" s="132">
        <f>'Zone 3-4'!C8</f>
        <v>152.63</v>
      </c>
      <c r="F46" s="133" t="str">
        <f>'Zone 3-4'!D8</f>
        <v>CSQ</v>
      </c>
      <c r="G46" s="132">
        <f>'Zone 3-4'!E8</f>
        <v>152.63</v>
      </c>
      <c r="H46" s="133" t="str">
        <f>'Zone 3-4'!F8</f>
        <v>CSQ</v>
      </c>
      <c r="I46" s="132" t="str">
        <f>'Zone 3-4'!G8</f>
        <v>H</v>
      </c>
      <c r="J46" s="132" t="str">
        <f>'Zone 3-4'!H8</f>
        <v>N</v>
      </c>
      <c r="K46" s="134" t="str">
        <f>'Zone 3-4'!I8</f>
        <v>Monterey County Interoperability</v>
      </c>
    </row>
    <row r="47" spans="1:11" ht="15" x14ac:dyDescent="0.2">
      <c r="A47" s="123" t="str">
        <f>'Master Zone'!$E$2</f>
        <v>Zone 3</v>
      </c>
      <c r="B47" s="44">
        <v>7</v>
      </c>
      <c r="C47" s="44">
        <v>7</v>
      </c>
      <c r="D47" s="120" t="str">
        <f>'Zone 3-4'!B9</f>
        <v>Moco Tac-2</v>
      </c>
      <c r="E47" s="132">
        <f>'Zone 3-4'!C9</f>
        <v>157.88999999999999</v>
      </c>
      <c r="F47" s="133" t="str">
        <f>'Zone 3-4'!D9</f>
        <v>CSQ</v>
      </c>
      <c r="G47" s="132">
        <f>'Zone 3-4'!E9</f>
        <v>157.88999999999999</v>
      </c>
      <c r="H47" s="133" t="str">
        <f>'Zone 3-4'!F9</f>
        <v>CSQ</v>
      </c>
      <c r="I47" s="132" t="str">
        <f>'Zone 3-4'!G9</f>
        <v>H</v>
      </c>
      <c r="J47" s="132" t="str">
        <f>'Zone 3-4'!H9</f>
        <v>N</v>
      </c>
      <c r="K47" s="134" t="str">
        <f>'Zone 3-4'!I9</f>
        <v>Monterey County Interoperability</v>
      </c>
    </row>
    <row r="48" spans="1:11" ht="15" x14ac:dyDescent="0.2">
      <c r="A48" s="123" t="str">
        <f>'Master Zone'!$E$2</f>
        <v>Zone 3</v>
      </c>
      <c r="B48" s="44">
        <v>8</v>
      </c>
      <c r="C48" s="44">
        <v>8</v>
      </c>
      <c r="D48" s="120" t="str">
        <f>'Zone 3-4'!B10</f>
        <v>Moco Tac-3</v>
      </c>
      <c r="E48" s="132">
        <f>'Zone 3-4'!C10</f>
        <v>154.23500000000001</v>
      </c>
      <c r="F48" s="133" t="str">
        <f>'Zone 3-4'!D10</f>
        <v>CSQ</v>
      </c>
      <c r="G48" s="132">
        <f>'Zone 3-4'!E10</f>
        <v>154.23500000000001</v>
      </c>
      <c r="H48" s="133" t="str">
        <f>'Zone 3-4'!F10</f>
        <v>CSQ</v>
      </c>
      <c r="I48" s="132" t="str">
        <f>'Zone 3-4'!G10</f>
        <v>H</v>
      </c>
      <c r="J48" s="132" t="str">
        <f>'Zone 3-4'!H10</f>
        <v>N</v>
      </c>
      <c r="K48" s="134" t="str">
        <f>'Zone 3-4'!I10</f>
        <v>Monterey County Fire Tactical</v>
      </c>
    </row>
    <row r="49" spans="1:11" ht="15" x14ac:dyDescent="0.2">
      <c r="A49" s="123" t="str">
        <f>'Master Zone'!$E$2</f>
        <v>Zone 3</v>
      </c>
      <c r="B49" s="44">
        <v>9</v>
      </c>
      <c r="C49" s="44">
        <v>9</v>
      </c>
      <c r="D49" s="120" t="str">
        <f>'Zone 3-4'!B11</f>
        <v>Moco Tac-4</v>
      </c>
      <c r="E49" s="132">
        <f>'Zone 3-4'!C11</f>
        <v>153.86000000000001</v>
      </c>
      <c r="F49" s="133" t="str">
        <f>'Zone 3-4'!D11</f>
        <v>CSQ</v>
      </c>
      <c r="G49" s="132">
        <f>'Zone 3-4'!E11</f>
        <v>153.86000000000001</v>
      </c>
      <c r="H49" s="133" t="str">
        <f>'Zone 3-4'!F11</f>
        <v>CSQ</v>
      </c>
      <c r="I49" s="132" t="str">
        <f>'Zone 3-4'!G11</f>
        <v>H</v>
      </c>
      <c r="J49" s="132" t="str">
        <f>'Zone 3-4'!H11</f>
        <v>N</v>
      </c>
      <c r="K49" s="134" t="str">
        <f>'Zone 3-4'!I11</f>
        <v>Monterey County Fire Tactical</v>
      </c>
    </row>
    <row r="50" spans="1:11" ht="15" x14ac:dyDescent="0.2">
      <c r="A50" s="123" t="str">
        <f>'Master Zone'!$E$2</f>
        <v>Zone 3</v>
      </c>
      <c r="B50" s="44">
        <v>10</v>
      </c>
      <c r="C50" s="44">
        <v>10</v>
      </c>
      <c r="D50" s="120" t="str">
        <f>'Zone 3-4'!B12</f>
        <v>Moco Tac-5</v>
      </c>
      <c r="E50" s="132">
        <f>'Zone 3-4'!C12</f>
        <v>155.20500000000001</v>
      </c>
      <c r="F50" s="133" t="str">
        <f>'Zone 3-4'!D12</f>
        <v>CSQ</v>
      </c>
      <c r="G50" s="132">
        <f>'Zone 3-4'!E12</f>
        <v>155.20500000000001</v>
      </c>
      <c r="H50" s="133" t="str">
        <f>'Zone 3-4'!F12</f>
        <v>CSQ</v>
      </c>
      <c r="I50" s="132" t="str">
        <f>'Zone 3-4'!G12</f>
        <v>H</v>
      </c>
      <c r="J50" s="132" t="str">
        <f>'Zone 3-4'!H12</f>
        <v>N</v>
      </c>
      <c r="K50" s="134" t="str">
        <f>'Zone 3-4'!I12</f>
        <v>Monterey County Fire Tactical</v>
      </c>
    </row>
    <row r="51" spans="1:11" ht="15" x14ac:dyDescent="0.2">
      <c r="A51" s="123" t="str">
        <f>'Master Zone'!$E$2</f>
        <v>Zone 3</v>
      </c>
      <c r="B51" s="44">
        <v>11</v>
      </c>
      <c r="C51" s="44">
        <v>11</v>
      </c>
      <c r="D51" s="120" t="str">
        <f>'Zone 3-4'!B13</f>
        <v>Moco Tac-6</v>
      </c>
      <c r="E51" s="132">
        <f>'Zone 3-4'!C13</f>
        <v>155.32499999999999</v>
      </c>
      <c r="F51" s="133" t="str">
        <f>'Zone 3-4'!D13</f>
        <v>CSQ</v>
      </c>
      <c r="G51" s="132">
        <f>'Zone 3-4'!E13</f>
        <v>155.32499999999999</v>
      </c>
      <c r="H51" s="133" t="str">
        <f>'Zone 3-4'!F13</f>
        <v>CSQ</v>
      </c>
      <c r="I51" s="132" t="str">
        <f>'Zone 3-4'!G13</f>
        <v>H</v>
      </c>
      <c r="J51" s="132" t="str">
        <f>'Zone 3-4'!H13</f>
        <v>N</v>
      </c>
      <c r="K51" s="134" t="str">
        <f>'Zone 3-4'!I13</f>
        <v>Monterey County Fire Tactical</v>
      </c>
    </row>
    <row r="52" spans="1:11" ht="15" x14ac:dyDescent="0.2">
      <c r="A52" s="123" t="str">
        <f>'Master Zone'!$E$2</f>
        <v>Zone 3</v>
      </c>
      <c r="B52" s="44">
        <v>12</v>
      </c>
      <c r="C52" s="44">
        <v>12</v>
      </c>
      <c r="D52" s="120" t="str">
        <f>'Zone 3-4'!B14</f>
        <v>CDF BEU L</v>
      </c>
      <c r="E52" s="132">
        <f>'Zone 3-4'!C14</f>
        <v>151.25</v>
      </c>
      <c r="F52" s="133">
        <f>'Zone 3-4'!D14</f>
        <v>156.69999999999999</v>
      </c>
      <c r="G52" s="132">
        <f>'Zone 3-4'!E14</f>
        <v>159.405</v>
      </c>
      <c r="H52" s="133" t="str">
        <f>'Zone 3-4'!F14</f>
        <v>OST</v>
      </c>
      <c r="I52" s="132" t="str">
        <f>'Zone 3-4'!G14</f>
        <v>H</v>
      </c>
      <c r="J52" s="132" t="str">
        <f>'Zone 3-4'!H14</f>
        <v>N</v>
      </c>
      <c r="K52" s="134" t="str">
        <f>'Zone 3-4'!I14</f>
        <v>CAL FIRE San Benito Monterey Local</v>
      </c>
    </row>
    <row r="53" spans="1:11" ht="15" x14ac:dyDescent="0.2">
      <c r="A53" s="123" t="str">
        <f>'Master Zone'!$E$2</f>
        <v>Zone 3</v>
      </c>
      <c r="B53" s="44">
        <v>13</v>
      </c>
      <c r="C53" s="44">
        <v>13</v>
      </c>
      <c r="D53" s="120" t="str">
        <f>'Zone 3-4'!B15</f>
        <v>XMY Scramp</v>
      </c>
      <c r="E53" s="132">
        <f>'Zone 3-4'!C15</f>
        <v>151.89500000000001</v>
      </c>
      <c r="F53" s="133">
        <f>'Zone 3-4'!D15</f>
        <v>146.19999999999999</v>
      </c>
      <c r="G53" s="132">
        <f>'Zone 3-4'!E15</f>
        <v>159.58500000000001</v>
      </c>
      <c r="H53" s="133">
        <f>'Zone 3-4'!F15</f>
        <v>146.19999999999999</v>
      </c>
      <c r="I53" s="132" t="str">
        <f>'Zone 3-4'!G15</f>
        <v>H</v>
      </c>
      <c r="J53" s="132" t="str">
        <f>'Zone 3-4'!H15</f>
        <v>N</v>
      </c>
      <c r="K53" s="134" t="str">
        <f>'Zone 3-4'!I15</f>
        <v>Scramp</v>
      </c>
    </row>
    <row r="54" spans="1:11" ht="15" x14ac:dyDescent="0.2">
      <c r="A54" s="123" t="str">
        <f>'Master Zone'!$E$2</f>
        <v>Zone 3</v>
      </c>
      <c r="B54" s="44">
        <v>14</v>
      </c>
      <c r="C54" s="44">
        <v>14</v>
      </c>
      <c r="D54" s="120" t="str">
        <f>'Zone 3-4'!B16</f>
        <v>XMY L-Seca</v>
      </c>
      <c r="E54" s="132">
        <f>'Zone 3-4'!C16</f>
        <v>153.97999999999999</v>
      </c>
      <c r="F54" s="133">
        <f>'Zone 3-4'!D16</f>
        <v>162.19999999999999</v>
      </c>
      <c r="G54" s="132">
        <f>'Zone 3-4'!E16</f>
        <v>153.97999999999999</v>
      </c>
      <c r="H54" s="133">
        <f>'Zone 3-4'!F16</f>
        <v>162.19999999999999</v>
      </c>
      <c r="I54" s="132" t="str">
        <f>'Zone 3-4'!G16</f>
        <v>H</v>
      </c>
      <c r="J54" s="132" t="str">
        <f>'Zone 3-4'!H16</f>
        <v>N</v>
      </c>
      <c r="K54" s="134" t="str">
        <f>'Zone 3-4'!I16</f>
        <v>Laguna Seca</v>
      </c>
    </row>
    <row r="55" spans="1:11" ht="15" x14ac:dyDescent="0.2">
      <c r="A55" s="123" t="str">
        <f>'Master Zone'!$E$2</f>
        <v>Zone 3</v>
      </c>
      <c r="B55" s="44">
        <v>15</v>
      </c>
      <c r="C55" s="44">
        <v>15</v>
      </c>
      <c r="D55" s="120" t="str">
        <f>'Zone 3-4'!B17</f>
        <v xml:space="preserve">CESR </v>
      </c>
      <c r="E55" s="132">
        <f>'Zone 3-4'!C17</f>
        <v>153.755</v>
      </c>
      <c r="F55" s="133" t="str">
        <f>'Zone 3-4'!D17</f>
        <v>CSQ</v>
      </c>
      <c r="G55" s="132">
        <f>'Zone 3-4'!E17</f>
        <v>154.97999999999999</v>
      </c>
      <c r="H55" s="133" t="str">
        <f>'Zone 3-4'!F17</f>
        <v>OST</v>
      </c>
      <c r="I55" s="132" t="str">
        <f>'Zone 3-4'!G17</f>
        <v>H</v>
      </c>
      <c r="J55" s="132" t="str">
        <f>'Zone 3-4'!H17</f>
        <v>N</v>
      </c>
      <c r="K55" s="134" t="str">
        <f>'Zone 3-4'!I17</f>
        <v>California Fire Travel Repeat</v>
      </c>
    </row>
    <row r="56" spans="1:11" ht="15" customHeight="1" x14ac:dyDescent="0.2">
      <c r="A56" s="123" t="str">
        <f>'Master Zone'!$E$2</f>
        <v>Zone 3</v>
      </c>
      <c r="B56" s="44">
        <v>16</v>
      </c>
      <c r="C56" s="44">
        <v>16</v>
      </c>
      <c r="D56" s="120" t="str">
        <f>'Zone 3-4'!B18</f>
        <v>CESR Direct</v>
      </c>
      <c r="E56" s="132">
        <f>'Zone 3-4'!C18</f>
        <v>153.755</v>
      </c>
      <c r="F56" s="133" t="str">
        <f>'Zone 3-4'!D18</f>
        <v>CSQ</v>
      </c>
      <c r="G56" s="132">
        <f>'Zone 3-4'!E18</f>
        <v>153.755</v>
      </c>
      <c r="H56" s="133" t="str">
        <f>'Zone 3-4'!F18</f>
        <v>CSQ</v>
      </c>
      <c r="I56" s="132" t="str">
        <f>'Zone 3-4'!G18</f>
        <v>H</v>
      </c>
      <c r="J56" s="132" t="str">
        <f>'Zone 3-4'!H18</f>
        <v>N</v>
      </c>
      <c r="K56" s="134" t="str">
        <f>'Zone 3-4'!I18</f>
        <v>California Fire Travel Direct</v>
      </c>
    </row>
    <row r="57" spans="1:11" ht="15" x14ac:dyDescent="0.2">
      <c r="A57" s="123" t="str">
        <f>'Master Zone'!$G$2</f>
        <v>Zone 4</v>
      </c>
      <c r="B57" s="44">
        <v>1</v>
      </c>
      <c r="C57" s="44">
        <v>17</v>
      </c>
      <c r="D57" s="120" t="str">
        <f>'Zone 3-4'!B21</f>
        <v>VFire 21</v>
      </c>
      <c r="E57" s="132">
        <f>'Zone 3-4'!C21</f>
        <v>154.28</v>
      </c>
      <c r="F57" s="133">
        <f>'Zone 3-4'!D21</f>
        <v>156.69999999999999</v>
      </c>
      <c r="G57" s="132">
        <f>'Zone 3-4'!E21</f>
        <v>154.28</v>
      </c>
      <c r="H57" s="133">
        <f>'Zone 3-4'!F21</f>
        <v>156.69999999999999</v>
      </c>
      <c r="I57" s="132" t="str">
        <f>'Zone 3-4'!G21</f>
        <v>H</v>
      </c>
      <c r="J57" s="132" t="str">
        <f>'Zone 3-4'!H21</f>
        <v>N</v>
      </c>
      <c r="K57" s="134" t="str">
        <f>'Zone 3-4'!I21</f>
        <v xml:space="preserve">VHF FIRE INTEROP </v>
      </c>
    </row>
    <row r="58" spans="1:11" ht="15" x14ac:dyDescent="0.2">
      <c r="A58" s="123" t="str">
        <f>'Master Zone'!$G$2</f>
        <v>Zone 4</v>
      </c>
      <c r="B58" s="44">
        <v>2</v>
      </c>
      <c r="C58" s="44">
        <v>18</v>
      </c>
      <c r="D58" s="120" t="str">
        <f>'Zone 3-4'!B22</f>
        <v>VFire 22</v>
      </c>
      <c r="E58" s="132">
        <f>'Zone 3-4'!C22</f>
        <v>154.26499999999999</v>
      </c>
      <c r="F58" s="133">
        <f>'Zone 3-4'!D22</f>
        <v>156.69999999999999</v>
      </c>
      <c r="G58" s="132">
        <f>'Zone 3-4'!E22</f>
        <v>154.26499999999999</v>
      </c>
      <c r="H58" s="133">
        <f>'Zone 3-4'!F22</f>
        <v>156.69999999999999</v>
      </c>
      <c r="I58" s="132" t="str">
        <f>'Zone 3-4'!G22</f>
        <v>L</v>
      </c>
      <c r="J58" s="132" t="str">
        <f>'Zone 3-4'!H22</f>
        <v>N</v>
      </c>
      <c r="K58" s="134" t="str">
        <f>'Zone 3-4'!I22</f>
        <v xml:space="preserve">VHF FIRE INTEROP </v>
      </c>
    </row>
    <row r="59" spans="1:11" ht="15" x14ac:dyDescent="0.2">
      <c r="A59" s="123" t="str">
        <f>'Master Zone'!$G$2</f>
        <v>Zone 4</v>
      </c>
      <c r="B59" s="44">
        <v>3</v>
      </c>
      <c r="C59" s="44">
        <v>19</v>
      </c>
      <c r="D59" s="120" t="str">
        <f>'Zone 3-4'!B23</f>
        <v>VFire 23</v>
      </c>
      <c r="E59" s="132">
        <f>'Zone 3-4'!C23</f>
        <v>154.29499999999999</v>
      </c>
      <c r="F59" s="133">
        <f>'Zone 3-4'!D23</f>
        <v>156.69999999999999</v>
      </c>
      <c r="G59" s="132">
        <f>'Zone 3-4'!E23</f>
        <v>154.29499999999999</v>
      </c>
      <c r="H59" s="133">
        <f>'Zone 3-4'!F23</f>
        <v>156.69999999999999</v>
      </c>
      <c r="I59" s="132" t="str">
        <f>'Zone 3-4'!G23</f>
        <v>L</v>
      </c>
      <c r="J59" s="132" t="str">
        <f>'Zone 3-4'!H23</f>
        <v>N</v>
      </c>
      <c r="K59" s="134" t="str">
        <f>'Zone 3-4'!I23</f>
        <v xml:space="preserve">VHF FIRE INTEROP </v>
      </c>
    </row>
    <row r="60" spans="1:11" ht="15" x14ac:dyDescent="0.2">
      <c r="A60" s="123" t="str">
        <f>'Master Zone'!$G$2</f>
        <v>Zone 4</v>
      </c>
      <c r="B60" s="44">
        <v>4</v>
      </c>
      <c r="C60" s="44">
        <v>20</v>
      </c>
      <c r="D60" s="120" t="str">
        <f>'Zone 3-4'!B24</f>
        <v>VFire 24</v>
      </c>
      <c r="E60" s="132">
        <f>'Zone 3-4'!C24</f>
        <v>154.27250000000001</v>
      </c>
      <c r="F60" s="133">
        <f>'Zone 3-4'!D24</f>
        <v>156.69999999999999</v>
      </c>
      <c r="G60" s="132">
        <f>'Zone 3-4'!E24</f>
        <v>154.27250000000001</v>
      </c>
      <c r="H60" s="133">
        <f>'Zone 3-4'!F24</f>
        <v>156.69999999999999</v>
      </c>
      <c r="I60" s="132" t="str">
        <f>'Zone 3-4'!G24</f>
        <v>L</v>
      </c>
      <c r="J60" s="132" t="str">
        <f>'Zone 3-4'!H24</f>
        <v>N</v>
      </c>
      <c r="K60" s="134" t="str">
        <f>'Zone 3-4'!I24</f>
        <v xml:space="preserve">VHF FIRE INTEROP </v>
      </c>
    </row>
    <row r="61" spans="1:11" ht="15" x14ac:dyDescent="0.2">
      <c r="A61" s="123" t="str">
        <f>'Master Zone'!$G$2</f>
        <v>Zone 4</v>
      </c>
      <c r="B61" s="44">
        <v>5</v>
      </c>
      <c r="C61" s="44">
        <v>21</v>
      </c>
      <c r="D61" s="120" t="str">
        <f>'Zone 3-4'!B25</f>
        <v>VFire 25</v>
      </c>
      <c r="E61" s="132">
        <f>'Zone 3-4'!C25</f>
        <v>154.28749999999999</v>
      </c>
      <c r="F61" s="133">
        <f>'Zone 3-4'!D25</f>
        <v>156.69999999999999</v>
      </c>
      <c r="G61" s="132">
        <f>'Zone 3-4'!E25</f>
        <v>154.28749999999999</v>
      </c>
      <c r="H61" s="133">
        <f>'Zone 3-4'!F25</f>
        <v>156.69999999999999</v>
      </c>
      <c r="I61" s="132" t="str">
        <f>'Zone 3-4'!G25</f>
        <v>L</v>
      </c>
      <c r="J61" s="132" t="str">
        <f>'Zone 3-4'!H25</f>
        <v>N</v>
      </c>
      <c r="K61" s="134" t="str">
        <f>'Zone 3-4'!I25</f>
        <v xml:space="preserve">VHF FIRE INTEROP </v>
      </c>
    </row>
    <row r="62" spans="1:11" ht="15" x14ac:dyDescent="0.2">
      <c r="A62" s="123" t="str">
        <f>'Master Zone'!$G$2</f>
        <v>Zone 4</v>
      </c>
      <c r="B62" s="44">
        <v>6</v>
      </c>
      <c r="C62" s="44">
        <v>22</v>
      </c>
      <c r="D62" s="120" t="str">
        <f>'Zone 3-4'!B26</f>
        <v>VFire 26</v>
      </c>
      <c r="E62" s="132">
        <f>'Zone 3-4'!C26</f>
        <v>154.30250000000001</v>
      </c>
      <c r="F62" s="133">
        <f>'Zone 3-4'!D26</f>
        <v>156.69999999999999</v>
      </c>
      <c r="G62" s="132">
        <f>'Zone 3-4'!E26</f>
        <v>154.30250000000001</v>
      </c>
      <c r="H62" s="133">
        <f>'Zone 3-4'!F26</f>
        <v>156.69999999999999</v>
      </c>
      <c r="I62" s="132" t="str">
        <f>'Zone 3-4'!G26</f>
        <v>L</v>
      </c>
      <c r="J62" s="132" t="str">
        <f>'Zone 3-4'!H26</f>
        <v>N</v>
      </c>
      <c r="K62" s="134" t="str">
        <f>'Zone 3-4'!I26</f>
        <v xml:space="preserve">VHF FIRE INTEROP </v>
      </c>
    </row>
    <row r="63" spans="1:11" ht="15" x14ac:dyDescent="0.2">
      <c r="A63" s="123" t="str">
        <f>'Master Zone'!$G$2</f>
        <v>Zone 4</v>
      </c>
      <c r="B63" s="44">
        <v>7</v>
      </c>
      <c r="C63" s="44">
        <v>23</v>
      </c>
      <c r="D63" s="120" t="str">
        <f>'Zone 3-4'!B27</f>
        <v>Calcord</v>
      </c>
      <c r="E63" s="132">
        <f>'Zone 3-4'!C27</f>
        <v>156.07499999999999</v>
      </c>
      <c r="F63" s="133" t="str">
        <f>'Zone 3-4'!D27</f>
        <v>CSQ</v>
      </c>
      <c r="G63" s="132">
        <f>'Zone 3-4'!E27</f>
        <v>156.07499999999999</v>
      </c>
      <c r="H63" s="133">
        <f>'Zone 3-4'!F27</f>
        <v>156.69999999999999</v>
      </c>
      <c r="I63" s="132" t="str">
        <f>'Zone 3-4'!G27</f>
        <v>H</v>
      </c>
      <c r="J63" s="132" t="str">
        <f>'Zone 3-4'!H27</f>
        <v>N</v>
      </c>
      <c r="K63" s="134" t="str">
        <f>'Zone 3-4'!I27</f>
        <v>California Multi-Agency Cord</v>
      </c>
    </row>
    <row r="64" spans="1:11" ht="15" x14ac:dyDescent="0.2">
      <c r="A64" s="123" t="str">
        <f>'Master Zone'!$G$2</f>
        <v>Zone 4</v>
      </c>
      <c r="B64" s="44">
        <v>8</v>
      </c>
      <c r="C64" s="44">
        <v>24</v>
      </c>
      <c r="D64" s="120" t="str">
        <f>'Zone 3-4'!B28</f>
        <v>XBE Hollister</v>
      </c>
      <c r="E64" s="132">
        <f>'Zone 3-4'!C28</f>
        <v>155.80500000000001</v>
      </c>
      <c r="F64" s="133" t="str">
        <f>'Zone 3-4'!D28</f>
        <v>D445</v>
      </c>
      <c r="G64" s="132">
        <f>'Zone 3-4'!E28</f>
        <v>153.905</v>
      </c>
      <c r="H64" s="133" t="str">
        <f>'Zone 3-4'!F28</f>
        <v>D445</v>
      </c>
      <c r="I64" s="132" t="str">
        <f>'Zone 3-4'!G28</f>
        <v>H</v>
      </c>
      <c r="J64" s="132" t="str">
        <f>'Zone 3-4'!H28</f>
        <v>N</v>
      </c>
      <c r="K64" s="134" t="str">
        <f>'Zone 3-4'!I28</f>
        <v>Hollister Fire Department</v>
      </c>
    </row>
    <row r="65" spans="1:11" ht="15" x14ac:dyDescent="0.2">
      <c r="A65" s="123" t="str">
        <f>'Master Zone'!$G$2</f>
        <v>Zone 4</v>
      </c>
      <c r="B65" s="44">
        <v>9</v>
      </c>
      <c r="C65" s="44">
        <v>25</v>
      </c>
      <c r="D65" s="120" t="str">
        <f>'Zone 3-4'!B29</f>
        <v>H Tac 1</v>
      </c>
      <c r="E65" s="132">
        <f>'Zone 3-4'!C29</f>
        <v>155.52000000000001</v>
      </c>
      <c r="F65" s="133" t="str">
        <f>'Zone 3-4'!D29</f>
        <v>CSQ</v>
      </c>
      <c r="G65" s="132">
        <f>'Zone 3-4'!E29</f>
        <v>155.52000000000001</v>
      </c>
      <c r="H65" s="133" t="str">
        <f>'Zone 3-4'!F29</f>
        <v>146.2</v>
      </c>
      <c r="I65" s="132" t="str">
        <f>'Zone 3-4'!G29</f>
        <v>H</v>
      </c>
      <c r="J65" s="132" t="str">
        <f>'Zone 3-4'!H29</f>
        <v>N</v>
      </c>
      <c r="K65" s="134" t="str">
        <f>'Zone 3-4'!I29</f>
        <v>Hollister Tac Freq</v>
      </c>
    </row>
    <row r="66" spans="1:11" ht="15" x14ac:dyDescent="0.2">
      <c r="A66" s="123" t="str">
        <f>'Master Zone'!$G$2</f>
        <v>Zone 4</v>
      </c>
      <c r="B66" s="44">
        <v>10</v>
      </c>
      <c r="C66" s="44">
        <v>26</v>
      </c>
      <c r="D66" s="120" t="str">
        <f>'Zone 3-4'!B30</f>
        <v>H Tac 2</v>
      </c>
      <c r="E66" s="132">
        <f>'Zone 3-4'!C30</f>
        <v>155.55000000000001</v>
      </c>
      <c r="F66" s="133" t="str">
        <f>'Zone 3-4'!D30</f>
        <v>CSQ</v>
      </c>
      <c r="G66" s="132">
        <f>'Zone 3-4'!E30</f>
        <v>155.55000000000001</v>
      </c>
      <c r="H66" s="133">
        <f>'Zone 3-4'!F30</f>
        <v>146.19999999999999</v>
      </c>
      <c r="I66" s="132" t="str">
        <f>'Zone 3-4'!G30</f>
        <v>H</v>
      </c>
      <c r="J66" s="132" t="str">
        <f>'Zone 3-4'!H30</f>
        <v>N</v>
      </c>
      <c r="K66" s="134" t="str">
        <f>'Zone 3-4'!I30</f>
        <v>Hollister Tac Freq</v>
      </c>
    </row>
    <row r="67" spans="1:11" ht="15" x14ac:dyDescent="0.2">
      <c r="A67" s="123" t="str">
        <f>'Master Zone'!$G$2</f>
        <v>Zone 4</v>
      </c>
      <c r="B67" s="44">
        <v>11</v>
      </c>
      <c r="C67" s="44">
        <v>27</v>
      </c>
      <c r="D67" s="120" t="str">
        <f>'Zone 3-4'!B31</f>
        <v>XBE Holl Ncnty</v>
      </c>
      <c r="E67" s="132">
        <f>'Zone 3-4'!C31</f>
        <v>151.02500000000001</v>
      </c>
      <c r="F67" s="133" t="str">
        <f>'Zone 3-4'!D31</f>
        <v>146.2</v>
      </c>
      <c r="G67" s="132">
        <f>'Zone 3-4'!E31</f>
        <v>156.12</v>
      </c>
      <c r="H67" s="133">
        <f>'Zone 3-4'!F31</f>
        <v>146.19999999999999</v>
      </c>
      <c r="I67" s="132" t="str">
        <f>'Zone 3-4'!G31</f>
        <v>H</v>
      </c>
      <c r="J67" s="132" t="str">
        <f>'Zone 3-4'!H31</f>
        <v>N</v>
      </c>
      <c r="K67" s="134" t="str">
        <f>'Zone 3-4'!I31</f>
        <v>Holl Pub Wrks/Fire North County</v>
      </c>
    </row>
    <row r="68" spans="1:11" ht="15" x14ac:dyDescent="0.2">
      <c r="A68" s="123" t="str">
        <f>'Master Zone'!$G$2</f>
        <v>Zone 4</v>
      </c>
      <c r="B68" s="44">
        <v>12</v>
      </c>
      <c r="C68" s="44">
        <v>28</v>
      </c>
      <c r="D68" s="120" t="str">
        <f>'Zone 3-4'!B32</f>
        <v>XBE Holl Scnty</v>
      </c>
      <c r="E68" s="132">
        <f>'Zone 3-4'!C32</f>
        <v>151.02500000000001</v>
      </c>
      <c r="F68" s="133" t="str">
        <f>'Zone 3-4'!D32</f>
        <v>146.2</v>
      </c>
      <c r="G68" s="132">
        <f>'Zone 3-4'!E32</f>
        <v>156.12</v>
      </c>
      <c r="H68" s="133">
        <f>'Zone 3-4'!F32</f>
        <v>110.9</v>
      </c>
      <c r="I68" s="132" t="str">
        <f>'Zone 3-4'!G32</f>
        <v>H</v>
      </c>
      <c r="J68" s="132" t="str">
        <f>'Zone 3-4'!H32</f>
        <v>N</v>
      </c>
      <c r="K68" s="134" t="str">
        <f>'Zone 3-4'!I32</f>
        <v>Holl Pub Wrks/Fire South County</v>
      </c>
    </row>
    <row r="69" spans="1:11" ht="15" x14ac:dyDescent="0.2">
      <c r="A69" s="123" t="str">
        <f>'Master Zone'!$G$2</f>
        <v>Zone 4</v>
      </c>
      <c r="B69" s="44">
        <v>13</v>
      </c>
      <c r="C69" s="44">
        <v>29</v>
      </c>
      <c r="D69" s="120" t="str">
        <f>'Zone 3-4'!B33</f>
        <v>POM RED Cmd</v>
      </c>
      <c r="E69" s="132">
        <f>'Zone 3-4'!C33</f>
        <v>143.71250000000001</v>
      </c>
      <c r="F69" s="133">
        <f>'Zone 3-4'!D33</f>
        <v>146.19999999999999</v>
      </c>
      <c r="G69" s="132">
        <f>'Zone 3-4'!E33</f>
        <v>150.11250000000001</v>
      </c>
      <c r="H69" s="133">
        <f>'Zone 3-4'!F33</f>
        <v>146.19999999999999</v>
      </c>
      <c r="I69" s="132" t="str">
        <f>'Zone 3-4'!G33</f>
        <v>H</v>
      </c>
      <c r="J69" s="132" t="str">
        <f>'Zone 3-4'!H33</f>
        <v>N</v>
      </c>
      <c r="K69" s="134" t="str">
        <f>'Zone 3-4'!I33</f>
        <v>Presidio Monterey Red Repeat</v>
      </c>
    </row>
    <row r="70" spans="1:11" ht="15" x14ac:dyDescent="0.2">
      <c r="A70" s="123" t="str">
        <f>'Master Zone'!$G$2</f>
        <v>Zone 4</v>
      </c>
      <c r="B70" s="44">
        <v>14</v>
      </c>
      <c r="C70" s="44">
        <v>30</v>
      </c>
      <c r="D70" s="120" t="str">
        <f>'Zone 3-4'!B34</f>
        <v>POM GRAY Cmd</v>
      </c>
      <c r="E70" s="132">
        <f>'Zone 3-4'!C34</f>
        <v>149.80000000000001</v>
      </c>
      <c r="F70" s="133">
        <f>'Zone 3-4'!D34</f>
        <v>146.19999999999999</v>
      </c>
      <c r="G70" s="132">
        <f>'Zone 3-4'!E34</f>
        <v>149.80000000000001</v>
      </c>
      <c r="H70" s="133">
        <f>'Zone 3-4'!F34</f>
        <v>146.19999999999999</v>
      </c>
      <c r="I70" s="132" t="str">
        <f>'Zone 3-4'!G34</f>
        <v>H</v>
      </c>
      <c r="J70" s="132" t="str">
        <f>'Zone 3-4'!H34</f>
        <v>N</v>
      </c>
      <c r="K70" s="134" t="str">
        <f>'Zone 3-4'!I34</f>
        <v>Presidio Monterey Gray Direct</v>
      </c>
    </row>
    <row r="71" spans="1:11" ht="15" x14ac:dyDescent="0.2">
      <c r="A71" s="123" t="str">
        <f>'Master Zone'!$G$2</f>
        <v>Zone 4</v>
      </c>
      <c r="B71" s="44">
        <v>15</v>
      </c>
      <c r="C71" s="44">
        <v>31</v>
      </c>
      <c r="D71" s="120" t="str">
        <f>'Zone 3-4'!B35</f>
        <v>POM Tac-1</v>
      </c>
      <c r="E71" s="132">
        <f>'Zone 3-4'!C35</f>
        <v>148.85</v>
      </c>
      <c r="F71" s="133" t="str">
        <f>'Zone 3-4'!D35</f>
        <v>CSQ</v>
      </c>
      <c r="G71" s="132">
        <f>'Zone 3-4'!E35</f>
        <v>148.85</v>
      </c>
      <c r="H71" s="133" t="str">
        <f>'Zone 3-4'!F35</f>
        <v>CSQ</v>
      </c>
      <c r="I71" s="132" t="str">
        <f>'Zone 3-4'!G35</f>
        <v>H</v>
      </c>
      <c r="J71" s="132" t="str">
        <f>'Zone 3-4'!H35</f>
        <v>N</v>
      </c>
      <c r="K71" s="134" t="str">
        <f>'Zone 3-4'!I35</f>
        <v>Presidio Monterey Tactical</v>
      </c>
    </row>
    <row r="72" spans="1:11" ht="15" x14ac:dyDescent="0.2">
      <c r="A72" s="123" t="str">
        <f>'Master Zone'!$G$2</f>
        <v>Zone 4</v>
      </c>
      <c r="B72" s="44">
        <v>16</v>
      </c>
      <c r="C72" s="44">
        <v>32</v>
      </c>
      <c r="D72" s="120" t="str">
        <f>'Zone 3-4'!B36</f>
        <v>POM Tac-2</v>
      </c>
      <c r="E72" s="132">
        <f>'Zone 3-4'!C36</f>
        <v>148.80000000000001</v>
      </c>
      <c r="F72" s="133" t="str">
        <f>'Zone 3-4'!D36</f>
        <v>CSQ</v>
      </c>
      <c r="G72" s="132">
        <f>'Zone 3-4'!E36</f>
        <v>148.80000000000001</v>
      </c>
      <c r="H72" s="133" t="str">
        <f>'Zone 3-4'!F36</f>
        <v>CSQ</v>
      </c>
      <c r="I72" s="132" t="str">
        <f>'Zone 3-4'!G36</f>
        <v>H</v>
      </c>
      <c r="J72" s="132" t="str">
        <f>'Zone 3-4'!H36</f>
        <v>N</v>
      </c>
      <c r="K72" s="134" t="str">
        <f>'Zone 3-4'!I36</f>
        <v>Presidio Monterey Tactical</v>
      </c>
    </row>
    <row r="73" spans="1:11" ht="15" x14ac:dyDescent="0.2">
      <c r="A73" s="123" t="str">
        <f>'Master Zone'!$I$2</f>
        <v>Zone 5</v>
      </c>
      <c r="B73" s="44">
        <v>1</v>
      </c>
      <c r="C73" s="44">
        <v>33</v>
      </c>
      <c r="D73" s="135" t="str">
        <f>'Zone 5-6'!B3</f>
        <v>Marina PD</v>
      </c>
      <c r="E73" s="132">
        <f>'Zone 5-6'!C3</f>
        <v>158.83500000000001</v>
      </c>
      <c r="F73" s="133" t="str">
        <f>'Zone 5-6'!D3</f>
        <v>146.2 4B</v>
      </c>
      <c r="G73" s="132">
        <f>'Zone 5-6'!E3</f>
        <v>155.77500000000001</v>
      </c>
      <c r="H73" s="133">
        <f>'Zone 5-6'!F3</f>
        <v>146.19999999999999</v>
      </c>
      <c r="I73" s="132" t="str">
        <f>'Zone 5-6'!G3</f>
        <v>H</v>
      </c>
      <c r="J73" s="132" t="str">
        <f>'Zone 5-6'!H3</f>
        <v>N</v>
      </c>
      <c r="K73" s="134" t="str">
        <f>'Zone 5-6'!I3</f>
        <v>Marina Police Department</v>
      </c>
    </row>
    <row r="74" spans="1:11" ht="15" x14ac:dyDescent="0.2">
      <c r="A74" s="123" t="str">
        <f>'Master Zone'!$I$2</f>
        <v>Zone 5</v>
      </c>
      <c r="B74" s="44">
        <v>2</v>
      </c>
      <c r="C74" s="44">
        <v>34</v>
      </c>
      <c r="D74" s="135" t="str">
        <f>'Zone 5-6'!B4</f>
        <v>MC SO 1</v>
      </c>
      <c r="E74" s="132">
        <f>'Zone 5-6'!C4</f>
        <v>159.09</v>
      </c>
      <c r="F74" s="133" t="str">
        <f>'Zone 5-6'!D4</f>
        <v>114.8 2A</v>
      </c>
      <c r="G74" s="132">
        <f>'Zone 5-6'!E4</f>
        <v>155.72999999999999</v>
      </c>
      <c r="H74" s="133">
        <f>'Zone 5-6'!F4</f>
        <v>146.19999999999999</v>
      </c>
      <c r="I74" s="132" t="str">
        <f>'Zone 5-6'!G4</f>
        <v>H</v>
      </c>
      <c r="J74" s="132" t="str">
        <f>'Zone 5-6'!H4</f>
        <v>W</v>
      </c>
      <c r="K74" s="134" t="str">
        <f>'Zone 5-6'!I4</f>
        <v>Monterey County Sheriff's Dept.</v>
      </c>
    </row>
    <row r="75" spans="1:11" ht="15" x14ac:dyDescent="0.2">
      <c r="A75" s="123" t="str">
        <f>'Master Zone'!$I$2</f>
        <v>Zone 5</v>
      </c>
      <c r="B75" s="44">
        <v>3</v>
      </c>
      <c r="C75" s="44">
        <v>35</v>
      </c>
      <c r="D75" s="135" t="str">
        <f>'Zone 5-6'!B5</f>
        <v>MC SO 2</v>
      </c>
      <c r="E75" s="132">
        <f>'Zone 5-6'!C5</f>
        <v>158.91</v>
      </c>
      <c r="F75" s="133" t="str">
        <f>'Zone 5-6'!D5</f>
        <v>146.2 4B</v>
      </c>
      <c r="G75" s="132">
        <f>'Zone 5-6'!E5</f>
        <v>155.595</v>
      </c>
      <c r="H75" s="133">
        <f>'Zone 5-6'!F5</f>
        <v>146.19999999999999</v>
      </c>
      <c r="I75" s="132" t="str">
        <f>'Zone 5-6'!G5</f>
        <v>H</v>
      </c>
      <c r="J75" s="132" t="str">
        <f>'Zone 5-6'!H5</f>
        <v>W</v>
      </c>
      <c r="K75" s="134" t="str">
        <f>'Zone 5-6'!I5</f>
        <v>Monterey County Sheriff's Dept.</v>
      </c>
    </row>
    <row r="76" spans="1:11" ht="15" x14ac:dyDescent="0.2">
      <c r="A76" s="123" t="str">
        <f>'Master Zone'!$I$2</f>
        <v>Zone 5</v>
      </c>
      <c r="B76" s="44">
        <v>4</v>
      </c>
      <c r="C76" s="44">
        <v>36</v>
      </c>
      <c r="D76" s="135" t="str">
        <f>'Zone 5-6'!B6</f>
        <v>MCSO Blue</v>
      </c>
      <c r="E76" s="132">
        <f>'Zone 5-6'!C6</f>
        <v>159.09</v>
      </c>
      <c r="F76" s="133" t="str">
        <f>'Zone 5-6'!D6</f>
        <v>114.8 2A</v>
      </c>
      <c r="G76" s="132">
        <f>'Zone 5-6'!E6</f>
        <v>155.72999999999999</v>
      </c>
      <c r="H76" s="133">
        <f>'Zone 5-6'!F6</f>
        <v>162.19999999999999</v>
      </c>
      <c r="I76" s="132" t="str">
        <f>'Zone 5-6'!G6</f>
        <v>H</v>
      </c>
      <c r="J76" s="132" t="str">
        <f>'Zone 5-6'!H6</f>
        <v>W</v>
      </c>
      <c r="K76" s="134" t="str">
        <f>'Zone 5-6'!I6</f>
        <v>Monterey Co. Sheriff Blue</v>
      </c>
    </row>
    <row r="77" spans="1:11" ht="15" x14ac:dyDescent="0.2">
      <c r="A77" s="123" t="str">
        <f>'Master Zone'!$I$2</f>
        <v>Zone 5</v>
      </c>
      <c r="B77" s="44">
        <v>5</v>
      </c>
      <c r="C77" s="44">
        <v>37</v>
      </c>
      <c r="D77" s="135" t="str">
        <f>'Zone 5-6'!B7</f>
        <v>MCSO Yell</v>
      </c>
      <c r="E77" s="132">
        <f>'Zone 5-6'!C7</f>
        <v>159.09</v>
      </c>
      <c r="F77" s="133" t="str">
        <f>'Zone 5-6'!D7</f>
        <v>114.8 2A</v>
      </c>
      <c r="G77" s="132">
        <f>'Zone 5-6'!E7</f>
        <v>155.72999999999999</v>
      </c>
      <c r="H77" s="133">
        <f>'Zone 5-6'!F7</f>
        <v>192.8</v>
      </c>
      <c r="I77" s="132" t="str">
        <f>'Zone 5-6'!G7</f>
        <v>H</v>
      </c>
      <c r="J77" s="132" t="str">
        <f>'Zone 5-6'!H7</f>
        <v>W</v>
      </c>
      <c r="K77" s="134" t="str">
        <f>'Zone 5-6'!I7</f>
        <v>Monterey Co. Sheriff Yellow</v>
      </c>
    </row>
    <row r="78" spans="1:11" ht="15" x14ac:dyDescent="0.2">
      <c r="A78" s="123" t="str">
        <f>'Master Zone'!$I$2</f>
        <v>Zone 5</v>
      </c>
      <c r="B78" s="44">
        <v>6</v>
      </c>
      <c r="C78" s="44">
        <v>38</v>
      </c>
      <c r="D78" s="135" t="str">
        <f>'Zone 5-6'!B8</f>
        <v>Clemars</v>
      </c>
      <c r="E78" s="132">
        <f>'Zone 5-6'!C8</f>
        <v>154.91999999999999</v>
      </c>
      <c r="F78" s="133" t="str">
        <f>'Zone 5-6'!D8</f>
        <v>CSQ</v>
      </c>
      <c r="G78" s="132">
        <f>'Zone 5-6'!E8</f>
        <v>154.91999999999999</v>
      </c>
      <c r="H78" s="133">
        <f>'Zone 5-6'!F8</f>
        <v>146.19999999999999</v>
      </c>
      <c r="I78" s="132" t="str">
        <f>'Zone 5-6'!G8</f>
        <v>H</v>
      </c>
      <c r="J78" s="132" t="str">
        <f>'Zone 5-6'!H8</f>
        <v>N</v>
      </c>
      <c r="K78" s="134" t="str">
        <f>'Zone 5-6'!I8</f>
        <v xml:space="preserve">CA LE Mutual Aid Radio System  </v>
      </c>
    </row>
    <row r="79" spans="1:11" ht="15" x14ac:dyDescent="0.2">
      <c r="A79" s="123" t="str">
        <f>'Master Zone'!$I$2</f>
        <v>Zone 5</v>
      </c>
      <c r="B79" s="44">
        <v>7</v>
      </c>
      <c r="C79" s="44">
        <v>39</v>
      </c>
      <c r="D79" s="135" t="str">
        <f>'Zone 5-6'!B9</f>
        <v>Clemars 2</v>
      </c>
      <c r="E79" s="132">
        <f>'Zone 5-6'!C9</f>
        <v>154.935</v>
      </c>
      <c r="F79" s="133" t="str">
        <f>'Zone 5-6'!D9</f>
        <v>CSQ</v>
      </c>
      <c r="G79" s="132">
        <f>'Zone 5-6'!E9</f>
        <v>154.935</v>
      </c>
      <c r="H79" s="133" t="str">
        <f>'Zone 5-6'!F9</f>
        <v>CSQ</v>
      </c>
      <c r="I79" s="132" t="str">
        <f>'Zone 5-6'!G9</f>
        <v>H</v>
      </c>
      <c r="J79" s="132" t="str">
        <f>'Zone 5-6'!H9</f>
        <v>N</v>
      </c>
      <c r="K79" s="134" t="str">
        <f>'Zone 5-6'!I9</f>
        <v xml:space="preserve">CA LE Mutual Aid Radio System  </v>
      </c>
    </row>
    <row r="80" spans="1:11" ht="15" x14ac:dyDescent="0.2">
      <c r="A80" s="123" t="str">
        <f>'Master Zone'!$I$2</f>
        <v>Zone 5</v>
      </c>
      <c r="B80" s="44">
        <v>8</v>
      </c>
      <c r="C80" s="44">
        <v>40</v>
      </c>
      <c r="D80" s="135" t="str">
        <f>'Zone 5-6'!B10</f>
        <v>Clemars 3</v>
      </c>
      <c r="E80" s="132">
        <f>'Zone 5-6'!C10</f>
        <v>155.47499999999999</v>
      </c>
      <c r="F80" s="133" t="str">
        <f>'Zone 5-6'!D10</f>
        <v>CSQ</v>
      </c>
      <c r="G80" s="132">
        <f>'Zone 5-6'!E10</f>
        <v>155.47499999999999</v>
      </c>
      <c r="H80" s="133" t="str">
        <f>'Zone 5-6'!F10</f>
        <v>CSQ</v>
      </c>
      <c r="I80" s="132" t="str">
        <f>'Zone 5-6'!G10</f>
        <v>H</v>
      </c>
      <c r="J80" s="132" t="str">
        <f>'Zone 5-6'!H10</f>
        <v>N</v>
      </c>
      <c r="K80" s="134" t="str">
        <f>'Zone 5-6'!I10</f>
        <v>National LE M/A Radio System</v>
      </c>
    </row>
    <row r="81" spans="1:11" ht="15" x14ac:dyDescent="0.2">
      <c r="A81" s="123" t="str">
        <f>'Master Zone'!$I$2</f>
        <v>Zone 5</v>
      </c>
      <c r="B81" s="44">
        <v>9</v>
      </c>
      <c r="C81" s="44">
        <v>41</v>
      </c>
      <c r="D81" s="135" t="str">
        <f>'Zone 5-6'!B11</f>
        <v>Monterey PD</v>
      </c>
      <c r="E81" s="132">
        <f>'Zone 5-6'!C11</f>
        <v>155.49</v>
      </c>
      <c r="F81" s="133">
        <f>'Zone 5-6'!D11</f>
        <v>179.9</v>
      </c>
      <c r="G81" s="132">
        <f>'Zone 5-6'!E11</f>
        <v>154.785</v>
      </c>
      <c r="H81" s="133">
        <f>'Zone 5-6'!F11</f>
        <v>146.19999999999999</v>
      </c>
      <c r="I81" s="132" t="str">
        <f>'Zone 5-6'!G11</f>
        <v>H</v>
      </c>
      <c r="J81" s="132" t="str">
        <f>'Zone 5-6'!H11</f>
        <v>N</v>
      </c>
      <c r="K81" s="134" t="str">
        <f>'Zone 5-6'!I11</f>
        <v>Monterey Police Department</v>
      </c>
    </row>
    <row r="82" spans="1:11" ht="15" x14ac:dyDescent="0.2">
      <c r="A82" s="123" t="str">
        <f>'Master Zone'!$I$2</f>
        <v>Zone 5</v>
      </c>
      <c r="B82" s="44">
        <v>10</v>
      </c>
      <c r="C82" s="44">
        <v>42</v>
      </c>
      <c r="D82" s="135" t="str">
        <f>'Zone 5-6'!B12</f>
        <v>SEA/San City PD</v>
      </c>
      <c r="E82" s="132">
        <f>'Zone 5-6'!C12</f>
        <v>155.685</v>
      </c>
      <c r="F82" s="133">
        <f>'Zone 5-6'!D12</f>
        <v>146.19999999999999</v>
      </c>
      <c r="G82" s="132">
        <f>'Zone 5-6'!E12</f>
        <v>154.72499999999999</v>
      </c>
      <c r="H82" s="133">
        <f>'Zone 5-6'!F12</f>
        <v>146.19999999999999</v>
      </c>
      <c r="I82" s="132" t="str">
        <f>'Zone 5-6'!G12</f>
        <v>H</v>
      </c>
      <c r="J82" s="132" t="str">
        <f>'Zone 5-6'!H12</f>
        <v>N</v>
      </c>
      <c r="K82" s="134" t="str">
        <f>'Zone 5-6'!I12</f>
        <v>Seaside Police Department</v>
      </c>
    </row>
    <row r="83" spans="1:11" ht="15" x14ac:dyDescent="0.2">
      <c r="A83" s="123" t="str">
        <f>'Master Zone'!$I$2</f>
        <v>Zone 5</v>
      </c>
      <c r="B83" s="44">
        <v>11</v>
      </c>
      <c r="C83" s="44">
        <v>43</v>
      </c>
      <c r="D83" s="135" t="str">
        <f>'Zone 5-6'!B13</f>
        <v>DRO /Airport PD</v>
      </c>
      <c r="E83" s="132">
        <f>'Zone 5-6'!C13</f>
        <v>155.80500000000001</v>
      </c>
      <c r="F83" s="133">
        <f>'Zone 5-6'!D13</f>
        <v>146.19999999999999</v>
      </c>
      <c r="G83" s="132">
        <f>'Zone 5-6'!E13</f>
        <v>153.91999999999999</v>
      </c>
      <c r="H83" s="133">
        <f>'Zone 5-6'!F13</f>
        <v>192.8</v>
      </c>
      <c r="I83" s="132" t="str">
        <f>'Zone 5-6'!G13</f>
        <v>H</v>
      </c>
      <c r="J83" s="132" t="str">
        <f>'Zone 5-6'!H13</f>
        <v>N</v>
      </c>
      <c r="K83" s="134" t="str">
        <f>'Zone 5-6'!I13</f>
        <v>Del Rey Oaks / Monterey Air Port</v>
      </c>
    </row>
    <row r="84" spans="1:11" ht="15" x14ac:dyDescent="0.2">
      <c r="A84" s="123" t="str">
        <f>'Master Zone'!$I$2</f>
        <v>Zone 5</v>
      </c>
      <c r="B84" s="44">
        <v>12</v>
      </c>
      <c r="C84" s="44">
        <v>44</v>
      </c>
      <c r="D84" s="135" t="str">
        <f>'Zone 5-6'!B14</f>
        <v>Carmel PD</v>
      </c>
      <c r="E84" s="132">
        <f>'Zone 5-6'!C14</f>
        <v>154.71</v>
      </c>
      <c r="F84" s="133" t="str">
        <f>'Zone 5-6'!D14</f>
        <v>167.9</v>
      </c>
      <c r="G84" s="132">
        <f>'Zone 5-6'!E14</f>
        <v>155.43</v>
      </c>
      <c r="H84" s="133">
        <f>'Zone 5-6'!F14</f>
        <v>146.19999999999999</v>
      </c>
      <c r="I84" s="132" t="str">
        <f>'Zone 5-6'!G14</f>
        <v>H</v>
      </c>
      <c r="J84" s="132" t="str">
        <f>'Zone 5-6'!H14</f>
        <v>N</v>
      </c>
      <c r="K84" s="134" t="str">
        <f>'Zone 5-6'!I14</f>
        <v>Carmel by the Sea Police Dept.</v>
      </c>
    </row>
    <row r="85" spans="1:11" ht="15" x14ac:dyDescent="0.2">
      <c r="A85" s="123" t="str">
        <f>'Master Zone'!$I$2</f>
        <v>Zone 5</v>
      </c>
      <c r="B85" s="44">
        <v>13</v>
      </c>
      <c r="C85" s="44">
        <v>45</v>
      </c>
      <c r="D85" s="135" t="str">
        <f>'Zone 5-6'!B15</f>
        <v>Pacific Grove PD</v>
      </c>
      <c r="E85" s="132">
        <f>'Zone 5-6'!C15</f>
        <v>155.535</v>
      </c>
      <c r="F85" s="133">
        <f>'Zone 5-6'!D15</f>
        <v>107.2</v>
      </c>
      <c r="G85" s="132">
        <f>'Zone 5-6'!E15</f>
        <v>159.18</v>
      </c>
      <c r="H85" s="133">
        <f>'Zone 5-6'!F15</f>
        <v>162.19999999999999</v>
      </c>
      <c r="I85" s="132" t="str">
        <f>'Zone 5-6'!G15</f>
        <v>H</v>
      </c>
      <c r="J85" s="132" t="str">
        <f>'Zone 5-6'!H15</f>
        <v>N</v>
      </c>
      <c r="K85" s="134" t="str">
        <f>'Zone 5-6'!I15</f>
        <v>Pacific Grove Police Department</v>
      </c>
    </row>
    <row r="86" spans="1:11" ht="15" x14ac:dyDescent="0.2">
      <c r="A86" s="123" t="str">
        <f>'Master Zone'!$I$2</f>
        <v>Zone 5</v>
      </c>
      <c r="B86" s="44">
        <v>14</v>
      </c>
      <c r="C86" s="44">
        <v>46</v>
      </c>
      <c r="D86" s="135" t="str">
        <f>'Zone 5-6'!B16</f>
        <v>SanBen SO 1</v>
      </c>
      <c r="E86" s="132">
        <f>'Zone 5-6'!C16</f>
        <v>158.77500000000001</v>
      </c>
      <c r="F86" s="133" t="str">
        <f>'Zone 5-6'!D16</f>
        <v>CSQ</v>
      </c>
      <c r="G86" s="132">
        <f>'Zone 5-6'!E16</f>
        <v>153.875</v>
      </c>
      <c r="H86" s="133">
        <f>'Zone 5-6'!F16</f>
        <v>146.19999999999999</v>
      </c>
      <c r="I86" s="132" t="str">
        <f>'Zone 5-6'!G16</f>
        <v>H</v>
      </c>
      <c r="J86" s="132" t="str">
        <f>'Zone 5-6'!H16</f>
        <v>N</v>
      </c>
      <c r="K86" s="134" t="str">
        <f>'Zone 5-6'!I16</f>
        <v xml:space="preserve">XBE Cnty Sheriff (TN 3 &amp; 15) </v>
      </c>
    </row>
    <row r="87" spans="1:11" ht="15" x14ac:dyDescent="0.2">
      <c r="A87" s="123" t="str">
        <f>'Master Zone'!$I$2</f>
        <v>Zone 5</v>
      </c>
      <c r="B87" s="44">
        <v>15</v>
      </c>
      <c r="C87" s="44">
        <v>47</v>
      </c>
      <c r="D87" s="135" t="str">
        <f>'Zone 5-6'!B17</f>
        <v>XBE EMS</v>
      </c>
      <c r="E87" s="132">
        <f>'Zone 5-6'!C17</f>
        <v>155.28</v>
      </c>
      <c r="F87" s="133" t="str">
        <f>'Zone 5-6'!D17</f>
        <v>CSQ</v>
      </c>
      <c r="G87" s="132">
        <f>'Zone 5-6'!E17</f>
        <v>155.28</v>
      </c>
      <c r="H87" s="133" t="str">
        <f>'Zone 5-6'!F17</f>
        <v>CSQ</v>
      </c>
      <c r="I87" s="132" t="str">
        <f>'Zone 5-6'!G17</f>
        <v>H</v>
      </c>
      <c r="J87" s="132" t="str">
        <f>'Zone 5-6'!H17</f>
        <v>N</v>
      </c>
      <c r="K87" s="134" t="str">
        <f>'Zone 5-6'!I17</f>
        <v>San Benito County EMS</v>
      </c>
    </row>
    <row r="88" spans="1:11" ht="15" x14ac:dyDescent="0.2">
      <c r="A88" s="123" t="str">
        <f>'Master Zone'!$I$2</f>
        <v>Zone 5</v>
      </c>
      <c r="B88" s="44">
        <v>16</v>
      </c>
      <c r="C88" s="44">
        <v>48</v>
      </c>
      <c r="D88" s="135" t="str">
        <f>'Zone 5-6'!B18</f>
        <v>XBE Cnty</v>
      </c>
      <c r="E88" s="132">
        <f>'Zone 5-6'!C18</f>
        <v>158.77500000000001</v>
      </c>
      <c r="F88" s="133" t="str">
        <f>'Zone 5-6'!D18</f>
        <v>CSQ</v>
      </c>
      <c r="G88" s="132">
        <f>'Zone 5-6'!E18</f>
        <v>153.875</v>
      </c>
      <c r="H88" s="133" t="str">
        <f>'Zone 5-6'!F18</f>
        <v>CSQ</v>
      </c>
      <c r="I88" s="132" t="str">
        <f>'Zone 5-6'!G18</f>
        <v>H</v>
      </c>
      <c r="J88" s="132" t="str">
        <f>'Zone 5-6'!H18</f>
        <v>N</v>
      </c>
      <c r="K88" s="134" t="str">
        <f>'Zone 5-6'!I18</f>
        <v>San Benito County Sheriff</v>
      </c>
    </row>
    <row r="89" spans="1:11" ht="15" x14ac:dyDescent="0.2">
      <c r="A89" s="123" t="str">
        <f>'Master Zone'!$K$2</f>
        <v>Zone 6</v>
      </c>
      <c r="B89" s="44">
        <v>1</v>
      </c>
      <c r="C89" s="44">
        <v>49</v>
      </c>
      <c r="D89" s="120" t="str">
        <f>'Zone 5-6'!B21</f>
        <v>XCZ Red Cmd</v>
      </c>
      <c r="E89" s="132">
        <f>'Zone 5-6'!C21</f>
        <v>154.32499999999999</v>
      </c>
      <c r="F89" s="133" t="str">
        <f>'Zone 5-6'!D21</f>
        <v>CSQ</v>
      </c>
      <c r="G89" s="132">
        <f>'Zone 5-6'!E21</f>
        <v>153.77000000000001</v>
      </c>
      <c r="H89" s="133">
        <f>'Zone 5-6'!F21</f>
        <v>162.19999999999999</v>
      </c>
      <c r="I89" s="132" t="str">
        <f>'Zone 5-6'!G21</f>
        <v>H</v>
      </c>
      <c r="J89" s="132" t="str">
        <f>'Zone 5-6'!H21</f>
        <v>N</v>
      </c>
      <c r="K89" s="134" t="str">
        <f>'Zone 5-6'!I21</f>
        <v>Santa Cruz County Fire Red</v>
      </c>
    </row>
    <row r="90" spans="1:11" ht="15" x14ac:dyDescent="0.2">
      <c r="A90" s="123" t="str">
        <f>'Master Zone'!$K$2</f>
        <v>Zone 6</v>
      </c>
      <c r="B90" s="44">
        <v>2</v>
      </c>
      <c r="C90" s="44">
        <v>50</v>
      </c>
      <c r="D90" s="120" t="str">
        <f>'Zone 5-6'!B22</f>
        <v>XCZ Blue Tac</v>
      </c>
      <c r="E90" s="132">
        <f>'Zone 5-6'!C22</f>
        <v>154.41499999999999</v>
      </c>
      <c r="F90" s="133">
        <f>'Zone 5-6'!D22</f>
        <v>151.4</v>
      </c>
      <c r="G90" s="132">
        <f>'Zone 5-6'!E22</f>
        <v>154.41499999999999</v>
      </c>
      <c r="H90" s="133">
        <f>'Zone 5-6'!F22</f>
        <v>151.4</v>
      </c>
      <c r="I90" s="132" t="str">
        <f>'Zone 5-6'!G22</f>
        <v>H</v>
      </c>
      <c r="J90" s="132" t="str">
        <f>'Zone 5-6'!H22</f>
        <v>N</v>
      </c>
      <c r="K90" s="134" t="str">
        <f>'Zone 5-6'!I22</f>
        <v>Santa Cruz County Fire Blue</v>
      </c>
    </row>
    <row r="91" spans="1:11" ht="15" x14ac:dyDescent="0.2">
      <c r="A91" s="123" t="str">
        <f>'Master Zone'!$K$2</f>
        <v>Zone 6</v>
      </c>
      <c r="B91" s="44">
        <v>3</v>
      </c>
      <c r="C91" s="44">
        <v>51</v>
      </c>
      <c r="D91" s="120" t="str">
        <f>'Zone 5-6'!B23</f>
        <v>XCZ Black Tac</v>
      </c>
      <c r="E91" s="132">
        <f>'Zone 5-6'!C23</f>
        <v>154.05500000000001</v>
      </c>
      <c r="F91" s="133">
        <f>'Zone 5-6'!D23</f>
        <v>192.8</v>
      </c>
      <c r="G91" s="132">
        <f>'Zone 5-6'!E23</f>
        <v>154.05500000000001</v>
      </c>
      <c r="H91" s="133">
        <f>'Zone 5-6'!F23</f>
        <v>192.8</v>
      </c>
      <c r="I91" s="132" t="str">
        <f>'Zone 5-6'!G23</f>
        <v>H</v>
      </c>
      <c r="J91" s="132" t="str">
        <f>'Zone 5-6'!H23</f>
        <v>N</v>
      </c>
      <c r="K91" s="134" t="str">
        <f>'Zone 5-6'!I23</f>
        <v>Santa Cruz County Fire Black</v>
      </c>
    </row>
    <row r="92" spans="1:11" ht="15" x14ac:dyDescent="0.2">
      <c r="A92" s="123" t="str">
        <f>'Master Zone'!$K$2</f>
        <v>Zone 6</v>
      </c>
      <c r="B92" s="44">
        <v>4</v>
      </c>
      <c r="C92" s="44">
        <v>52</v>
      </c>
      <c r="D92" s="120" t="str">
        <f>'Zone 5-6'!B24</f>
        <v>XCZ Yell Cmd</v>
      </c>
      <c r="E92" s="132">
        <f>'Zone 5-6'!C24</f>
        <v>154.19</v>
      </c>
      <c r="F92" s="133">
        <f>'Zone 5-6'!D24</f>
        <v>103.5</v>
      </c>
      <c r="G92" s="132">
        <f>'Zone 5-6'!E24</f>
        <v>156</v>
      </c>
      <c r="H92" s="133">
        <f>'Zone 5-6'!F24</f>
        <v>162.19999999999999</v>
      </c>
      <c r="I92" s="132" t="str">
        <f>'Zone 5-6'!G24</f>
        <v>H</v>
      </c>
      <c r="J92" s="132" t="str">
        <f>'Zone 5-6'!H24</f>
        <v>N</v>
      </c>
      <c r="K92" s="134" t="str">
        <f>'Zone 5-6'!I24</f>
        <v>Santa Cruz County Fire Yellow</v>
      </c>
    </row>
    <row r="93" spans="1:11" ht="15" x14ac:dyDescent="0.2">
      <c r="A93" s="123" t="str">
        <f>'Master Zone'!$K$2</f>
        <v>Zone 6</v>
      </c>
      <c r="B93" s="44">
        <v>5</v>
      </c>
      <c r="C93" s="44">
        <v>53</v>
      </c>
      <c r="D93" s="120" t="str">
        <f>'Zone 5-6'!B25</f>
        <v>XCZ Green Tac</v>
      </c>
      <c r="E93" s="132">
        <f>'Zone 5-6'!C25</f>
        <v>154.44499999999999</v>
      </c>
      <c r="F93" s="133" t="str">
        <f>'Zone 5-6'!D25</f>
        <v>162.2 5B</v>
      </c>
      <c r="G93" s="132">
        <f>'Zone 5-6'!E25</f>
        <v>154.44499999999999</v>
      </c>
      <c r="H93" s="133">
        <f>'Zone 5-6'!F25</f>
        <v>162.19999999999999</v>
      </c>
      <c r="I93" s="132" t="str">
        <f>'Zone 5-6'!G25</f>
        <v>L</v>
      </c>
      <c r="J93" s="132" t="str">
        <f>'Zone 5-6'!H25</f>
        <v>N</v>
      </c>
      <c r="K93" s="134" t="str">
        <f>'Zone 5-6'!I25</f>
        <v>Santa Cruz County Fire Green</v>
      </c>
    </row>
    <row r="94" spans="1:11" ht="15" x14ac:dyDescent="0.2">
      <c r="A94" s="123" t="str">
        <f>'Master Zone'!$K$2</f>
        <v>Zone 6</v>
      </c>
      <c r="B94" s="44">
        <v>6</v>
      </c>
      <c r="C94" s="44">
        <v>54</v>
      </c>
      <c r="D94" s="120" t="str">
        <f>'Zone 5-6'!B26</f>
        <v>XCZ Silver Tac</v>
      </c>
      <c r="E94" s="132">
        <f>'Zone 5-6'!C26</f>
        <v>150.77500000000001</v>
      </c>
      <c r="F94" s="133">
        <f>'Zone 5-6'!D26</f>
        <v>192.8</v>
      </c>
      <c r="G94" s="132">
        <f>'Zone 5-6'!E26</f>
        <v>150.77500000000001</v>
      </c>
      <c r="H94" s="133">
        <f>'Zone 5-6'!F26</f>
        <v>192.8</v>
      </c>
      <c r="I94" s="132" t="str">
        <f>'Zone 5-6'!G26</f>
        <v>L</v>
      </c>
      <c r="J94" s="132" t="str">
        <f>'Zone 5-6'!H26</f>
        <v>N</v>
      </c>
      <c r="K94" s="134" t="str">
        <f>'Zone 5-6'!I26</f>
        <v>Santa Cruz Tactical Channel</v>
      </c>
    </row>
    <row r="95" spans="1:11" ht="15" x14ac:dyDescent="0.2">
      <c r="A95" s="123" t="str">
        <f>'Master Zone'!$K$2</f>
        <v>Zone 6</v>
      </c>
      <c r="B95" s="44">
        <v>7</v>
      </c>
      <c r="C95" s="44">
        <v>55</v>
      </c>
      <c r="D95" s="120" t="str">
        <f>'Zone 5-6'!B27</f>
        <v>XCZ Orange Tac</v>
      </c>
      <c r="E95" s="132">
        <f>'Zone 5-6'!C27</f>
        <v>151.04</v>
      </c>
      <c r="F95" s="133">
        <f>'Zone 5-6'!D27</f>
        <v>151.4</v>
      </c>
      <c r="G95" s="132">
        <f>'Zone 5-6'!E27</f>
        <v>151.04</v>
      </c>
      <c r="H95" s="133">
        <f>'Zone 5-6'!F27</f>
        <v>151.4</v>
      </c>
      <c r="I95" s="132" t="str">
        <f>'Zone 5-6'!G27</f>
        <v>L</v>
      </c>
      <c r="J95" s="132" t="str">
        <f>'Zone 5-6'!H27</f>
        <v>N</v>
      </c>
      <c r="K95" s="134" t="str">
        <f>'Zone 5-6'!I27</f>
        <v>Santa Cruz Tactical Channel</v>
      </c>
    </row>
    <row r="96" spans="1:11" ht="15" x14ac:dyDescent="0.2">
      <c r="A96" s="123" t="str">
        <f>'Master Zone'!$K$2</f>
        <v>Zone 6</v>
      </c>
      <c r="B96" s="44">
        <v>8</v>
      </c>
      <c r="C96" s="44">
        <v>56</v>
      </c>
      <c r="D96" s="120" t="str">
        <f>'Zone 5-6'!B28</f>
        <v>CDF CZU L</v>
      </c>
      <c r="E96" s="132">
        <f>'Zone 5-6'!C28</f>
        <v>151.37</v>
      </c>
      <c r="F96" s="133">
        <f>'Zone 5-6'!D28</f>
        <v>167.9</v>
      </c>
      <c r="G96" s="132">
        <f>'Zone 5-6'!E28</f>
        <v>159.285</v>
      </c>
      <c r="H96" s="133" t="str">
        <f>'Zone 5-6'!F28</f>
        <v>OST</v>
      </c>
      <c r="I96" s="132" t="str">
        <f>'Zone 5-6'!G28</f>
        <v>H</v>
      </c>
      <c r="J96" s="132" t="str">
        <f>'Zone 5-6'!H28</f>
        <v>N</v>
      </c>
      <c r="K96" s="134" t="str">
        <f>'Zone 5-6'!I28</f>
        <v>CAL FIRE Santa Cruz Local</v>
      </c>
    </row>
    <row r="97" spans="1:11" ht="15" x14ac:dyDescent="0.2">
      <c r="A97" s="123" t="str">
        <f>'Master Zone'!$K$2</f>
        <v>Zone 6</v>
      </c>
      <c r="B97" s="44">
        <v>9</v>
      </c>
      <c r="C97" s="44">
        <v>57</v>
      </c>
      <c r="D97" s="120" t="str">
        <f>'Zone 5-6'!B29</f>
        <v>Marine 5</v>
      </c>
      <c r="E97" s="132">
        <f>'Zone 5-6'!C29</f>
        <v>156.25</v>
      </c>
      <c r="F97" s="133" t="str">
        <f>'Zone 5-6'!D29</f>
        <v>CSQ</v>
      </c>
      <c r="G97" s="132">
        <f>'Zone 5-6'!E29</f>
        <v>156.25</v>
      </c>
      <c r="H97" s="133" t="str">
        <f>'Zone 5-6'!F29</f>
        <v>CSQ</v>
      </c>
      <c r="I97" s="132" t="str">
        <f>'Zone 5-6'!G29</f>
        <v>H</v>
      </c>
      <c r="J97" s="132" t="str">
        <f>'Zone 5-6'!H29</f>
        <v>W</v>
      </c>
      <c r="K97" s="134" t="str">
        <f>'Zone 5-6'!I29</f>
        <v>US Coast Guard Marine Channel</v>
      </c>
    </row>
    <row r="98" spans="1:11" ht="15" x14ac:dyDescent="0.2">
      <c r="A98" s="123" t="str">
        <f>'Master Zone'!$K$2</f>
        <v>Zone 6</v>
      </c>
      <c r="B98" s="44">
        <v>10</v>
      </c>
      <c r="C98" s="44">
        <v>58</v>
      </c>
      <c r="D98" s="120" t="str">
        <f>'Zone 5-6'!B30</f>
        <v>Marine 6</v>
      </c>
      <c r="E98" s="132">
        <f>'Zone 5-6'!C30</f>
        <v>156.30000000000001</v>
      </c>
      <c r="F98" s="133" t="str">
        <f>'Zone 5-6'!D30</f>
        <v>CSQ</v>
      </c>
      <c r="G98" s="132">
        <f>'Zone 5-6'!E30</f>
        <v>156.30000000000001</v>
      </c>
      <c r="H98" s="133" t="str">
        <f>'Zone 5-6'!F30</f>
        <v>CSQ</v>
      </c>
      <c r="I98" s="132" t="str">
        <f>'Zone 5-6'!G30</f>
        <v>H</v>
      </c>
      <c r="J98" s="132" t="str">
        <f>'Zone 5-6'!H30</f>
        <v>W</v>
      </c>
      <c r="K98" s="134" t="str">
        <f>'Zone 5-6'!I30</f>
        <v>US Coast Guard Marine Channel</v>
      </c>
    </row>
    <row r="99" spans="1:11" ht="15" x14ac:dyDescent="0.2">
      <c r="A99" s="123" t="str">
        <f>'Master Zone'!$K$2</f>
        <v>Zone 6</v>
      </c>
      <c r="B99" s="44">
        <v>11</v>
      </c>
      <c r="C99" s="44">
        <v>59</v>
      </c>
      <c r="D99" s="120" t="str">
        <f>'Zone 5-6'!B31</f>
        <v>Marine 9</v>
      </c>
      <c r="E99" s="132">
        <f>'Zone 5-6'!C31</f>
        <v>156.44999999999999</v>
      </c>
      <c r="F99" s="133" t="str">
        <f>'Zone 5-6'!D31</f>
        <v>CSQ</v>
      </c>
      <c r="G99" s="132">
        <f>'Zone 5-6'!E31</f>
        <v>156.44999999999999</v>
      </c>
      <c r="H99" s="133" t="str">
        <f>'Zone 5-6'!F31</f>
        <v>CSQ</v>
      </c>
      <c r="I99" s="132" t="str">
        <f>'Zone 5-6'!G31</f>
        <v>H</v>
      </c>
      <c r="J99" s="132" t="str">
        <f>'Zone 5-6'!H31</f>
        <v>W</v>
      </c>
      <c r="K99" s="134" t="str">
        <f>'Zone 5-6'!I31</f>
        <v>US Coast Guard Marine Channel</v>
      </c>
    </row>
    <row r="100" spans="1:11" ht="15" x14ac:dyDescent="0.2">
      <c r="A100" s="123" t="str">
        <f>'Master Zone'!$K$2</f>
        <v>Zone 6</v>
      </c>
      <c r="B100" s="44">
        <v>12</v>
      </c>
      <c r="C100" s="44">
        <v>60</v>
      </c>
      <c r="D100" s="120" t="str">
        <f>'Zone 5-6'!B32</f>
        <v>Marine 16</v>
      </c>
      <c r="E100" s="132">
        <f>'Zone 5-6'!C32</f>
        <v>156.80000000000001</v>
      </c>
      <c r="F100" s="133" t="str">
        <f>'Zone 5-6'!D32</f>
        <v>CSQ</v>
      </c>
      <c r="G100" s="132">
        <f>'Zone 5-6'!E32</f>
        <v>156.80000000000001</v>
      </c>
      <c r="H100" s="133" t="str">
        <f>'Zone 5-6'!F32</f>
        <v>CSQ</v>
      </c>
      <c r="I100" s="132" t="str">
        <f>'Zone 5-6'!G32</f>
        <v>H</v>
      </c>
      <c r="J100" s="132" t="str">
        <f>'Zone 5-6'!H32</f>
        <v>W</v>
      </c>
      <c r="K100" s="134" t="str">
        <f>'Zone 5-6'!I32</f>
        <v>US Coast Guard Marine Channel</v>
      </c>
    </row>
    <row r="101" spans="1:11" ht="15" x14ac:dyDescent="0.2">
      <c r="A101" s="123" t="str">
        <f>'Master Zone'!$K$2</f>
        <v>Zone 6</v>
      </c>
      <c r="B101" s="44">
        <v>13</v>
      </c>
      <c r="C101" s="44">
        <v>61</v>
      </c>
      <c r="D101" s="120" t="str">
        <f>'Zone 5-6'!B33</f>
        <v>Marine 20A</v>
      </c>
      <c r="E101" s="132">
        <f>'Zone 5-6'!C33</f>
        <v>157</v>
      </c>
      <c r="F101" s="133" t="str">
        <f>'Zone 5-6'!D33</f>
        <v>CSQ</v>
      </c>
      <c r="G101" s="132">
        <f>'Zone 5-6'!E33</f>
        <v>157</v>
      </c>
      <c r="H101" s="133" t="str">
        <f>'Zone 5-6'!F33</f>
        <v>CSQ</v>
      </c>
      <c r="I101" s="132" t="str">
        <f>'Zone 5-6'!G33</f>
        <v>H</v>
      </c>
      <c r="J101" s="132" t="str">
        <f>'Zone 5-6'!H33</f>
        <v>W</v>
      </c>
      <c r="K101" s="134" t="str">
        <f>'Zone 5-6'!I33</f>
        <v>US Coast Guard Marine Channel</v>
      </c>
    </row>
    <row r="102" spans="1:11" ht="15" x14ac:dyDescent="0.2">
      <c r="A102" s="123" t="str">
        <f>'Master Zone'!$K$2</f>
        <v>Zone 6</v>
      </c>
      <c r="B102" s="44">
        <v>14</v>
      </c>
      <c r="C102" s="44">
        <v>62</v>
      </c>
      <c r="D102" s="120" t="str">
        <f>'Zone 5-6'!B34</f>
        <v>Marine 21A</v>
      </c>
      <c r="E102" s="132">
        <f>'Zone 5-6'!C34</f>
        <v>157.05000000000001</v>
      </c>
      <c r="F102" s="133" t="str">
        <f>'Zone 5-6'!D34</f>
        <v>CSQ</v>
      </c>
      <c r="G102" s="132">
        <f>'Zone 5-6'!E34</f>
        <v>157.05000000000001</v>
      </c>
      <c r="H102" s="133" t="str">
        <f>'Zone 5-6'!F34</f>
        <v>CSQ</v>
      </c>
      <c r="I102" s="132" t="str">
        <f>'Zone 5-6'!G34</f>
        <v>H</v>
      </c>
      <c r="J102" s="132" t="str">
        <f>'Zone 5-6'!H34</f>
        <v>W</v>
      </c>
      <c r="K102" s="134" t="str">
        <f>'Zone 5-6'!I34</f>
        <v>US Coast Guard Marine Channel</v>
      </c>
    </row>
    <row r="103" spans="1:11" ht="15" x14ac:dyDescent="0.2">
      <c r="A103" s="123" t="str">
        <f>'Master Zone'!$K$2</f>
        <v>Zone 6</v>
      </c>
      <c r="B103" s="44">
        <v>15</v>
      </c>
      <c r="C103" s="44">
        <v>63</v>
      </c>
      <c r="D103" s="120" t="str">
        <f>'Zone 5-6'!B35</f>
        <v>Marine 22A</v>
      </c>
      <c r="E103" s="132">
        <f>'Zone 5-6'!C35</f>
        <v>157.1</v>
      </c>
      <c r="F103" s="133" t="str">
        <f>'Zone 5-6'!D35</f>
        <v>CSQ</v>
      </c>
      <c r="G103" s="132">
        <f>'Zone 5-6'!E35</f>
        <v>157.1</v>
      </c>
      <c r="H103" s="133" t="str">
        <f>'Zone 5-6'!F35</f>
        <v>CSQ</v>
      </c>
      <c r="I103" s="132" t="str">
        <f>'Zone 5-6'!G35</f>
        <v>H</v>
      </c>
      <c r="J103" s="132" t="str">
        <f>'Zone 5-6'!H35</f>
        <v>W</v>
      </c>
      <c r="K103" s="134" t="str">
        <f>'Zone 5-6'!I35</f>
        <v>US Coast Guard Marine Channel</v>
      </c>
    </row>
    <row r="104" spans="1:11" ht="15" x14ac:dyDescent="0.2">
      <c r="A104" s="123" t="str">
        <f>'Master Zone'!$K$2</f>
        <v>Zone 6</v>
      </c>
      <c r="B104" s="44">
        <v>16</v>
      </c>
      <c r="C104" s="44">
        <v>64</v>
      </c>
      <c r="D104" s="120" t="str">
        <f>'Zone 5-6'!B36</f>
        <v>Marine 23A</v>
      </c>
      <c r="E104" s="132">
        <f>'Zone 5-6'!C36</f>
        <v>157.15</v>
      </c>
      <c r="F104" s="133" t="str">
        <f>'Zone 5-6'!D36</f>
        <v>CSQ</v>
      </c>
      <c r="G104" s="132">
        <f>'Zone 5-6'!E36</f>
        <v>157.15</v>
      </c>
      <c r="H104" s="133" t="str">
        <f>'Zone 5-6'!F36</f>
        <v>CSQ</v>
      </c>
      <c r="I104" s="132" t="str">
        <f>'Zone 5-6'!G36</f>
        <v>H</v>
      </c>
      <c r="J104" s="132" t="str">
        <f>'Zone 5-6'!H36</f>
        <v>W</v>
      </c>
      <c r="K104" s="134" t="str">
        <f>'Zone 5-6'!I36</f>
        <v>US Coast Guard Marine Channel</v>
      </c>
    </row>
    <row r="105" spans="1:11" ht="15" x14ac:dyDescent="0.2">
      <c r="A105" s="123" t="str">
        <f>'Master Zone'!$M$2</f>
        <v>Zone 7</v>
      </c>
      <c r="B105" s="44">
        <v>1</v>
      </c>
      <c r="C105" s="44">
        <v>65</v>
      </c>
      <c r="D105" s="120" t="str">
        <f>'Zone 7-8'!B3</f>
        <v>CDF Cmd-1</v>
      </c>
      <c r="E105" s="132">
        <f>'Zone 7-8'!C3</f>
        <v>151.35499999999999</v>
      </c>
      <c r="F105" s="133" t="str">
        <f>'Zone 7-8'!D3</f>
        <v>103.5</v>
      </c>
      <c r="G105" s="132">
        <f>'Zone 7-8'!E3</f>
        <v>159.30000000000001</v>
      </c>
      <c r="H105" s="133" t="str">
        <f>'Zone 7-8'!F3</f>
        <v>OST</v>
      </c>
      <c r="I105" s="123" t="str">
        <f>'Zone 7-8'!G3</f>
        <v>H</v>
      </c>
      <c r="J105" s="123" t="str">
        <f>'Zone 7-8'!H3</f>
        <v>N</v>
      </c>
      <c r="K105" s="136" t="str">
        <f>'Zone 7-8'!I3</f>
        <v xml:space="preserve">CAL FIRE Statewide Command </v>
      </c>
    </row>
    <row r="106" spans="1:11" ht="15" x14ac:dyDescent="0.2">
      <c r="A106" s="123" t="str">
        <f>'Master Zone'!$M$2</f>
        <v>Zone 7</v>
      </c>
      <c r="B106" s="44">
        <v>2</v>
      </c>
      <c r="C106" s="44">
        <v>66</v>
      </c>
      <c r="D106" s="120" t="str">
        <f>'Zone 7-8'!B4</f>
        <v>CDF Cmd-2</v>
      </c>
      <c r="E106" s="132">
        <f>'Zone 7-8'!C4</f>
        <v>151.26499999999999</v>
      </c>
      <c r="F106" s="133" t="str">
        <f>'Zone 7-8'!D4</f>
        <v>103.5</v>
      </c>
      <c r="G106" s="132">
        <f>'Zone 7-8'!E4</f>
        <v>159.33000000000001</v>
      </c>
      <c r="H106" s="133" t="str">
        <f>'Zone 7-8'!F4</f>
        <v>OST</v>
      </c>
      <c r="I106" s="123" t="str">
        <f>'Zone 7-8'!G4</f>
        <v>H</v>
      </c>
      <c r="J106" s="123" t="str">
        <f>'Zone 7-8'!H4</f>
        <v>N</v>
      </c>
      <c r="K106" s="136" t="str">
        <f>'Zone 7-8'!I4</f>
        <v xml:space="preserve">CAL FIRE Statewide Command </v>
      </c>
    </row>
    <row r="107" spans="1:11" ht="15" x14ac:dyDescent="0.2">
      <c r="A107" s="123" t="str">
        <f>'Master Zone'!$M$2</f>
        <v>Zone 7</v>
      </c>
      <c r="B107" s="44">
        <v>3</v>
      </c>
      <c r="C107" s="44">
        <v>67</v>
      </c>
      <c r="D107" s="120" t="str">
        <f>'Zone 7-8'!B5</f>
        <v>CDF Cmd-3</v>
      </c>
      <c r="E107" s="132">
        <f>'Zone 7-8'!C5</f>
        <v>151.34</v>
      </c>
      <c r="F107" s="133">
        <f>'Zone 7-8'!D5</f>
        <v>103.5</v>
      </c>
      <c r="G107" s="132">
        <f>'Zone 7-8'!E5</f>
        <v>159.345</v>
      </c>
      <c r="H107" s="133" t="str">
        <f>'Zone 7-8'!F5</f>
        <v>OST</v>
      </c>
      <c r="I107" s="123" t="str">
        <f>'Zone 7-8'!G5</f>
        <v>H</v>
      </c>
      <c r="J107" s="123" t="str">
        <f>'Zone 7-8'!H5</f>
        <v>N</v>
      </c>
      <c r="K107" s="136" t="str">
        <f>'Zone 7-8'!I5</f>
        <v xml:space="preserve">CAL FIRE Statewide Command </v>
      </c>
    </row>
    <row r="108" spans="1:11" ht="15" x14ac:dyDescent="0.2">
      <c r="A108" s="123" t="str">
        <f>'Master Zone'!$M$2</f>
        <v>Zone 7</v>
      </c>
      <c r="B108" s="44">
        <v>4</v>
      </c>
      <c r="C108" s="44">
        <v>68</v>
      </c>
      <c r="D108" s="120" t="str">
        <f>'Zone 7-8'!B6</f>
        <v>CDF Cmd-4</v>
      </c>
      <c r="E108" s="132">
        <f>'Zone 7-8'!C6</f>
        <v>151.4</v>
      </c>
      <c r="F108" s="133">
        <f>'Zone 7-8'!D6</f>
        <v>103.5</v>
      </c>
      <c r="G108" s="132">
        <f>'Zone 7-8'!E6</f>
        <v>159.375</v>
      </c>
      <c r="H108" s="133" t="str">
        <f>'Zone 7-8'!F6</f>
        <v>OST</v>
      </c>
      <c r="I108" s="123" t="str">
        <f>'Zone 7-8'!G6</f>
        <v>H</v>
      </c>
      <c r="J108" s="123" t="str">
        <f>'Zone 7-8'!H6</f>
        <v>N</v>
      </c>
      <c r="K108" s="136" t="str">
        <f>'Zone 7-8'!I6</f>
        <v xml:space="preserve">CAL FIRE Statewide Command </v>
      </c>
    </row>
    <row r="109" spans="1:11" ht="15" x14ac:dyDescent="0.2">
      <c r="A109" s="123" t="str">
        <f>'Master Zone'!$M$2</f>
        <v>Zone 7</v>
      </c>
      <c r="B109" s="44">
        <v>5</v>
      </c>
      <c r="C109" s="44">
        <v>69</v>
      </c>
      <c r="D109" s="120" t="str">
        <f>'Zone 7-8'!B7</f>
        <v>CDF Cmd-5</v>
      </c>
      <c r="E109" s="132">
        <f>'Zone 7-8'!C7</f>
        <v>151.3175</v>
      </c>
      <c r="F109" s="133">
        <f>'Zone 7-8'!D7</f>
        <v>103.5</v>
      </c>
      <c r="G109" s="132">
        <f>'Zone 7-8'!E7</f>
        <v>159.35249999999999</v>
      </c>
      <c r="H109" s="133" t="str">
        <f>'Zone 7-8'!F7</f>
        <v>OST</v>
      </c>
      <c r="I109" s="123" t="str">
        <f>'Zone 7-8'!G7</f>
        <v>H</v>
      </c>
      <c r="J109" s="123" t="str">
        <f>'Zone 7-8'!H7</f>
        <v>N</v>
      </c>
      <c r="K109" s="136" t="str">
        <f>'Zone 7-8'!I7</f>
        <v xml:space="preserve">CAL FIRE Statewide Command </v>
      </c>
    </row>
    <row r="110" spans="1:11" ht="15" x14ac:dyDescent="0.2">
      <c r="A110" s="123" t="str">
        <f>'Master Zone'!$M$2</f>
        <v>Zone 7</v>
      </c>
      <c r="B110" s="44">
        <v>6</v>
      </c>
      <c r="C110" s="44">
        <v>70</v>
      </c>
      <c r="D110" s="120" t="str">
        <f>'Zone 7-8'!B8</f>
        <v>CDF Cmd-6</v>
      </c>
      <c r="E110" s="132">
        <f>'Zone 7-8'!C8</f>
        <v>151.25</v>
      </c>
      <c r="F110" s="133">
        <f>'Zone 7-8'!D8</f>
        <v>103.5</v>
      </c>
      <c r="G110" s="132">
        <f>'Zone 7-8'!E8</f>
        <v>159.36000000000001</v>
      </c>
      <c r="H110" s="133" t="str">
        <f>'Zone 7-8'!F8</f>
        <v>OST</v>
      </c>
      <c r="I110" s="123" t="str">
        <f>'Zone 7-8'!G8</f>
        <v>H</v>
      </c>
      <c r="J110" s="123" t="str">
        <f>'Zone 7-8'!H8</f>
        <v>N</v>
      </c>
      <c r="K110" s="136" t="str">
        <f>'Zone 7-8'!I8</f>
        <v xml:space="preserve">CAL FIRE Statewide Command </v>
      </c>
    </row>
    <row r="111" spans="1:11" ht="15" x14ac:dyDescent="0.2">
      <c r="A111" s="123" t="str">
        <f>'Master Zone'!$M$2</f>
        <v>Zone 7</v>
      </c>
      <c r="B111" s="44">
        <v>7</v>
      </c>
      <c r="C111" s="44">
        <v>71</v>
      </c>
      <c r="D111" s="120" t="str">
        <f>'Zone 7-8'!B9</f>
        <v>CDF Cmd-7</v>
      </c>
      <c r="E111" s="132">
        <f>'Zone 7-8'!C9</f>
        <v>151.46</v>
      </c>
      <c r="F111" s="133">
        <f>'Zone 7-8'!D9</f>
        <v>103.5</v>
      </c>
      <c r="G111" s="132">
        <f>'Zone 7-8'!E9</f>
        <v>159.38999999999999</v>
      </c>
      <c r="H111" s="133" t="str">
        <f>'Zone 7-8'!F9</f>
        <v>OST</v>
      </c>
      <c r="I111" s="123" t="str">
        <f>'Zone 7-8'!G9</f>
        <v>H</v>
      </c>
      <c r="J111" s="123" t="str">
        <f>'Zone 7-8'!H9</f>
        <v>N</v>
      </c>
      <c r="K111" s="136" t="str">
        <f>'Zone 7-8'!I9</f>
        <v xml:space="preserve">CAL FIRE Statewide Command </v>
      </c>
    </row>
    <row r="112" spans="1:11" ht="15" x14ac:dyDescent="0.2">
      <c r="A112" s="123" t="str">
        <f>'Master Zone'!$M$2</f>
        <v>Zone 7</v>
      </c>
      <c r="B112" s="44">
        <v>8</v>
      </c>
      <c r="C112" s="44">
        <v>72</v>
      </c>
      <c r="D112" s="120" t="str">
        <f>'Zone 7-8'!B10</f>
        <v>CDF Cmd-8</v>
      </c>
      <c r="E112" s="132">
        <f>'Zone 7-8'!C10</f>
        <v>151.44499999999999</v>
      </c>
      <c r="F112" s="133">
        <f>'Zone 7-8'!D10</f>
        <v>103.5</v>
      </c>
      <c r="G112" s="132">
        <f>'Zone 7-8'!E10</f>
        <v>159.345</v>
      </c>
      <c r="H112" s="133" t="str">
        <f>'Zone 7-8'!F10</f>
        <v>OST</v>
      </c>
      <c r="I112" s="132" t="str">
        <f>'Zone 7-8'!G10</f>
        <v>H</v>
      </c>
      <c r="J112" s="132" t="str">
        <f>'Zone 7-8'!H10</f>
        <v>N</v>
      </c>
      <c r="K112" s="134" t="str">
        <f>'Zone 7-8'!I10</f>
        <v xml:space="preserve">CAL FIRE Statewide Command </v>
      </c>
    </row>
    <row r="113" spans="1:11" ht="15" x14ac:dyDescent="0.2">
      <c r="A113" s="123" t="str">
        <f>'Master Zone'!$M$2</f>
        <v>Zone 7</v>
      </c>
      <c r="B113" s="44">
        <v>9</v>
      </c>
      <c r="C113" s="44">
        <v>73</v>
      </c>
      <c r="D113" s="120" t="str">
        <f>'Zone 7-8'!B11</f>
        <v>CDF Cmd-9</v>
      </c>
      <c r="E113" s="132">
        <f>'Zone 7-8'!C11</f>
        <v>151.17500000000001</v>
      </c>
      <c r="F113" s="133">
        <f>'Zone 7-8'!D11</f>
        <v>103.5</v>
      </c>
      <c r="G113" s="132">
        <f>'Zone 7-8'!E11</f>
        <v>159.44999999999999</v>
      </c>
      <c r="H113" s="133" t="str">
        <f>'Zone 7-8'!F11</f>
        <v>OST</v>
      </c>
      <c r="I113" s="132" t="str">
        <f>'Zone 7-8'!G11</f>
        <v>H</v>
      </c>
      <c r="J113" s="132" t="str">
        <f>'Zone 7-8'!H11</f>
        <v>N</v>
      </c>
      <c r="K113" s="134" t="str">
        <f>'Zone 7-8'!I11</f>
        <v xml:space="preserve">CAL FIRE Statewide Command </v>
      </c>
    </row>
    <row r="114" spans="1:11" ht="15" x14ac:dyDescent="0.2">
      <c r="A114" s="123" t="str">
        <f>'Master Zone'!$M$2</f>
        <v>Zone 7</v>
      </c>
      <c r="B114" s="44">
        <v>10</v>
      </c>
      <c r="C114" s="44">
        <v>74</v>
      </c>
      <c r="D114" s="120" t="str">
        <f>'Zone 7-8'!B12</f>
        <v>CDF Cmd-10</v>
      </c>
      <c r="E114" s="132">
        <f>'Zone 7-8'!C12</f>
        <v>151.19</v>
      </c>
      <c r="F114" s="133">
        <f>'Zone 7-8'!D12</f>
        <v>103.5</v>
      </c>
      <c r="G114" s="132">
        <f>'Zone 7-8'!E12</f>
        <v>159.22499999999999</v>
      </c>
      <c r="H114" s="133" t="str">
        <f>'Zone 7-8'!F12</f>
        <v>OST</v>
      </c>
      <c r="I114" s="132" t="str">
        <f>'Zone 7-8'!G12</f>
        <v>H</v>
      </c>
      <c r="J114" s="132" t="str">
        <f>'Zone 7-8'!H12</f>
        <v>N</v>
      </c>
      <c r="K114" s="134" t="str">
        <f>'Zone 7-8'!I12</f>
        <v xml:space="preserve">CAL FIRE Statewide Command </v>
      </c>
    </row>
    <row r="115" spans="1:11" ht="15" x14ac:dyDescent="0.2">
      <c r="A115" s="123" t="str">
        <f>'Master Zone'!$M$2</f>
        <v>Zone 7</v>
      </c>
      <c r="B115" s="44">
        <v>11</v>
      </c>
      <c r="D115" s="120">
        <f>'Zone 7-8'!B13</f>
        <v>0</v>
      </c>
      <c r="E115" s="132">
        <f>'Zone 7-8'!C13</f>
        <v>0</v>
      </c>
      <c r="F115" s="133">
        <f>'Zone 7-8'!D13</f>
        <v>0</v>
      </c>
      <c r="G115" s="132">
        <f>'Zone 7-8'!E13</f>
        <v>0</v>
      </c>
      <c r="H115" s="133">
        <f>'Zone 7-8'!F13</f>
        <v>0</v>
      </c>
      <c r="I115" s="132">
        <f>'Zone 7-8'!G13</f>
        <v>0</v>
      </c>
      <c r="J115" s="132">
        <f>'Zone 7-8'!H13</f>
        <v>0</v>
      </c>
      <c r="K115" s="134">
        <f>'Zone 7-8'!I13</f>
        <v>0</v>
      </c>
    </row>
    <row r="116" spans="1:11" ht="15" x14ac:dyDescent="0.2">
      <c r="A116" s="123" t="str">
        <f>'Master Zone'!$M$2</f>
        <v>Zone 7</v>
      </c>
      <c r="B116" s="44">
        <v>12</v>
      </c>
      <c r="D116" s="120">
        <f>'Zone 7-8'!B14</f>
        <v>0</v>
      </c>
      <c r="E116" s="132">
        <f>'Zone 7-8'!C14</f>
        <v>0</v>
      </c>
      <c r="F116" s="133">
        <f>'Zone 7-8'!D14</f>
        <v>0</v>
      </c>
      <c r="G116" s="132">
        <f>'Zone 7-8'!E14</f>
        <v>0</v>
      </c>
      <c r="H116" s="133">
        <f>'Zone 7-8'!F14</f>
        <v>0</v>
      </c>
      <c r="I116" s="132">
        <f>'Zone 7-8'!G14</f>
        <v>0</v>
      </c>
      <c r="J116" s="132">
        <f>'Zone 7-8'!H14</f>
        <v>0</v>
      </c>
      <c r="K116" s="134">
        <f>'Zone 7-8'!I14</f>
        <v>0</v>
      </c>
    </row>
    <row r="117" spans="1:11" ht="15" x14ac:dyDescent="0.2">
      <c r="A117" s="123" t="str">
        <f>'Master Zone'!$M$2</f>
        <v>Zone 7</v>
      </c>
      <c r="B117" s="44">
        <v>13</v>
      </c>
      <c r="D117" s="120">
        <f>'Zone 7-8'!B15</f>
        <v>0</v>
      </c>
      <c r="E117" s="132">
        <f>'Zone 7-8'!C15</f>
        <v>0</v>
      </c>
      <c r="F117" s="133">
        <f>'Zone 7-8'!D15</f>
        <v>0</v>
      </c>
      <c r="G117" s="132">
        <f>'Zone 7-8'!E15</f>
        <v>0</v>
      </c>
      <c r="H117" s="133">
        <f>'Zone 7-8'!F15</f>
        <v>0</v>
      </c>
      <c r="I117" s="132">
        <f>'Zone 7-8'!G15</f>
        <v>0</v>
      </c>
      <c r="J117" s="132">
        <f>'Zone 7-8'!H15</f>
        <v>0</v>
      </c>
      <c r="K117" s="134">
        <f>'Zone 7-8'!I15</f>
        <v>0</v>
      </c>
    </row>
    <row r="118" spans="1:11" ht="15" x14ac:dyDescent="0.2">
      <c r="A118" s="123" t="str">
        <f>'Master Zone'!$M$2</f>
        <v>Zone 7</v>
      </c>
      <c r="B118" s="44">
        <v>14</v>
      </c>
      <c r="D118" s="120">
        <f>'Zone 7-8'!B16</f>
        <v>0</v>
      </c>
      <c r="E118" s="132">
        <f>'Zone 7-8'!C16</f>
        <v>0</v>
      </c>
      <c r="F118" s="133">
        <f>'Zone 7-8'!D16</f>
        <v>0</v>
      </c>
      <c r="G118" s="132">
        <f>'Zone 7-8'!E16</f>
        <v>0</v>
      </c>
      <c r="H118" s="133">
        <f>'Zone 7-8'!F16</f>
        <v>0</v>
      </c>
      <c r="I118" s="132">
        <f>'Zone 7-8'!G16</f>
        <v>0</v>
      </c>
      <c r="J118" s="132">
        <f>'Zone 7-8'!H16</f>
        <v>0</v>
      </c>
      <c r="K118" s="134">
        <f>'Zone 7-8'!I16</f>
        <v>0</v>
      </c>
    </row>
    <row r="119" spans="1:11" ht="15" x14ac:dyDescent="0.2">
      <c r="A119" s="123" t="str">
        <f>'Master Zone'!$M$2</f>
        <v>Zone 7</v>
      </c>
      <c r="B119" s="44">
        <v>15</v>
      </c>
      <c r="D119" s="120">
        <f>'Zone 7-8'!B17</f>
        <v>0</v>
      </c>
      <c r="E119" s="132">
        <f>'Zone 7-8'!C17</f>
        <v>0</v>
      </c>
      <c r="F119" s="133">
        <f>'Zone 7-8'!D17</f>
        <v>0</v>
      </c>
      <c r="G119" s="132">
        <f>'Zone 7-8'!E17</f>
        <v>0</v>
      </c>
      <c r="H119" s="133">
        <f>'Zone 7-8'!F17</f>
        <v>0</v>
      </c>
      <c r="I119" s="132">
        <f>'Zone 7-8'!G17</f>
        <v>0</v>
      </c>
      <c r="J119" s="132">
        <f>'Zone 7-8'!H17</f>
        <v>0</v>
      </c>
      <c r="K119" s="134">
        <f>'Zone 7-8'!I17</f>
        <v>0</v>
      </c>
    </row>
    <row r="120" spans="1:11" ht="15" x14ac:dyDescent="0.2">
      <c r="A120" s="123" t="str">
        <f>'Master Zone'!$M$2</f>
        <v>Zone 7</v>
      </c>
      <c r="B120" s="44">
        <v>16</v>
      </c>
      <c r="D120" s="120">
        <f>'Zone 7-8'!B18</f>
        <v>0</v>
      </c>
      <c r="E120" s="132">
        <f>'Zone 7-8'!C18</f>
        <v>0</v>
      </c>
      <c r="F120" s="133">
        <f>'Zone 7-8'!D18</f>
        <v>0</v>
      </c>
      <c r="G120" s="132">
        <f>'Zone 7-8'!E18</f>
        <v>0</v>
      </c>
      <c r="H120" s="133">
        <f>'Zone 7-8'!F18</f>
        <v>0</v>
      </c>
      <c r="I120" s="132">
        <f>'Zone 7-8'!G18</f>
        <v>0</v>
      </c>
      <c r="J120" s="132">
        <f>'Zone 7-8'!H18</f>
        <v>0</v>
      </c>
      <c r="K120" s="134">
        <f>'Zone 7-8'!I18</f>
        <v>0</v>
      </c>
    </row>
    <row r="121" spans="1:11" ht="15" x14ac:dyDescent="0.2">
      <c r="A121" s="123" t="str">
        <f>'Master Zone'!$P$2</f>
        <v>Zone 8</v>
      </c>
      <c r="B121" s="44">
        <v>1</v>
      </c>
      <c r="C121" s="123">
        <v>75</v>
      </c>
      <c r="D121" s="120" t="str">
        <f>'Zone 7-8'!B21</f>
        <v>CDF Tac-1</v>
      </c>
      <c r="E121" s="132">
        <f>'Zone 7-8'!C21</f>
        <v>151.14500000000001</v>
      </c>
      <c r="F121" s="133">
        <f>'Zone 7-8'!D21</f>
        <v>192.8</v>
      </c>
      <c r="G121" s="132">
        <f>'Zone 7-8'!E21</f>
        <v>151.14500000000001</v>
      </c>
      <c r="H121" s="133">
        <f>'Zone 7-8'!F21</f>
        <v>192.8</v>
      </c>
      <c r="I121" s="132" t="str">
        <f>'Zone 7-8'!G21</f>
        <v>H</v>
      </c>
      <c r="J121" s="132" t="str">
        <f>'Zone 7-8'!H21</f>
        <v>N</v>
      </c>
      <c r="K121" s="134" t="str">
        <f>'Zone 7-8'!I21</f>
        <v>CAL FIRE Statewide Tactical</v>
      </c>
    </row>
    <row r="122" spans="1:11" ht="15" x14ac:dyDescent="0.2">
      <c r="A122" s="123" t="str">
        <f>'Master Zone'!$P$2</f>
        <v>Zone 8</v>
      </c>
      <c r="B122" s="44">
        <v>2</v>
      </c>
      <c r="C122" s="123">
        <v>76</v>
      </c>
      <c r="D122" s="120" t="str">
        <f>'Zone 7-8'!B22</f>
        <v>CDF Tac-2</v>
      </c>
      <c r="E122" s="132">
        <f>'Zone 7-8'!C22</f>
        <v>151.16</v>
      </c>
      <c r="F122" s="133">
        <f>'Zone 7-8'!D22</f>
        <v>192.8</v>
      </c>
      <c r="G122" s="132">
        <f>'Zone 7-8'!E22</f>
        <v>151.16</v>
      </c>
      <c r="H122" s="133">
        <f>'Zone 7-8'!F22</f>
        <v>192.8</v>
      </c>
      <c r="I122" s="132" t="str">
        <f>'Zone 7-8'!G22</f>
        <v>H</v>
      </c>
      <c r="J122" s="132" t="str">
        <f>'Zone 7-8'!H22</f>
        <v>N</v>
      </c>
      <c r="K122" s="134" t="str">
        <f>'Zone 7-8'!I22</f>
        <v>CAL FIRE Statewide Tactical</v>
      </c>
    </row>
    <row r="123" spans="1:11" ht="15" x14ac:dyDescent="0.2">
      <c r="A123" s="123" t="str">
        <f>'Master Zone'!$P$2</f>
        <v>Zone 8</v>
      </c>
      <c r="B123" s="44">
        <v>3</v>
      </c>
      <c r="C123" s="123">
        <v>77</v>
      </c>
      <c r="D123" s="120" t="str">
        <f>'Zone 7-8'!B23</f>
        <v>CDF Tac-3</v>
      </c>
      <c r="E123" s="132">
        <f>'Zone 7-8'!C23</f>
        <v>151.17500000000001</v>
      </c>
      <c r="F123" s="133">
        <f>'Zone 7-8'!D23</f>
        <v>192.8</v>
      </c>
      <c r="G123" s="132">
        <f>'Zone 7-8'!E23</f>
        <v>151.17500000000001</v>
      </c>
      <c r="H123" s="133">
        <f>'Zone 7-8'!F23</f>
        <v>192.8</v>
      </c>
      <c r="I123" s="132" t="str">
        <f>'Zone 7-8'!G23</f>
        <v>H</v>
      </c>
      <c r="J123" s="132" t="str">
        <f>'Zone 7-8'!H23</f>
        <v>N</v>
      </c>
      <c r="K123" s="134" t="str">
        <f>'Zone 7-8'!I23</f>
        <v>CAL FIRE Statewide Tactical</v>
      </c>
    </row>
    <row r="124" spans="1:11" ht="15" x14ac:dyDescent="0.2">
      <c r="A124" s="123" t="str">
        <f>'Master Zone'!$P$2</f>
        <v>Zone 8</v>
      </c>
      <c r="B124" s="44">
        <v>4</v>
      </c>
      <c r="C124" s="123">
        <v>78</v>
      </c>
      <c r="D124" s="120" t="str">
        <f>'Zone 7-8'!B24</f>
        <v>CDF Tac-4</v>
      </c>
      <c r="E124" s="132">
        <f>'Zone 7-8'!C24</f>
        <v>151.19</v>
      </c>
      <c r="F124" s="133">
        <f>'Zone 7-8'!D24</f>
        <v>192.8</v>
      </c>
      <c r="G124" s="132">
        <f>'Zone 7-8'!E24</f>
        <v>151.19</v>
      </c>
      <c r="H124" s="133">
        <f>'Zone 7-8'!F24</f>
        <v>192.8</v>
      </c>
      <c r="I124" s="132" t="str">
        <f>'Zone 7-8'!G24</f>
        <v>H</v>
      </c>
      <c r="J124" s="132" t="str">
        <f>'Zone 7-8'!H24</f>
        <v>N</v>
      </c>
      <c r="K124" s="134" t="str">
        <f>'Zone 7-8'!I24</f>
        <v>CAL FIRE Statewide Tactical</v>
      </c>
    </row>
    <row r="125" spans="1:11" ht="15" x14ac:dyDescent="0.2">
      <c r="A125" s="123" t="str">
        <f>'Master Zone'!$P$2</f>
        <v>Zone 8</v>
      </c>
      <c r="B125" s="44">
        <v>5</v>
      </c>
      <c r="C125" s="123">
        <v>79</v>
      </c>
      <c r="D125" s="120" t="str">
        <f>'Zone 7-8'!B25</f>
        <v>CDF Tac-5</v>
      </c>
      <c r="E125" s="132">
        <f>'Zone 7-8'!C25</f>
        <v>151.25</v>
      </c>
      <c r="F125" s="133">
        <f>'Zone 7-8'!D25</f>
        <v>192.8</v>
      </c>
      <c r="G125" s="132">
        <f>'Zone 7-8'!E25</f>
        <v>151.25</v>
      </c>
      <c r="H125" s="133">
        <f>'Zone 7-8'!F25</f>
        <v>192.8</v>
      </c>
      <c r="I125" s="132" t="str">
        <f>'Zone 7-8'!G25</f>
        <v>H</v>
      </c>
      <c r="J125" s="132" t="str">
        <f>'Zone 7-8'!H25</f>
        <v>N</v>
      </c>
      <c r="K125" s="134" t="str">
        <f>'Zone 7-8'!I25</f>
        <v>CAL FIRE Statewide Tactical</v>
      </c>
    </row>
    <row r="126" spans="1:11" ht="15" x14ac:dyDescent="0.2">
      <c r="A126" s="123" t="str">
        <f>'Master Zone'!$P$2</f>
        <v>Zone 8</v>
      </c>
      <c r="B126" s="44">
        <v>6</v>
      </c>
      <c r="C126" s="123">
        <v>80</v>
      </c>
      <c r="D126" s="120" t="str">
        <f>'Zone 7-8'!B26</f>
        <v>CDF Tac-6</v>
      </c>
      <c r="E126" s="132">
        <f>'Zone 7-8'!C26</f>
        <v>151.32499999999999</v>
      </c>
      <c r="F126" s="133">
        <f>'Zone 7-8'!D26</f>
        <v>192.8</v>
      </c>
      <c r="G126" s="132">
        <f>'Zone 7-8'!E26</f>
        <v>151.32499999999999</v>
      </c>
      <c r="H126" s="133">
        <f>'Zone 7-8'!F26</f>
        <v>192.8</v>
      </c>
      <c r="I126" s="132" t="str">
        <f>'Zone 7-8'!G26</f>
        <v>H</v>
      </c>
      <c r="J126" s="132" t="str">
        <f>'Zone 7-8'!H26</f>
        <v>N</v>
      </c>
      <c r="K126" s="134" t="str">
        <f>'Zone 7-8'!I26</f>
        <v>CAL FIRE Statewide Tactical</v>
      </c>
    </row>
    <row r="127" spans="1:11" ht="15" x14ac:dyDescent="0.2">
      <c r="A127" s="123" t="str">
        <f>'Master Zone'!$P$2</f>
        <v>Zone 8</v>
      </c>
      <c r="B127" s="44">
        <v>7</v>
      </c>
      <c r="C127" s="123">
        <v>81</v>
      </c>
      <c r="D127" s="120" t="str">
        <f>'Zone 7-8'!B27</f>
        <v>CDF Tac-7</v>
      </c>
      <c r="E127" s="132">
        <f>'Zone 7-8'!C27</f>
        <v>151.34</v>
      </c>
      <c r="F127" s="133">
        <f>'Zone 7-8'!D27</f>
        <v>192.8</v>
      </c>
      <c r="G127" s="132">
        <f>'Zone 7-8'!E27</f>
        <v>151.34</v>
      </c>
      <c r="H127" s="133">
        <f>'Zone 7-8'!F27</f>
        <v>192.8</v>
      </c>
      <c r="I127" s="132" t="str">
        <f>'Zone 7-8'!G27</f>
        <v>H</v>
      </c>
      <c r="J127" s="132" t="str">
        <f>'Zone 7-8'!H27</f>
        <v>N</v>
      </c>
      <c r="K127" s="134" t="str">
        <f>'Zone 7-8'!I27</f>
        <v>CAL FIRE Statewide Tactical</v>
      </c>
    </row>
    <row r="128" spans="1:11" ht="15" x14ac:dyDescent="0.2">
      <c r="A128" s="123" t="str">
        <f>'Master Zone'!$P$2</f>
        <v>Zone 8</v>
      </c>
      <c r="B128" s="44">
        <v>8</v>
      </c>
      <c r="C128" s="123">
        <v>82</v>
      </c>
      <c r="D128" s="120" t="str">
        <f>'Zone 7-8'!B28</f>
        <v>CDF Tac-8</v>
      </c>
      <c r="E128" s="132">
        <f>'Zone 7-8'!C28</f>
        <v>151.37</v>
      </c>
      <c r="F128" s="133">
        <f>'Zone 7-8'!D28</f>
        <v>192.8</v>
      </c>
      <c r="G128" s="132">
        <f>'Zone 7-8'!E28</f>
        <v>151.37</v>
      </c>
      <c r="H128" s="133">
        <f>'Zone 7-8'!F28</f>
        <v>192.8</v>
      </c>
      <c r="I128" s="132" t="str">
        <f>'Zone 7-8'!G28</f>
        <v>H</v>
      </c>
      <c r="J128" s="132" t="str">
        <f>'Zone 7-8'!H28</f>
        <v>N</v>
      </c>
      <c r="K128" s="134" t="str">
        <f>'Zone 7-8'!I28</f>
        <v>CAL FIRE Statewide Tactical</v>
      </c>
    </row>
    <row r="129" spans="1:11" ht="15" x14ac:dyDescent="0.2">
      <c r="A129" s="123" t="str">
        <f>'Master Zone'!$P$2</f>
        <v>Zone 8</v>
      </c>
      <c r="B129" s="44">
        <v>9</v>
      </c>
      <c r="C129" s="123">
        <v>83</v>
      </c>
      <c r="D129" s="120" t="str">
        <f>'Zone 7-8'!B29</f>
        <v>CDF Tac-9</v>
      </c>
      <c r="E129" s="132">
        <f>'Zone 7-8'!C29</f>
        <v>151.38499999999999</v>
      </c>
      <c r="F129" s="133">
        <f>'Zone 7-8'!D29</f>
        <v>192.8</v>
      </c>
      <c r="G129" s="132">
        <f>'Zone 7-8'!E29</f>
        <v>151.38499999999999</v>
      </c>
      <c r="H129" s="133">
        <f>'Zone 7-8'!F29</f>
        <v>192.8</v>
      </c>
      <c r="I129" s="132" t="str">
        <f>'Zone 7-8'!G29</f>
        <v>H</v>
      </c>
      <c r="J129" s="132" t="str">
        <f>'Zone 7-8'!H29</f>
        <v>N</v>
      </c>
      <c r="K129" s="134" t="str">
        <f>'Zone 7-8'!I29</f>
        <v>CAL FIRE Statewide Tactical</v>
      </c>
    </row>
    <row r="130" spans="1:11" ht="15" x14ac:dyDescent="0.2">
      <c r="A130" s="123" t="str">
        <f>'Master Zone'!$P$2</f>
        <v>Zone 8</v>
      </c>
      <c r="B130" s="44">
        <v>10</v>
      </c>
      <c r="C130" s="123">
        <v>84</v>
      </c>
      <c r="D130" s="120" t="str">
        <f>'Zone 7-8'!B30</f>
        <v>CDF Tac-10</v>
      </c>
      <c r="E130" s="132">
        <f>'Zone 7-8'!C30</f>
        <v>151.4</v>
      </c>
      <c r="F130" s="133">
        <f>'Zone 7-8'!D30</f>
        <v>192.8</v>
      </c>
      <c r="G130" s="132">
        <f>'Zone 7-8'!E30</f>
        <v>151.4</v>
      </c>
      <c r="H130" s="133">
        <f>'Zone 7-8'!F30</f>
        <v>192.8</v>
      </c>
      <c r="I130" s="132" t="str">
        <f>'Zone 7-8'!G30</f>
        <v>H</v>
      </c>
      <c r="J130" s="132" t="str">
        <f>'Zone 7-8'!H30</f>
        <v>N</v>
      </c>
      <c r="K130" s="134" t="str">
        <f>'Zone 7-8'!I30</f>
        <v>CAL FIRE Statewide Tactical</v>
      </c>
    </row>
    <row r="131" spans="1:11" ht="15" x14ac:dyDescent="0.2">
      <c r="A131" s="123" t="str">
        <f>'Master Zone'!$P$2</f>
        <v>Zone 8</v>
      </c>
      <c r="B131" s="44">
        <v>11</v>
      </c>
      <c r="C131" s="123">
        <v>85</v>
      </c>
      <c r="D131" s="120" t="str">
        <f>'Zone 7-8'!B31</f>
        <v>CDF Tac-11</v>
      </c>
      <c r="E131" s="132">
        <f>'Zone 7-8'!C31</f>
        <v>151.44499999999999</v>
      </c>
      <c r="F131" s="133">
        <f>'Zone 7-8'!D31</f>
        <v>192.8</v>
      </c>
      <c r="G131" s="132">
        <f>'Zone 7-8'!E31</f>
        <v>151.44499999999999</v>
      </c>
      <c r="H131" s="133">
        <f>'Zone 7-8'!F31</f>
        <v>192.8</v>
      </c>
      <c r="I131" s="132" t="str">
        <f>'Zone 7-8'!G31</f>
        <v>H</v>
      </c>
      <c r="J131" s="132" t="str">
        <f>'Zone 7-8'!H31</f>
        <v>N</v>
      </c>
      <c r="K131" s="134" t="str">
        <f>'Zone 7-8'!I31</f>
        <v>CAL FIRE Statewide Tactical</v>
      </c>
    </row>
    <row r="132" spans="1:11" ht="15" x14ac:dyDescent="0.2">
      <c r="A132" s="123" t="str">
        <f>'Master Zone'!$P$2</f>
        <v>Zone 8</v>
      </c>
      <c r="B132" s="44">
        <v>12</v>
      </c>
      <c r="C132" s="123">
        <v>86</v>
      </c>
      <c r="D132" s="120" t="str">
        <f>'Zone 7-8'!B32</f>
        <v>CDF Tac-12</v>
      </c>
      <c r="E132" s="132">
        <f>'Zone 7-8'!C32</f>
        <v>151.46</v>
      </c>
      <c r="F132" s="133">
        <f>'Zone 7-8'!D32</f>
        <v>192.8</v>
      </c>
      <c r="G132" s="132">
        <f>'Zone 7-8'!E32</f>
        <v>151.46</v>
      </c>
      <c r="H132" s="133">
        <f>'Zone 7-8'!F32</f>
        <v>192.8</v>
      </c>
      <c r="I132" s="132" t="str">
        <f>'Zone 7-8'!G32</f>
        <v>H</v>
      </c>
      <c r="J132" s="132" t="str">
        <f>'Zone 7-8'!H32</f>
        <v>N</v>
      </c>
      <c r="K132" s="134" t="str">
        <f>'Zone 7-8'!I32</f>
        <v>CAL FIRE Statewide Tactical</v>
      </c>
    </row>
    <row r="133" spans="1:11" ht="15" x14ac:dyDescent="0.2">
      <c r="A133" s="123" t="str">
        <f>'Master Zone'!$P$2</f>
        <v>Zone 8</v>
      </c>
      <c r="B133" s="44">
        <v>13</v>
      </c>
      <c r="C133" s="123">
        <v>87</v>
      </c>
      <c r="D133" s="120" t="str">
        <f>'Zone 7-8'!B33</f>
        <v>CDF Tac-13</v>
      </c>
      <c r="E133" s="132">
        <f>'Zone 7-8'!C33</f>
        <v>151.47499999999999</v>
      </c>
      <c r="F133" s="133">
        <f>'Zone 7-8'!D33</f>
        <v>192.8</v>
      </c>
      <c r="G133" s="132">
        <f>'Zone 7-8'!E33</f>
        <v>151.47499999999999</v>
      </c>
      <c r="H133" s="133">
        <f>'Zone 7-8'!F33</f>
        <v>192.8</v>
      </c>
      <c r="I133" s="132" t="str">
        <f>'Zone 7-8'!G33</f>
        <v>H</v>
      </c>
      <c r="J133" s="132" t="str">
        <f>'Zone 7-8'!H33</f>
        <v>N</v>
      </c>
      <c r="K133" s="134" t="str">
        <f>'Zone 7-8'!I33</f>
        <v>CAL FIRE Statewide Tactical</v>
      </c>
    </row>
    <row r="134" spans="1:11" ht="15" x14ac:dyDescent="0.2">
      <c r="A134" s="123" t="str">
        <f>'Master Zone'!$P$2</f>
        <v>Zone 8</v>
      </c>
      <c r="B134" s="44">
        <v>14</v>
      </c>
      <c r="C134" s="123">
        <v>88</v>
      </c>
      <c r="D134" s="120" t="str">
        <f>'Zone 7-8'!B34</f>
        <v>CDF Tac-14</v>
      </c>
      <c r="E134" s="132">
        <f>'Zone 7-8'!C34</f>
        <v>159.22499999999999</v>
      </c>
      <c r="F134" s="133">
        <f>'Zone 7-8'!D34</f>
        <v>192.8</v>
      </c>
      <c r="G134" s="132">
        <f>'Zone 7-8'!E34</f>
        <v>159.22499999999999</v>
      </c>
      <c r="H134" s="133">
        <f>'Zone 7-8'!F34</f>
        <v>192.8</v>
      </c>
      <c r="I134" s="132" t="str">
        <f>'Zone 7-8'!G34</f>
        <v>H</v>
      </c>
      <c r="J134" s="132" t="str">
        <f>'Zone 7-8'!H34</f>
        <v>N</v>
      </c>
      <c r="K134" s="134" t="str">
        <f>'Zone 7-8'!I34</f>
        <v>CAL FIRE Statewide Tactical</v>
      </c>
    </row>
    <row r="135" spans="1:11" ht="15" x14ac:dyDescent="0.2">
      <c r="A135" s="123" t="str">
        <f>'Master Zone'!$P$2</f>
        <v>Zone 8</v>
      </c>
      <c r="B135" s="44">
        <v>15</v>
      </c>
      <c r="C135" s="123">
        <v>89</v>
      </c>
      <c r="D135" s="120" t="str">
        <f>'Zone 7-8'!B35</f>
        <v>CDF Tac-15</v>
      </c>
      <c r="E135" s="132">
        <f>'Zone 7-8'!C35</f>
        <v>159.27000000000001</v>
      </c>
      <c r="F135" s="133">
        <f>'Zone 7-8'!D35</f>
        <v>192.8</v>
      </c>
      <c r="G135" s="132">
        <f>'Zone 7-8'!E35</f>
        <v>159.27000000000001</v>
      </c>
      <c r="H135" s="133">
        <f>'Zone 7-8'!F35</f>
        <v>192.8</v>
      </c>
      <c r="I135" s="132" t="str">
        <f>'Zone 7-8'!G35</f>
        <v>H</v>
      </c>
      <c r="J135" s="132" t="str">
        <f>'Zone 7-8'!H35</f>
        <v>N</v>
      </c>
      <c r="K135" s="134" t="str">
        <f>'Zone 7-8'!I35</f>
        <v>CAL FIRE Statewide Tactical</v>
      </c>
    </row>
    <row r="136" spans="1:11" ht="15" x14ac:dyDescent="0.2">
      <c r="A136" s="123" t="str">
        <f>'Master Zone'!$P$2</f>
        <v>Zone 8</v>
      </c>
      <c r="B136" s="44">
        <v>16</v>
      </c>
      <c r="C136" s="123">
        <v>90</v>
      </c>
      <c r="D136" s="120" t="str">
        <f>'Zone 7-8'!B36</f>
        <v>CDF Tac-16</v>
      </c>
      <c r="E136" s="132">
        <f>'Zone 7-8'!C36</f>
        <v>159.285</v>
      </c>
      <c r="F136" s="133">
        <f>'Zone 7-8'!D36</f>
        <v>192.8</v>
      </c>
      <c r="G136" s="132">
        <f>'Zone 7-8'!E36</f>
        <v>159.285</v>
      </c>
      <c r="H136" s="133">
        <f>'Zone 7-8'!F36</f>
        <v>192.8</v>
      </c>
      <c r="I136" s="132" t="str">
        <f>'Zone 7-8'!G36</f>
        <v>H</v>
      </c>
      <c r="J136" s="132" t="str">
        <f>'Zone 7-8'!H36</f>
        <v>N</v>
      </c>
      <c r="K136" s="134" t="str">
        <f>'Zone 7-8'!I36</f>
        <v>CAL FIRE Statewide Tactical</v>
      </c>
    </row>
    <row r="137" spans="1:11" ht="15" x14ac:dyDescent="0.2">
      <c r="A137" s="123" t="str">
        <f>'Master Zone'!$R$2</f>
        <v>Zone 9</v>
      </c>
      <c r="B137" s="44">
        <v>1</v>
      </c>
      <c r="C137" s="123">
        <v>91</v>
      </c>
      <c r="D137" s="120" t="str">
        <f>'Zone 9-10'!B3</f>
        <v>CDF Tac-17</v>
      </c>
      <c r="E137" s="132">
        <f>'Zone 9-10'!C3</f>
        <v>159.315</v>
      </c>
      <c r="F137" s="133">
        <f>'Zone 9-10'!D3</f>
        <v>192.8</v>
      </c>
      <c r="G137" s="132">
        <f>'Zone 9-10'!E3</f>
        <v>159.315</v>
      </c>
      <c r="H137" s="133">
        <f>'Zone 9-10'!F3</f>
        <v>192.8</v>
      </c>
      <c r="I137" s="132" t="str">
        <f>'Zone 9-10'!G3</f>
        <v>H</v>
      </c>
      <c r="J137" s="132" t="str">
        <f>'Zone 9-10'!H3</f>
        <v>N</v>
      </c>
      <c r="K137" s="134" t="str">
        <f>'Zone 9-10'!I3</f>
        <v>CAL FIRE Statewide Tactical</v>
      </c>
    </row>
    <row r="138" spans="1:11" ht="15" x14ac:dyDescent="0.2">
      <c r="A138" s="123" t="str">
        <f>'Master Zone'!$R$2</f>
        <v>Zone 9</v>
      </c>
      <c r="B138" s="44">
        <v>2</v>
      </c>
      <c r="C138" s="123">
        <v>92</v>
      </c>
      <c r="D138" s="120" t="str">
        <f>'Zone 9-10'!B4</f>
        <v>CDF Tac-18</v>
      </c>
      <c r="E138" s="132">
        <f>'Zone 9-10'!C4</f>
        <v>159.345</v>
      </c>
      <c r="F138" s="133">
        <f>'Zone 9-10'!D4</f>
        <v>192.8</v>
      </c>
      <c r="G138" s="132">
        <f>'Zone 9-10'!E4</f>
        <v>159.345</v>
      </c>
      <c r="H138" s="133">
        <f>'Zone 9-10'!F4</f>
        <v>192.8</v>
      </c>
      <c r="I138" s="132" t="str">
        <f>'Zone 9-10'!G4</f>
        <v>H</v>
      </c>
      <c r="J138" s="132" t="str">
        <f>'Zone 9-10'!H4</f>
        <v>N</v>
      </c>
      <c r="K138" s="134" t="str">
        <f>'Zone 9-10'!I4</f>
        <v>CAL FIRE Statewide Tactical</v>
      </c>
    </row>
    <row r="139" spans="1:11" ht="15" x14ac:dyDescent="0.2">
      <c r="A139" s="123" t="str">
        <f>'Master Zone'!$R$2</f>
        <v>Zone 9</v>
      </c>
      <c r="B139" s="44">
        <v>3</v>
      </c>
      <c r="C139" s="123">
        <v>93</v>
      </c>
      <c r="D139" s="120" t="str">
        <f>'Zone 9-10'!B5</f>
        <v>CDF Tac-19</v>
      </c>
      <c r="E139" s="132">
        <f>'Zone 9-10'!C5</f>
        <v>159.36000000000001</v>
      </c>
      <c r="F139" s="133">
        <f>'Zone 9-10'!D5</f>
        <v>192.8</v>
      </c>
      <c r="G139" s="132">
        <f>'Zone 9-10'!E5</f>
        <v>159.36000000000001</v>
      </c>
      <c r="H139" s="133">
        <f>'Zone 9-10'!F5</f>
        <v>192.8</v>
      </c>
      <c r="I139" s="132" t="str">
        <f>'Zone 9-10'!G5</f>
        <v>H</v>
      </c>
      <c r="J139" s="132" t="str">
        <f>'Zone 9-10'!H5</f>
        <v>N</v>
      </c>
      <c r="K139" s="134" t="str">
        <f>'Zone 9-10'!I5</f>
        <v>CAL FIRE Statewide Tactical</v>
      </c>
    </row>
    <row r="140" spans="1:11" ht="15" x14ac:dyDescent="0.2">
      <c r="A140" s="123" t="str">
        <f>'Master Zone'!$R$2</f>
        <v>Zone 9</v>
      </c>
      <c r="B140" s="44">
        <v>4</v>
      </c>
      <c r="C140" s="123">
        <v>94</v>
      </c>
      <c r="D140" s="120" t="str">
        <f>'Zone 9-10'!B6</f>
        <v>CDF Tac-20</v>
      </c>
      <c r="E140" s="132">
        <f>'Zone 9-10'!C6</f>
        <v>159.375</v>
      </c>
      <c r="F140" s="133">
        <f>'Zone 9-10'!D6</f>
        <v>192.8</v>
      </c>
      <c r="G140" s="132">
        <f>'Zone 9-10'!E6</f>
        <v>159.375</v>
      </c>
      <c r="H140" s="133">
        <f>'Zone 9-10'!F6</f>
        <v>192.8</v>
      </c>
      <c r="I140" s="132" t="str">
        <f>'Zone 9-10'!G6</f>
        <v>H</v>
      </c>
      <c r="J140" s="132" t="str">
        <f>'Zone 9-10'!H6</f>
        <v>N</v>
      </c>
      <c r="K140" s="134" t="str">
        <f>'Zone 9-10'!I6</f>
        <v>CAL FIRE Statewide Tactical</v>
      </c>
    </row>
    <row r="141" spans="1:11" ht="15" x14ac:dyDescent="0.2">
      <c r="A141" s="123" t="str">
        <f>'Master Zone'!$R$2</f>
        <v>Zone 9</v>
      </c>
      <c r="B141" s="44">
        <v>5</v>
      </c>
      <c r="C141" s="123">
        <v>95</v>
      </c>
      <c r="D141" s="120" t="str">
        <f>'Zone 9-10'!B7</f>
        <v xml:space="preserve">CDF Tac-21 </v>
      </c>
      <c r="E141" s="132">
        <f>'Zone 9-10'!C7</f>
        <v>159.38999999999999</v>
      </c>
      <c r="F141" s="133">
        <f>'Zone 9-10'!D7</f>
        <v>192.8</v>
      </c>
      <c r="G141" s="132">
        <f>'Zone 9-10'!E7</f>
        <v>159.38999999999999</v>
      </c>
      <c r="H141" s="133">
        <f>'Zone 9-10'!F7</f>
        <v>192.8</v>
      </c>
      <c r="I141" s="132" t="str">
        <f>'Zone 9-10'!G7</f>
        <v>H</v>
      </c>
      <c r="J141" s="132" t="str">
        <f>'Zone 9-10'!H7</f>
        <v>N</v>
      </c>
      <c r="K141" s="134" t="str">
        <f>'Zone 9-10'!I7</f>
        <v>CAL FIRE Statewide Tactical</v>
      </c>
    </row>
    <row r="142" spans="1:11" ht="15" x14ac:dyDescent="0.2">
      <c r="A142" s="123" t="str">
        <f>'Master Zone'!$R$2</f>
        <v>Zone 9</v>
      </c>
      <c r="B142" s="44">
        <v>6</v>
      </c>
      <c r="C142" s="123">
        <v>96</v>
      </c>
      <c r="D142" s="120" t="str">
        <f>'Zone 9-10'!B8</f>
        <v xml:space="preserve">CDF Tac-22 </v>
      </c>
      <c r="E142" s="132">
        <f>'Zone 9-10'!C8</f>
        <v>159.405</v>
      </c>
      <c r="F142" s="133">
        <f>'Zone 9-10'!D8</f>
        <v>192.8</v>
      </c>
      <c r="G142" s="132">
        <f>'Zone 9-10'!E8</f>
        <v>159.405</v>
      </c>
      <c r="H142" s="133">
        <f>'Zone 9-10'!F8</f>
        <v>192.8</v>
      </c>
      <c r="I142" s="132" t="str">
        <f>'Zone 9-10'!G8</f>
        <v>H</v>
      </c>
      <c r="J142" s="132" t="str">
        <f>'Zone 9-10'!H8</f>
        <v>N</v>
      </c>
      <c r="K142" s="134" t="str">
        <f>'Zone 9-10'!I8</f>
        <v>CAL FIRE Statewide Tactical</v>
      </c>
    </row>
    <row r="143" spans="1:11" ht="15" x14ac:dyDescent="0.2">
      <c r="A143" s="123" t="str">
        <f>'Master Zone'!$R$2</f>
        <v>Zone 9</v>
      </c>
      <c r="B143" s="44">
        <v>7</v>
      </c>
      <c r="C143" s="123">
        <v>97</v>
      </c>
      <c r="D143" s="120" t="str">
        <f>'Zone 9-10'!B9</f>
        <v xml:space="preserve">CDF Tac-23 </v>
      </c>
      <c r="E143" s="132">
        <f>'Zone 9-10'!C9</f>
        <v>159.44999999999999</v>
      </c>
      <c r="F143" s="133">
        <f>'Zone 9-10'!D9</f>
        <v>192.8</v>
      </c>
      <c r="G143" s="132">
        <f>'Zone 9-10'!E9</f>
        <v>159.44999999999999</v>
      </c>
      <c r="H143" s="133">
        <f>'Zone 9-10'!F9</f>
        <v>192.8</v>
      </c>
      <c r="I143" s="132" t="str">
        <f>'Zone 9-10'!G9</f>
        <v>H</v>
      </c>
      <c r="J143" s="132" t="str">
        <f>'Zone 9-10'!H9</f>
        <v>N</v>
      </c>
      <c r="K143" s="134" t="str">
        <f>'Zone 9-10'!I9</f>
        <v>CAL FIRE Statewide Tactical</v>
      </c>
    </row>
    <row r="144" spans="1:11" ht="15" x14ac:dyDescent="0.2">
      <c r="A144" s="123" t="str">
        <f>'Master Zone'!$R$2</f>
        <v>Zone 9</v>
      </c>
      <c r="B144" s="44">
        <v>8</v>
      </c>
      <c r="C144" s="123">
        <v>98</v>
      </c>
      <c r="D144" s="120" t="str">
        <f>'Zone 9-10'!B10</f>
        <v xml:space="preserve">CDF A/G </v>
      </c>
      <c r="E144" s="132">
        <f>'Zone 9-10'!C10</f>
        <v>151.22</v>
      </c>
      <c r="F144" s="133" t="str">
        <f>'Zone 9-10'!D10</f>
        <v>CSQ</v>
      </c>
      <c r="G144" s="132">
        <f>'Zone 9-10'!E10</f>
        <v>151.22</v>
      </c>
      <c r="H144" s="133" t="str">
        <f>'Zone 9-10'!F10</f>
        <v>OST</v>
      </c>
      <c r="I144" s="132" t="str">
        <f>'Zone 9-10'!G10</f>
        <v>L</v>
      </c>
      <c r="J144" s="132" t="str">
        <f>'Zone 9-10'!H10</f>
        <v>N</v>
      </c>
      <c r="K144" s="134" t="str">
        <f>'Zone 9-10'!I10</f>
        <v>CAL FIRE Statewide Air to Ground</v>
      </c>
    </row>
    <row r="145" spans="1:11" ht="15" x14ac:dyDescent="0.2">
      <c r="A145" s="123" t="str">
        <f>'Master Zone'!$R$2</f>
        <v>Zone 9</v>
      </c>
      <c r="B145" s="44">
        <v>9</v>
      </c>
      <c r="C145" s="123">
        <v>99</v>
      </c>
      <c r="D145" s="120" t="str">
        <f>'Zone 9-10'!B11</f>
        <v>CDF A/T-4</v>
      </c>
      <c r="E145" s="132">
        <f>'Zone 9-10'!C11</f>
        <v>151.28</v>
      </c>
      <c r="F145" s="133" t="str">
        <f>'Zone 9-10'!D11</f>
        <v>CSQ</v>
      </c>
      <c r="G145" s="132" t="str">
        <f>'Zone 9-10'!E11</f>
        <v>X</v>
      </c>
      <c r="H145" s="133" t="str">
        <f>'Zone 9-10'!F11</f>
        <v>X</v>
      </c>
      <c r="I145" s="132" t="str">
        <f>'Zone 9-10'!G11</f>
        <v>X</v>
      </c>
      <c r="J145" s="132" t="str">
        <f>'Zone 9-10'!H11</f>
        <v>N</v>
      </c>
      <c r="K145" s="134" t="str">
        <f>'Zone 9-10'!I11</f>
        <v>CAL FIRE Statewide Air to Air, No TX</v>
      </c>
    </row>
    <row r="146" spans="1:11" ht="15" x14ac:dyDescent="0.2">
      <c r="A146" s="123" t="str">
        <f>'Master Zone'!$R$2</f>
        <v>Zone 9</v>
      </c>
      <c r="B146" s="44">
        <v>10</v>
      </c>
      <c r="C146" s="123">
        <v>100</v>
      </c>
      <c r="D146" s="120" t="str">
        <f>'Zone 9-10'!B12</f>
        <v>CDF A/T-5</v>
      </c>
      <c r="E146" s="132">
        <f>'Zone 9-10'!C12</f>
        <v>151.29499999999999</v>
      </c>
      <c r="F146" s="133" t="str">
        <f>'Zone 9-10'!D12</f>
        <v>CSQ</v>
      </c>
      <c r="G146" s="132" t="str">
        <f>'Zone 9-10'!E12</f>
        <v>X</v>
      </c>
      <c r="H146" s="133" t="str">
        <f>'Zone 9-10'!F12</f>
        <v>X</v>
      </c>
      <c r="I146" s="132" t="str">
        <f>'Zone 9-10'!G12</f>
        <v>X</v>
      </c>
      <c r="J146" s="132" t="str">
        <f>'Zone 9-10'!H12</f>
        <v>N</v>
      </c>
      <c r="K146" s="134" t="str">
        <f>'Zone 9-10'!I12</f>
        <v>CAL FIRE Statewide Air to Air, No TX</v>
      </c>
    </row>
    <row r="147" spans="1:11" ht="15" x14ac:dyDescent="0.2">
      <c r="A147" s="123" t="str">
        <f>'Master Zone'!$R$2</f>
        <v>Zone 9</v>
      </c>
      <c r="B147" s="44">
        <v>11</v>
      </c>
      <c r="C147" s="123">
        <v>101</v>
      </c>
      <c r="D147" s="120" t="str">
        <f>'Zone 9-10'!B13</f>
        <v>CDF A/T-6</v>
      </c>
      <c r="E147" s="132">
        <f>'Zone 9-10'!C13</f>
        <v>151.31</v>
      </c>
      <c r="F147" s="133" t="str">
        <f>'Zone 9-10'!D13</f>
        <v>CSQ</v>
      </c>
      <c r="G147" s="132" t="str">
        <f>'Zone 9-10'!E13</f>
        <v>X</v>
      </c>
      <c r="H147" s="133" t="str">
        <f>'Zone 9-10'!F13</f>
        <v>X</v>
      </c>
      <c r="I147" s="132" t="str">
        <f>'Zone 9-10'!G13</f>
        <v>X</v>
      </c>
      <c r="J147" s="132" t="str">
        <f>'Zone 9-10'!H13</f>
        <v>N</v>
      </c>
      <c r="K147" s="134" t="str">
        <f>'Zone 9-10'!I13</f>
        <v>CAL FIRE Statewide Air to Air, No TX</v>
      </c>
    </row>
    <row r="148" spans="1:11" ht="15" x14ac:dyDescent="0.2">
      <c r="A148" s="123" t="str">
        <f>'Master Zone'!$R$2</f>
        <v>Zone 9</v>
      </c>
      <c r="B148" s="44">
        <v>12</v>
      </c>
      <c r="C148" s="123">
        <v>102</v>
      </c>
      <c r="D148" s="120" t="str">
        <f>'Zone 9-10'!B14</f>
        <v>CDF A/T-21</v>
      </c>
      <c r="E148" s="132">
        <f>'Zone 9-10'!C14</f>
        <v>151.27250000000001</v>
      </c>
      <c r="F148" s="133" t="str">
        <f>'Zone 9-10'!D14</f>
        <v>CSQ</v>
      </c>
      <c r="G148" s="132">
        <f>'Zone 9-10'!E14</f>
        <v>151.27250000000001</v>
      </c>
      <c r="H148" s="133" t="str">
        <f>'Zone 9-10'!F14</f>
        <v>CSQ</v>
      </c>
      <c r="I148" s="132" t="str">
        <f>'Zone 9-10'!G14</f>
        <v>H</v>
      </c>
      <c r="J148" s="132" t="str">
        <f>'Zone 9-10'!H14</f>
        <v>N</v>
      </c>
      <c r="K148" s="134" t="str">
        <f>'Zone 9-10'!I14</f>
        <v>CAL FIRE Statewide Air to Air, Sec A/G</v>
      </c>
    </row>
    <row r="149" spans="1:11" ht="15" x14ac:dyDescent="0.2">
      <c r="A149" s="123" t="str">
        <f>'Master Zone'!$R$2</f>
        <v>Zone 9</v>
      </c>
      <c r="B149" s="44">
        <v>13</v>
      </c>
      <c r="C149" s="123">
        <v>103</v>
      </c>
      <c r="D149" s="120" t="str">
        <f>'Zone 9-10'!B15</f>
        <v>CDF A/T-22</v>
      </c>
      <c r="E149" s="132">
        <f>'Zone 9-10'!C15</f>
        <v>151.28749999999999</v>
      </c>
      <c r="F149" s="133" t="str">
        <f>'Zone 9-10'!D15</f>
        <v>CSQ</v>
      </c>
      <c r="G149" s="132" t="str">
        <f>'Zone 9-10'!E15</f>
        <v>X</v>
      </c>
      <c r="H149" s="133" t="str">
        <f>'Zone 9-10'!F15</f>
        <v>X</v>
      </c>
      <c r="I149" s="132" t="str">
        <f>'Zone 9-10'!G15</f>
        <v>X</v>
      </c>
      <c r="J149" s="132" t="str">
        <f>'Zone 9-10'!H15</f>
        <v>N</v>
      </c>
      <c r="K149" s="134" t="str">
        <f>'Zone 9-10'!I15</f>
        <v>CAL FIRE Statewide Air to Air, No TX</v>
      </c>
    </row>
    <row r="150" spans="1:11" ht="15" x14ac:dyDescent="0.2">
      <c r="A150" s="123" t="str">
        <f>'Master Zone'!$R$2</f>
        <v>Zone 9</v>
      </c>
      <c r="B150" s="44">
        <v>14</v>
      </c>
      <c r="C150" s="123">
        <v>104</v>
      </c>
      <c r="D150" s="120" t="str">
        <f>'Zone 9-10'!B16</f>
        <v>CDF A/T-23</v>
      </c>
      <c r="E150" s="132">
        <f>'Zone 9-10'!C16</f>
        <v>151.30250000000001</v>
      </c>
      <c r="F150" s="133" t="str">
        <f>'Zone 9-10'!D16</f>
        <v>CSQ</v>
      </c>
      <c r="G150" s="132" t="str">
        <f>'Zone 9-10'!E16</f>
        <v>X</v>
      </c>
      <c r="H150" s="133" t="str">
        <f>'Zone 9-10'!F16</f>
        <v>X</v>
      </c>
      <c r="I150" s="132" t="str">
        <f>'Zone 9-10'!G16</f>
        <v>X</v>
      </c>
      <c r="J150" s="132" t="str">
        <f>'Zone 9-10'!H16</f>
        <v>N</v>
      </c>
      <c r="K150" s="134" t="str">
        <f>'Zone 9-10'!I16</f>
        <v>CAL FIRE Statewide Air to Air, No TX</v>
      </c>
    </row>
    <row r="151" spans="1:11" ht="15" x14ac:dyDescent="0.2">
      <c r="A151" s="123" t="str">
        <f>'Master Zone'!$R$2</f>
        <v>Zone 9</v>
      </c>
      <c r="B151" s="44">
        <v>15</v>
      </c>
      <c r="C151" s="123">
        <v>105</v>
      </c>
      <c r="D151" s="120" t="str">
        <f>'Zone 9-10'!B17</f>
        <v>Air Guard</v>
      </c>
      <c r="E151" s="132">
        <f>'Zone 9-10'!C17</f>
        <v>168.625</v>
      </c>
      <c r="F151" s="133" t="str">
        <f>'Zone 9-10'!D17</f>
        <v>CSQ</v>
      </c>
      <c r="G151" s="132">
        <f>'Zone 9-10'!E17</f>
        <v>168.625</v>
      </c>
      <c r="H151" s="133">
        <f>'Zone 9-10'!F17</f>
        <v>110.9</v>
      </c>
      <c r="I151" s="132" t="str">
        <f>'Zone 9-10'!G17</f>
        <v>H</v>
      </c>
      <c r="J151" s="132" t="str">
        <f>'Zone 9-10'!H17</f>
        <v>N</v>
      </c>
      <c r="K151" s="134" t="str">
        <f>'Zone 9-10'!I17</f>
        <v xml:space="preserve">California Wildfire Air Guard </v>
      </c>
    </row>
    <row r="152" spans="1:11" ht="15" x14ac:dyDescent="0.2">
      <c r="A152" s="123" t="str">
        <f>'Master Zone'!$R$2</f>
        <v>Zone 9</v>
      </c>
      <c r="B152" s="44">
        <v>16</v>
      </c>
      <c r="D152" s="120">
        <f>'Zone 9-10'!B18</f>
        <v>0</v>
      </c>
      <c r="E152" s="132">
        <f>'Zone 9-10'!C18</f>
        <v>0</v>
      </c>
      <c r="F152" s="133">
        <f>'Zone 9-10'!D18</f>
        <v>0</v>
      </c>
      <c r="G152" s="132">
        <f>'Zone 9-10'!E18</f>
        <v>0</v>
      </c>
      <c r="H152" s="133">
        <f>'Zone 9-10'!F18</f>
        <v>0</v>
      </c>
      <c r="I152" s="132">
        <f>'Zone 9-10'!G18</f>
        <v>0</v>
      </c>
      <c r="J152" s="132">
        <f>'Zone 9-10'!H18</f>
        <v>0</v>
      </c>
      <c r="K152" s="134">
        <f>'Zone 9-10'!I18</f>
        <v>0</v>
      </c>
    </row>
    <row r="153" spans="1:11" ht="15" x14ac:dyDescent="0.2">
      <c r="A153" s="123" t="str">
        <f>'Master Zone'!$A$22</f>
        <v>Zone 10</v>
      </c>
      <c r="B153" s="44">
        <v>1</v>
      </c>
      <c r="C153" s="123">
        <v>106</v>
      </c>
      <c r="D153" s="120" t="str">
        <f>'Zone 9-10'!B21</f>
        <v xml:space="preserve">CDF A/G </v>
      </c>
      <c r="E153" s="132">
        <f>'Zone 9-10'!C21</f>
        <v>151.22</v>
      </c>
      <c r="F153" s="133" t="str">
        <f>'Zone 9-10'!D21</f>
        <v>CSQ</v>
      </c>
      <c r="G153" s="132">
        <f>'Zone 9-10'!E21</f>
        <v>151.22</v>
      </c>
      <c r="H153" s="133" t="str">
        <f>'Zone 9-10'!F21</f>
        <v>OST</v>
      </c>
      <c r="I153" s="132" t="str">
        <f>'Zone 9-10'!G21</f>
        <v>L</v>
      </c>
      <c r="J153" s="132" t="str">
        <f>'Zone 9-10'!H21</f>
        <v>N</v>
      </c>
      <c r="K153" s="134" t="str">
        <f>'Zone 9-10'!I21</f>
        <v>CAL FIRE Statewide Air to Ground</v>
      </c>
    </row>
    <row r="154" spans="1:11" ht="15" x14ac:dyDescent="0.2">
      <c r="A154" s="123" t="str">
        <f>'Master Zone'!$A$22</f>
        <v>Zone 10</v>
      </c>
      <c r="B154" s="44">
        <v>2</v>
      </c>
      <c r="C154" s="123">
        <v>107</v>
      </c>
      <c r="D154" s="120" t="str">
        <f>'Zone 9-10'!B22</f>
        <v>R5 A/G-1</v>
      </c>
      <c r="E154" s="132">
        <f>'Zone 9-10'!C22</f>
        <v>167.6</v>
      </c>
      <c r="F154" s="133" t="str">
        <f>'Zone 9-10'!D22</f>
        <v>CSQ</v>
      </c>
      <c r="G154" s="132">
        <f>'Zone 9-10'!E22</f>
        <v>167.6</v>
      </c>
      <c r="H154" s="133" t="str">
        <f>'Zone 9-10'!F22</f>
        <v>CSQ</v>
      </c>
      <c r="I154" s="132" t="str">
        <f>'Zone 9-10'!G22</f>
        <v>L</v>
      </c>
      <c r="J154" s="132" t="str">
        <f>'Zone 9-10'!H22</f>
        <v>N</v>
      </c>
      <c r="K154" s="134" t="str">
        <f>'Zone 9-10'!I22</f>
        <v>I-A  A/G Pri. (CA01)</v>
      </c>
    </row>
    <row r="155" spans="1:11" ht="15" x14ac:dyDescent="0.2">
      <c r="A155" s="123" t="str">
        <f>'Master Zone'!$A$22</f>
        <v>Zone 10</v>
      </c>
      <c r="B155" s="44">
        <v>3</v>
      </c>
      <c r="C155" s="123">
        <v>108</v>
      </c>
      <c r="D155" s="120" t="str">
        <f>'Zone 9-10'!B23</f>
        <v>R5 A/G-2</v>
      </c>
      <c r="E155" s="132">
        <f>'Zone 9-10'!C23</f>
        <v>166.875</v>
      </c>
      <c r="F155" s="133" t="str">
        <f>'Zone 9-10'!D23</f>
        <v>CSQ</v>
      </c>
      <c r="G155" s="132">
        <f>'Zone 9-10'!E23</f>
        <v>166.875</v>
      </c>
      <c r="H155" s="133" t="str">
        <f>'Zone 9-10'!F23</f>
        <v>CSQ</v>
      </c>
      <c r="I155" s="132" t="str">
        <f>'Zone 9-10'!G23</f>
        <v>L</v>
      </c>
      <c r="J155" s="132" t="str">
        <f>'Zone 9-10'!H23</f>
        <v>N</v>
      </c>
      <c r="K155" s="134" t="str">
        <f>'Zone 9-10'!I23</f>
        <v>I-A  A/G Sec. (CA01)</v>
      </c>
    </row>
    <row r="156" spans="1:11" ht="15" x14ac:dyDescent="0.2">
      <c r="A156" s="123" t="str">
        <f>'Master Zone'!$A$22</f>
        <v>Zone 10</v>
      </c>
      <c r="B156" s="44">
        <v>4</v>
      </c>
      <c r="C156" s="123">
        <v>109</v>
      </c>
      <c r="D156" s="120" t="str">
        <f>'Zone 9-10'!B24</f>
        <v>R5 A/G-3</v>
      </c>
      <c r="E156" s="132">
        <f>'Zone 9-10'!C24</f>
        <v>167.5</v>
      </c>
      <c r="F156" s="133" t="str">
        <f>'Zone 9-10'!D24</f>
        <v>CSQ</v>
      </c>
      <c r="G156" s="132">
        <f>'Zone 9-10'!E24</f>
        <v>167.5</v>
      </c>
      <c r="H156" s="133" t="str">
        <f>'Zone 9-10'!F24</f>
        <v>CSQ</v>
      </c>
      <c r="I156" s="132" t="str">
        <f>'Zone 9-10'!G24</f>
        <v>L</v>
      </c>
      <c r="J156" s="132" t="str">
        <f>'Zone 9-10'!H24</f>
        <v>N</v>
      </c>
      <c r="K156" s="134" t="str">
        <f>'Zone 9-10'!I24</f>
        <v>I-A  A/G Pri (CA02)</v>
      </c>
    </row>
    <row r="157" spans="1:11" ht="15" x14ac:dyDescent="0.2">
      <c r="A157" s="123" t="str">
        <f>'Master Zone'!$A$22</f>
        <v>Zone 10</v>
      </c>
      <c r="B157" s="44">
        <v>5</v>
      </c>
      <c r="C157" s="123">
        <v>110</v>
      </c>
      <c r="D157" s="120" t="str">
        <f>'Zone 9-10'!B25</f>
        <v>R5 A/G-4</v>
      </c>
      <c r="E157" s="132">
        <f>'Zone 9-10'!C25</f>
        <v>169.11250000000001</v>
      </c>
      <c r="F157" s="133" t="str">
        <f>'Zone 9-10'!D25</f>
        <v>CSQ</v>
      </c>
      <c r="G157" s="132">
        <f>'Zone 9-10'!E25</f>
        <v>169.11250000000001</v>
      </c>
      <c r="H157" s="133" t="str">
        <f>'Zone 9-10'!F25</f>
        <v>CSQ</v>
      </c>
      <c r="I157" s="132" t="str">
        <f>'Zone 9-10'!G25</f>
        <v>L</v>
      </c>
      <c r="J157" s="132" t="str">
        <f>'Zone 9-10'!H25</f>
        <v>N</v>
      </c>
      <c r="K157" s="134" t="str">
        <f>'Zone 9-10'!I25</f>
        <v>I-A  A/G Sec. (CA02 &amp; CA04 Pri)</v>
      </c>
    </row>
    <row r="158" spans="1:11" ht="15" x14ac:dyDescent="0.2">
      <c r="A158" s="123" t="str">
        <f>'Master Zone'!$A$22</f>
        <v>Zone 10</v>
      </c>
      <c r="B158" s="44">
        <v>6</v>
      </c>
      <c r="C158" s="123">
        <v>111</v>
      </c>
      <c r="D158" s="120" t="str">
        <f>'Zone 9-10'!B26</f>
        <v>R5 A/G-5</v>
      </c>
      <c r="E158" s="132">
        <f>'Zone 9-10'!C26</f>
        <v>167.47499999999999</v>
      </c>
      <c r="F158" s="133" t="str">
        <f>'Zone 9-10'!D26</f>
        <v>CSQ</v>
      </c>
      <c r="G158" s="132">
        <f>'Zone 9-10'!E26</f>
        <v>167.47499999999999</v>
      </c>
      <c r="H158" s="133" t="str">
        <f>'Zone 9-10'!F26</f>
        <v>CSQ</v>
      </c>
      <c r="I158" s="132" t="str">
        <f>'Zone 9-10'!G26</f>
        <v>L</v>
      </c>
      <c r="J158" s="132" t="str">
        <f>'Zone 9-10'!H26</f>
        <v>N</v>
      </c>
      <c r="K158" s="134" t="str">
        <f>'Zone 9-10'!I26</f>
        <v>I-A  A/G Pri. (CA03)</v>
      </c>
    </row>
    <row r="159" spans="1:11" ht="15" x14ac:dyDescent="0.2">
      <c r="A159" s="123" t="str">
        <f>'Master Zone'!$A$22</f>
        <v>Zone 10</v>
      </c>
      <c r="B159" s="44">
        <v>7</v>
      </c>
      <c r="C159" s="123">
        <v>112</v>
      </c>
      <c r="D159" s="120" t="str">
        <f>'Zone 9-10'!B27</f>
        <v>R5 A/G-6</v>
      </c>
      <c r="E159" s="132">
        <f>'Zone 9-10'!C27</f>
        <v>168.63749999999999</v>
      </c>
      <c r="F159" s="133" t="str">
        <f>'Zone 9-10'!D27</f>
        <v>CSQ</v>
      </c>
      <c r="G159" s="132">
        <f>'Zone 9-10'!E27</f>
        <v>168.63749999999999</v>
      </c>
      <c r="H159" s="133" t="str">
        <f>'Zone 9-10'!F27</f>
        <v>CSQ</v>
      </c>
      <c r="I159" s="132" t="str">
        <f>'Zone 9-10'!G27</f>
        <v>L</v>
      </c>
      <c r="J159" s="132" t="str">
        <f>'Zone 9-10'!H27</f>
        <v>N</v>
      </c>
      <c r="K159" s="134" t="str">
        <f>'Zone 9-10'!I27</f>
        <v>I-A  A/G Sec. (CA03)</v>
      </c>
    </row>
    <row r="160" spans="1:11" ht="15" x14ac:dyDescent="0.2">
      <c r="A160" s="123" t="str">
        <f>'Master Zone'!$A$22</f>
        <v>Zone 10</v>
      </c>
      <c r="B160" s="44">
        <v>8</v>
      </c>
      <c r="C160" s="123">
        <v>113</v>
      </c>
      <c r="D160" s="120" t="str">
        <f>'Zone 9-10'!B28</f>
        <v>R5 A/G-7</v>
      </c>
      <c r="E160" s="132">
        <f>'Zone 9-10'!C28</f>
        <v>168.48750000000001</v>
      </c>
      <c r="F160" s="133" t="str">
        <f>'Zone 9-10'!D28</f>
        <v>CSQ</v>
      </c>
      <c r="G160" s="132">
        <f>'Zone 9-10'!E28</f>
        <v>168.48750000000001</v>
      </c>
      <c r="H160" s="133" t="str">
        <f>'Zone 9-10'!F28</f>
        <v>CSQ</v>
      </c>
      <c r="I160" s="132" t="str">
        <f>'Zone 9-10'!G28</f>
        <v>L</v>
      </c>
      <c r="J160" s="132" t="str">
        <f>'Zone 9-10'!H28</f>
        <v>N</v>
      </c>
      <c r="K160" s="134" t="str">
        <f>'Zone 9-10'!I28</f>
        <v>I-A  A/G Sec. (CA04)</v>
      </c>
    </row>
    <row r="161" spans="1:11" ht="15" x14ac:dyDescent="0.2">
      <c r="A161" s="123" t="str">
        <f>'Master Zone'!$A$22</f>
        <v>Zone 10</v>
      </c>
      <c r="B161" s="44">
        <v>9</v>
      </c>
      <c r="C161" s="123">
        <v>114</v>
      </c>
      <c r="D161" s="120" t="str">
        <f>'Zone 9-10'!B29</f>
        <v>170.000</v>
      </c>
      <c r="E161" s="132">
        <f>'Zone 9-10'!C29</f>
        <v>170</v>
      </c>
      <c r="F161" s="133" t="str">
        <f>'Zone 9-10'!D29</f>
        <v>CSQ</v>
      </c>
      <c r="G161" s="132">
        <f>'Zone 9-10'!E29</f>
        <v>170</v>
      </c>
      <c r="H161" s="133" t="str">
        <f>'Zone 9-10'!F29</f>
        <v>CSQ</v>
      </c>
      <c r="I161" s="132" t="str">
        <f>'Zone 9-10'!G29</f>
        <v>L</v>
      </c>
      <c r="J161" s="132" t="str">
        <f>'Zone 9-10'!H29</f>
        <v>N</v>
      </c>
      <c r="K161" s="134" t="str">
        <f>'Zone 9-10'!I29</f>
        <v>A/A-A/G (NIFC)</v>
      </c>
    </row>
    <row r="162" spans="1:11" ht="15" x14ac:dyDescent="0.2">
      <c r="A162" s="123" t="str">
        <f>'Master Zone'!$A$22</f>
        <v>Zone 10</v>
      </c>
      <c r="B162" s="44">
        <v>10</v>
      </c>
      <c r="C162" s="123">
        <v>115</v>
      </c>
      <c r="D162" s="120" t="str">
        <f>'Zone 9-10'!B30</f>
        <v>166.6750</v>
      </c>
      <c r="E162" s="132">
        <f>'Zone 9-10'!C30</f>
        <v>166.67500000000001</v>
      </c>
      <c r="F162" s="133" t="str">
        <f>'Zone 9-10'!D30</f>
        <v>CSQ</v>
      </c>
      <c r="G162" s="132">
        <f>'Zone 9-10'!E30</f>
        <v>166.67500000000001</v>
      </c>
      <c r="H162" s="133" t="str">
        <f>'Zone 9-10'!F30</f>
        <v>CSQ</v>
      </c>
      <c r="I162" s="132" t="str">
        <f>'Zone 9-10'!G30</f>
        <v>L</v>
      </c>
      <c r="J162" s="132" t="str">
        <f>'Zone 9-10'!H30</f>
        <v>N</v>
      </c>
      <c r="K162" s="134" t="str">
        <f>'Zone 9-10'!I30</f>
        <v>A/A-A/G (NIFC)</v>
      </c>
    </row>
    <row r="163" spans="1:11" ht="15" x14ac:dyDescent="0.2">
      <c r="A163" s="123" t="str">
        <f>'Master Zone'!$A$22</f>
        <v>Zone 10</v>
      </c>
      <c r="B163" s="44">
        <v>11</v>
      </c>
      <c r="C163" s="123">
        <v>116</v>
      </c>
      <c r="D163" s="120" t="str">
        <f>'Zone 9-10'!B31</f>
        <v>167.9500</v>
      </c>
      <c r="E163" s="132">
        <f>'Zone 9-10'!C31</f>
        <v>167.95</v>
      </c>
      <c r="F163" s="133" t="str">
        <f>'Zone 9-10'!D31</f>
        <v>CSQ</v>
      </c>
      <c r="G163" s="132">
        <f>'Zone 9-10'!E31</f>
        <v>167.95</v>
      </c>
      <c r="H163" s="133" t="str">
        <f>'Zone 9-10'!F31</f>
        <v>CSQ</v>
      </c>
      <c r="I163" s="132" t="str">
        <f>'Zone 9-10'!G31</f>
        <v>L</v>
      </c>
      <c r="J163" s="132" t="str">
        <f>'Zone 9-10'!H31</f>
        <v>N</v>
      </c>
      <c r="K163" s="134" t="str">
        <f>'Zone 9-10'!I31</f>
        <v>A/A-A/G (NIFC)</v>
      </c>
    </row>
    <row r="164" spans="1:11" ht="15" x14ac:dyDescent="0.2">
      <c r="A164" s="123" t="str">
        <f>'Master Zone'!$A$22</f>
        <v>Zone 10</v>
      </c>
      <c r="B164" s="44">
        <v>12</v>
      </c>
      <c r="C164" s="123">
        <v>117</v>
      </c>
      <c r="D164" s="120" t="str">
        <f>'Zone 9-10'!B32</f>
        <v>169.1500</v>
      </c>
      <c r="E164" s="132">
        <f>'Zone 9-10'!C32</f>
        <v>169.15</v>
      </c>
      <c r="F164" s="133" t="str">
        <f>'Zone 9-10'!D32</f>
        <v>CSQ</v>
      </c>
      <c r="G164" s="132">
        <f>'Zone 9-10'!E32</f>
        <v>169.15</v>
      </c>
      <c r="H164" s="133" t="str">
        <f>'Zone 9-10'!F32</f>
        <v>CSQ</v>
      </c>
      <c r="I164" s="132" t="str">
        <f>'Zone 9-10'!G32</f>
        <v>L</v>
      </c>
      <c r="J164" s="132" t="str">
        <f>'Zone 9-10'!H32</f>
        <v>N</v>
      </c>
      <c r="K164" s="134" t="str">
        <f>'Zone 9-10'!I32</f>
        <v>A/A-A/G (NIFC)</v>
      </c>
    </row>
    <row r="165" spans="1:11" ht="15" x14ac:dyDescent="0.2">
      <c r="A165" s="123" t="str">
        <f>'Master Zone'!$A$22</f>
        <v>Zone 10</v>
      </c>
      <c r="B165" s="44">
        <v>13</v>
      </c>
      <c r="C165" s="123">
        <v>118</v>
      </c>
      <c r="D165" s="120" t="str">
        <f>'Zone 9-10'!B33</f>
        <v>169.2000</v>
      </c>
      <c r="E165" s="132">
        <f>'Zone 9-10'!C33</f>
        <v>169.2</v>
      </c>
      <c r="F165" s="133" t="str">
        <f>'Zone 9-10'!D33</f>
        <v>CSQ</v>
      </c>
      <c r="G165" s="132">
        <f>'Zone 9-10'!E33</f>
        <v>169.2</v>
      </c>
      <c r="H165" s="133" t="str">
        <f>'Zone 9-10'!F33</f>
        <v>CSQ</v>
      </c>
      <c r="I165" s="132" t="str">
        <f>'Zone 9-10'!G33</f>
        <v>L</v>
      </c>
      <c r="J165" s="132" t="str">
        <f>'Zone 9-10'!H33</f>
        <v>N</v>
      </c>
      <c r="K165" s="134" t="str">
        <f>'Zone 9-10'!I33</f>
        <v>A/A-A/G (NIFC)</v>
      </c>
    </row>
    <row r="166" spans="1:11" ht="15" x14ac:dyDescent="0.2">
      <c r="A166" s="123" t="str">
        <f>'Master Zone'!$A$22</f>
        <v>Zone 10</v>
      </c>
      <c r="B166" s="44">
        <v>14</v>
      </c>
      <c r="C166" s="123">
        <v>119</v>
      </c>
      <c r="D166" s="120" t="str">
        <f>'Zone 9-10'!B34</f>
        <v>Air Guard</v>
      </c>
      <c r="E166" s="132">
        <f>'Zone 9-10'!C34</f>
        <v>168.625</v>
      </c>
      <c r="F166" s="133" t="str">
        <f>'Zone 9-10'!D34</f>
        <v>CSQ</v>
      </c>
      <c r="G166" s="132">
        <f>'Zone 9-10'!E34</f>
        <v>168.625</v>
      </c>
      <c r="H166" s="133">
        <f>'Zone 9-10'!F34</f>
        <v>110.9</v>
      </c>
      <c r="I166" s="132" t="str">
        <f>'Zone 9-10'!G34</f>
        <v>L</v>
      </c>
      <c r="J166" s="132" t="str">
        <f>'Zone 9-10'!H34</f>
        <v>N</v>
      </c>
      <c r="K166" s="134" t="str">
        <f>'Zone 9-10'!I34</f>
        <v xml:space="preserve">California Wildfire Air Guard </v>
      </c>
    </row>
    <row r="167" spans="1:11" ht="15" x14ac:dyDescent="0.2">
      <c r="A167" s="123" t="str">
        <f>'Master Zone'!$A$22</f>
        <v>Zone 10</v>
      </c>
      <c r="B167" s="44">
        <v>15</v>
      </c>
      <c r="D167" s="120">
        <f>'Zone 9-10'!B35</f>
        <v>0</v>
      </c>
      <c r="E167" s="132">
        <f>'Zone 9-10'!C35</f>
        <v>0</v>
      </c>
      <c r="F167" s="133">
        <f>'Zone 9-10'!D35</f>
        <v>0</v>
      </c>
      <c r="G167" s="132">
        <f>'Zone 9-10'!E35</f>
        <v>0</v>
      </c>
      <c r="H167" s="133">
        <f>'Zone 9-10'!F35</f>
        <v>0</v>
      </c>
      <c r="I167" s="132">
        <f>'Zone 9-10'!G35</f>
        <v>0</v>
      </c>
      <c r="J167" s="132">
        <f>'Zone 9-10'!H35</f>
        <v>0</v>
      </c>
      <c r="K167" s="134">
        <f>'Zone 9-10'!I35</f>
        <v>0</v>
      </c>
    </row>
    <row r="168" spans="1:11" ht="15" x14ac:dyDescent="0.2">
      <c r="A168" s="123" t="str">
        <f>'Master Zone'!$A$22</f>
        <v>Zone 10</v>
      </c>
      <c r="B168" s="44">
        <v>16</v>
      </c>
      <c r="D168" s="120">
        <f>'Zone 9-10'!B36</f>
        <v>0</v>
      </c>
      <c r="E168" s="132">
        <f>'Zone 9-10'!C36</f>
        <v>0</v>
      </c>
      <c r="F168" s="133">
        <f>'Zone 9-10'!D36</f>
        <v>0</v>
      </c>
      <c r="G168" s="132">
        <f>'Zone 9-10'!E36</f>
        <v>0</v>
      </c>
      <c r="H168" s="133">
        <f>'Zone 9-10'!F36</f>
        <v>0</v>
      </c>
      <c r="I168" s="132">
        <f>'Zone 9-10'!G36</f>
        <v>0</v>
      </c>
      <c r="J168" s="132">
        <f>'Zone 9-10'!H36</f>
        <v>0</v>
      </c>
      <c r="K168" s="134">
        <f>'Zone 9-10'!I36</f>
        <v>0</v>
      </c>
    </row>
    <row r="169" spans="1:11" ht="15" x14ac:dyDescent="0.2">
      <c r="A169" s="123" t="str">
        <f>'Master Zone'!$C$22</f>
        <v>Zone 11</v>
      </c>
      <c r="B169" s="44">
        <v>1</v>
      </c>
      <c r="C169" s="123">
        <v>120</v>
      </c>
      <c r="D169" s="120" t="str">
        <f>'Zone 11-12'!B3</f>
        <v>CDF MEU L</v>
      </c>
      <c r="E169" s="132">
        <f>'Zone 11-12'!C3</f>
        <v>151.38499999999999</v>
      </c>
      <c r="F169" s="133">
        <f>'Zone 11-12'!D3</f>
        <v>110.9</v>
      </c>
      <c r="G169" s="132">
        <f>'Zone 11-12'!E3</f>
        <v>159.27000000000001</v>
      </c>
      <c r="H169" s="133" t="str">
        <f>'Zone 11-12'!F3</f>
        <v>OST</v>
      </c>
      <c r="I169" s="132" t="str">
        <f>'Zone 11-12'!G3</f>
        <v>H</v>
      </c>
      <c r="J169" s="132" t="str">
        <f>'Zone 11-12'!H3</f>
        <v>N</v>
      </c>
      <c r="K169" s="134" t="str">
        <f>'Zone 11-12'!I3</f>
        <v>CAL FIRE Mendocino Unit Local</v>
      </c>
    </row>
    <row r="170" spans="1:11" ht="15" x14ac:dyDescent="0.2">
      <c r="A170" s="123" t="str">
        <f>'Master Zone'!$C$22</f>
        <v>Zone 11</v>
      </c>
      <c r="B170" s="44">
        <v>2</v>
      </c>
      <c r="C170" s="123">
        <v>121</v>
      </c>
      <c r="D170" s="120" t="str">
        <f>'Zone 11-12'!B4</f>
        <v>CDF HUU L</v>
      </c>
      <c r="E170" s="132">
        <f>'Zone 11-12'!C4</f>
        <v>151.25</v>
      </c>
      <c r="F170" s="133">
        <f>'Zone 11-12'!D4</f>
        <v>110.9</v>
      </c>
      <c r="G170" s="132">
        <f>'Zone 11-12'!E4</f>
        <v>159.405</v>
      </c>
      <c r="H170" s="133" t="str">
        <f>'Zone 11-12'!F4</f>
        <v>OST</v>
      </c>
      <c r="I170" s="132" t="str">
        <f>'Zone 11-12'!G4</f>
        <v>H</v>
      </c>
      <c r="J170" s="132" t="str">
        <f>'Zone 11-12'!H4</f>
        <v>N</v>
      </c>
      <c r="K170" s="134" t="str">
        <f>'Zone 11-12'!I4</f>
        <v>Humboldt Del Norte Local</v>
      </c>
    </row>
    <row r="171" spans="1:11" ht="15" x14ac:dyDescent="0.2">
      <c r="A171" s="123" t="str">
        <f>'Master Zone'!$C$22</f>
        <v>Zone 11</v>
      </c>
      <c r="B171" s="44">
        <v>3</v>
      </c>
      <c r="C171" s="123">
        <v>122</v>
      </c>
      <c r="D171" s="120" t="str">
        <f>'Zone 11-12'!B5</f>
        <v>CDF LNU East</v>
      </c>
      <c r="E171" s="132">
        <f>'Zone 11-12'!C5</f>
        <v>151.34</v>
      </c>
      <c r="F171" s="133">
        <f>'Zone 11-12'!D5</f>
        <v>136.5</v>
      </c>
      <c r="G171" s="132">
        <f>'Zone 11-12'!E5</f>
        <v>159.315</v>
      </c>
      <c r="H171" s="133" t="str">
        <f>'Zone 11-12'!F5</f>
        <v>OST</v>
      </c>
      <c r="I171" s="132" t="str">
        <f>'Zone 11-12'!G5</f>
        <v>H</v>
      </c>
      <c r="J171" s="132" t="str">
        <f>'Zone 11-12'!H5</f>
        <v>N</v>
      </c>
      <c r="K171" s="134" t="str">
        <f>'Zone 11-12'!I5</f>
        <v>Sonoma Lake Napa Local East</v>
      </c>
    </row>
    <row r="172" spans="1:11" ht="15" x14ac:dyDescent="0.2">
      <c r="A172" s="123" t="str">
        <f>'Master Zone'!$C$22</f>
        <v>Zone 11</v>
      </c>
      <c r="B172" s="44">
        <v>4</v>
      </c>
      <c r="C172" s="123">
        <v>123</v>
      </c>
      <c r="D172" s="120" t="str">
        <f>'Zone 11-12'!B6</f>
        <v>CDF LNU West</v>
      </c>
      <c r="E172" s="132">
        <f>'Zone 11-12'!C6</f>
        <v>151.46</v>
      </c>
      <c r="F172" s="133">
        <f>'Zone 11-12'!D6</f>
        <v>136.5</v>
      </c>
      <c r="G172" s="132">
        <f>'Zone 11-12'!E6</f>
        <v>159.38999999999999</v>
      </c>
      <c r="H172" s="133" t="str">
        <f>'Zone 11-12'!F6</f>
        <v>OST</v>
      </c>
      <c r="I172" s="132" t="str">
        <f>'Zone 11-12'!G6</f>
        <v>H</v>
      </c>
      <c r="J172" s="132" t="str">
        <f>'Zone 11-12'!H6</f>
        <v>N</v>
      </c>
      <c r="K172" s="134" t="str">
        <f>'Zone 11-12'!I6</f>
        <v>Sonoma Lake Napa Local West</v>
      </c>
    </row>
    <row r="173" spans="1:11" ht="15" x14ac:dyDescent="0.2">
      <c r="A173" s="123" t="str">
        <f>'Master Zone'!$C$22</f>
        <v>Zone 11</v>
      </c>
      <c r="B173" s="44">
        <v>5</v>
      </c>
      <c r="C173" s="123">
        <v>124</v>
      </c>
      <c r="D173" s="120" t="str">
        <f>'Zone 11-12'!B7</f>
        <v>MRN</v>
      </c>
      <c r="E173" s="132">
        <f>'Zone 11-12'!C7</f>
        <v>151.04</v>
      </c>
      <c r="F173" s="133">
        <f>'Zone 11-12'!D7</f>
        <v>146.19999999999999</v>
      </c>
      <c r="G173" s="132">
        <f>'Zone 11-12'!E7</f>
        <v>159.18</v>
      </c>
      <c r="H173" s="133" t="str">
        <f>'Zone 11-12'!F7</f>
        <v>OST</v>
      </c>
      <c r="I173" s="132" t="str">
        <f>'Zone 11-12'!G7</f>
        <v>H</v>
      </c>
      <c r="J173" s="132" t="str">
        <f>'Zone 11-12'!H7</f>
        <v>N</v>
      </c>
      <c r="K173" s="134" t="str">
        <f>'Zone 11-12'!I7</f>
        <v xml:space="preserve">Marin County Mutual Aid </v>
      </c>
    </row>
    <row r="174" spans="1:11" ht="15" x14ac:dyDescent="0.2">
      <c r="A174" s="123" t="str">
        <f>'Master Zone'!$C$22</f>
        <v>Zone 11</v>
      </c>
      <c r="B174" s="44">
        <v>6</v>
      </c>
      <c r="C174" s="123">
        <v>125</v>
      </c>
      <c r="D174" s="120" t="str">
        <f>'Zone 11-12'!B8</f>
        <v>CDF SCU L</v>
      </c>
      <c r="E174" s="132">
        <f>'Zone 11-12'!C8</f>
        <v>151.44499999999999</v>
      </c>
      <c r="F174" s="133">
        <f>'Zone 11-12'!D8</f>
        <v>156.69999999999999</v>
      </c>
      <c r="G174" s="132">
        <f>'Zone 11-12'!E8</f>
        <v>159.345</v>
      </c>
      <c r="H174" s="133" t="str">
        <f>'Zone 11-12'!F8</f>
        <v>OST</v>
      </c>
      <c r="I174" s="132" t="str">
        <f>'Zone 11-12'!G8</f>
        <v>H</v>
      </c>
      <c r="J174" s="132" t="str">
        <f>'Zone 11-12'!H8</f>
        <v>N</v>
      </c>
      <c r="K174" s="134" t="str">
        <f>'Zone 11-12'!I8</f>
        <v>Santa Clara Unit Local</v>
      </c>
    </row>
    <row r="175" spans="1:11" ht="15" x14ac:dyDescent="0.2">
      <c r="A175" s="123" t="str">
        <f>'Master Zone'!$C$22</f>
        <v>Zone 11</v>
      </c>
      <c r="B175" s="44">
        <v>7</v>
      </c>
      <c r="C175" s="123">
        <v>126</v>
      </c>
      <c r="D175" s="120" t="str">
        <f>'Zone 11-12'!B9</f>
        <v>SCC CMD</v>
      </c>
      <c r="E175" s="132">
        <f>'Zone 11-12'!C9</f>
        <v>151.1225</v>
      </c>
      <c r="F175" s="133">
        <f>'Zone 11-12'!D9</f>
        <v>156.69999999999999</v>
      </c>
      <c r="G175" s="132">
        <f>'Zone 11-12'!E9</f>
        <v>159.16499999999999</v>
      </c>
      <c r="H175" s="133" t="str">
        <f>'Zone 11-12'!F9</f>
        <v>OST</v>
      </c>
      <c r="I175" s="132" t="str">
        <f>'Zone 11-12'!G9</f>
        <v>H</v>
      </c>
      <c r="J175" s="132" t="str">
        <f>'Zone 11-12'!H9</f>
        <v>N</v>
      </c>
      <c r="K175" s="134" t="str">
        <f>'Zone 11-12'!I9</f>
        <v>Santa Clara CMD</v>
      </c>
    </row>
    <row r="176" spans="1:11" ht="15" x14ac:dyDescent="0.2">
      <c r="A176" s="123" t="str">
        <f>'Master Zone'!$C$22</f>
        <v>Zone 11</v>
      </c>
      <c r="B176" s="44">
        <v>8</v>
      </c>
      <c r="C176" s="123">
        <v>127</v>
      </c>
      <c r="D176" s="120" t="str">
        <f>'Zone 11-12'!B10</f>
        <v>CDF CZU L</v>
      </c>
      <c r="E176" s="132">
        <f>'Zone 11-12'!C10</f>
        <v>151.37</v>
      </c>
      <c r="F176" s="133">
        <f>'Zone 11-12'!D10</f>
        <v>167.9</v>
      </c>
      <c r="G176" s="132">
        <f>'Zone 11-12'!E10</f>
        <v>159.285</v>
      </c>
      <c r="H176" s="133" t="str">
        <f>'Zone 11-12'!F10</f>
        <v>OST</v>
      </c>
      <c r="I176" s="132" t="str">
        <f>'Zone 11-12'!G10</f>
        <v>H</v>
      </c>
      <c r="J176" s="132" t="str">
        <f>'Zone 11-12'!H10</f>
        <v>N</v>
      </c>
      <c r="K176" s="134" t="str">
        <f>'Zone 11-12'!I10</f>
        <v>San Mateo Santa Cruz Local</v>
      </c>
    </row>
    <row r="177" spans="1:11" ht="15" x14ac:dyDescent="0.2">
      <c r="A177" s="123" t="str">
        <f>'Master Zone'!$C$22</f>
        <v>Zone 11</v>
      </c>
      <c r="B177" s="44">
        <v>9</v>
      </c>
      <c r="C177" s="123">
        <v>128</v>
      </c>
      <c r="D177" s="120" t="str">
        <f>'Zone 11-12'!B11</f>
        <v>NPA Fire</v>
      </c>
      <c r="E177" s="132">
        <f>'Zone 11-12'!C11</f>
        <v>154.41499999999999</v>
      </c>
      <c r="F177" s="133">
        <f>'Zone 11-12'!D11</f>
        <v>131.80000000000001</v>
      </c>
      <c r="G177" s="132">
        <f>'Zone 11-12'!E11</f>
        <v>154.86000000000001</v>
      </c>
      <c r="H177" s="133" t="str">
        <f>'Zone 11-12'!F11</f>
        <v>OST</v>
      </c>
      <c r="I177" s="132" t="str">
        <f>'Zone 11-12'!G11</f>
        <v>H</v>
      </c>
      <c r="J177" s="132" t="str">
        <f>'Zone 11-12'!H11</f>
        <v>N</v>
      </c>
      <c r="K177" s="134" t="str">
        <f>'Zone 11-12'!I11</f>
        <v>Napa County Fire</v>
      </c>
    </row>
    <row r="178" spans="1:11" ht="15" x14ac:dyDescent="0.2">
      <c r="A178" s="123" t="str">
        <f>'Master Zone'!$C$22</f>
        <v>Zone 11</v>
      </c>
      <c r="B178" s="44">
        <v>10</v>
      </c>
      <c r="D178" s="120">
        <f>'Zone 11-12'!B12</f>
        <v>0</v>
      </c>
      <c r="E178" s="132">
        <f>'Zone 11-12'!C12</f>
        <v>0</v>
      </c>
      <c r="F178" s="133">
        <f>'Zone 11-12'!D12</f>
        <v>0</v>
      </c>
      <c r="G178" s="132">
        <f>'Zone 11-12'!E12</f>
        <v>0</v>
      </c>
      <c r="H178" s="133">
        <f>'Zone 11-12'!F12</f>
        <v>0</v>
      </c>
      <c r="I178" s="132">
        <f>'Zone 11-12'!G12</f>
        <v>0</v>
      </c>
      <c r="J178" s="132">
        <f>'Zone 11-12'!H12</f>
        <v>0</v>
      </c>
      <c r="K178" s="134">
        <f>'Zone 11-12'!I12</f>
        <v>0</v>
      </c>
    </row>
    <row r="179" spans="1:11" ht="15" x14ac:dyDescent="0.2">
      <c r="A179" s="123" t="str">
        <f>'Master Zone'!$C$22</f>
        <v>Zone 11</v>
      </c>
      <c r="B179" s="44">
        <v>11</v>
      </c>
      <c r="D179" s="120">
        <f>'Zone 11-12'!B13</f>
        <v>0</v>
      </c>
      <c r="E179" s="132">
        <f>'Zone 11-12'!C13</f>
        <v>0</v>
      </c>
      <c r="F179" s="133">
        <f>'Zone 11-12'!D13</f>
        <v>0</v>
      </c>
      <c r="G179" s="132">
        <f>'Zone 11-12'!E13</f>
        <v>0</v>
      </c>
      <c r="H179" s="133">
        <f>'Zone 11-12'!F13</f>
        <v>0</v>
      </c>
      <c r="I179" s="132">
        <f>'Zone 11-12'!G13</f>
        <v>0</v>
      </c>
      <c r="J179" s="132">
        <f>'Zone 11-12'!H13</f>
        <v>0</v>
      </c>
      <c r="K179" s="134">
        <f>'Zone 11-12'!I13</f>
        <v>0</v>
      </c>
    </row>
    <row r="180" spans="1:11" ht="15" x14ac:dyDescent="0.2">
      <c r="A180" s="123" t="str">
        <f>'Master Zone'!$C$22</f>
        <v>Zone 11</v>
      </c>
      <c r="B180" s="44">
        <v>12</v>
      </c>
      <c r="D180" s="120">
        <f>'Zone 11-12'!B14</f>
        <v>0</v>
      </c>
      <c r="E180" s="132">
        <f>'Zone 11-12'!C14</f>
        <v>0</v>
      </c>
      <c r="F180" s="133">
        <f>'Zone 11-12'!D14</f>
        <v>0</v>
      </c>
      <c r="G180" s="132">
        <f>'Zone 11-12'!E14</f>
        <v>0</v>
      </c>
      <c r="H180" s="133">
        <f>'Zone 11-12'!F14</f>
        <v>0</v>
      </c>
      <c r="I180" s="132">
        <f>'Zone 11-12'!G14</f>
        <v>0</v>
      </c>
      <c r="J180" s="132">
        <f>'Zone 11-12'!H14</f>
        <v>0</v>
      </c>
      <c r="K180" s="134">
        <f>'Zone 11-12'!I14</f>
        <v>0</v>
      </c>
    </row>
    <row r="181" spans="1:11" ht="15" x14ac:dyDescent="0.2">
      <c r="A181" s="123" t="str">
        <f>'Master Zone'!$C$22</f>
        <v>Zone 11</v>
      </c>
      <c r="B181" s="44">
        <v>13</v>
      </c>
      <c r="D181" s="120">
        <f>'Zone 11-12'!B15</f>
        <v>0</v>
      </c>
      <c r="E181" s="132">
        <f>'Zone 11-12'!C15</f>
        <v>0</v>
      </c>
      <c r="F181" s="133">
        <f>'Zone 11-12'!D15</f>
        <v>0</v>
      </c>
      <c r="G181" s="132">
        <f>'Zone 11-12'!E15</f>
        <v>0</v>
      </c>
      <c r="H181" s="133">
        <f>'Zone 11-12'!F15</f>
        <v>0</v>
      </c>
      <c r="I181" s="132">
        <f>'Zone 11-12'!G15</f>
        <v>0</v>
      </c>
      <c r="J181" s="132">
        <f>'Zone 11-12'!H15</f>
        <v>0</v>
      </c>
      <c r="K181" s="134">
        <f>'Zone 11-12'!I15</f>
        <v>0</v>
      </c>
    </row>
    <row r="182" spans="1:11" ht="15" x14ac:dyDescent="0.2">
      <c r="A182" s="123" t="str">
        <f>'Master Zone'!$C$22</f>
        <v>Zone 11</v>
      </c>
      <c r="B182" s="44">
        <v>14</v>
      </c>
      <c r="D182" s="120">
        <f>'Zone 11-12'!B16</f>
        <v>0</v>
      </c>
      <c r="E182" s="132">
        <f>'Zone 11-12'!C16</f>
        <v>0</v>
      </c>
      <c r="F182" s="133">
        <f>'Zone 11-12'!D16</f>
        <v>0</v>
      </c>
      <c r="G182" s="132">
        <f>'Zone 11-12'!E16</f>
        <v>0</v>
      </c>
      <c r="H182" s="133">
        <f>'Zone 11-12'!F16</f>
        <v>0</v>
      </c>
      <c r="I182" s="132">
        <f>'Zone 11-12'!G16</f>
        <v>0</v>
      </c>
      <c r="J182" s="132">
        <f>'Zone 11-12'!H16</f>
        <v>0</v>
      </c>
      <c r="K182" s="134">
        <f>'Zone 11-12'!I16</f>
        <v>0</v>
      </c>
    </row>
    <row r="183" spans="1:11" ht="15" x14ac:dyDescent="0.2">
      <c r="A183" s="123" t="str">
        <f>'Master Zone'!$C$22</f>
        <v>Zone 11</v>
      </c>
      <c r="B183" s="44">
        <v>15</v>
      </c>
      <c r="D183" s="120">
        <f>'Zone 11-12'!B17</f>
        <v>0</v>
      </c>
      <c r="E183" s="132">
        <f>'Zone 11-12'!C17</f>
        <v>0</v>
      </c>
      <c r="F183" s="133">
        <f>'Zone 11-12'!D17</f>
        <v>0</v>
      </c>
      <c r="G183" s="132">
        <f>'Zone 11-12'!E17</f>
        <v>0</v>
      </c>
      <c r="H183" s="133">
        <f>'Zone 11-12'!F17</f>
        <v>0</v>
      </c>
      <c r="I183" s="132">
        <f>'Zone 11-12'!G17</f>
        <v>0</v>
      </c>
      <c r="J183" s="132">
        <f>'Zone 11-12'!H17</f>
        <v>0</v>
      </c>
      <c r="K183" s="134">
        <f>'Zone 11-12'!I17</f>
        <v>0</v>
      </c>
    </row>
    <row r="184" spans="1:11" ht="15" x14ac:dyDescent="0.2">
      <c r="A184" s="123" t="str">
        <f>'Master Zone'!$C$22</f>
        <v>Zone 11</v>
      </c>
      <c r="B184" s="44">
        <v>16</v>
      </c>
      <c r="D184" s="120">
        <f>'Zone 11-12'!B18</f>
        <v>0</v>
      </c>
      <c r="E184" s="132">
        <f>'Zone 11-12'!C18</f>
        <v>0</v>
      </c>
      <c r="F184" s="133">
        <f>'Zone 11-12'!D18</f>
        <v>0</v>
      </c>
      <c r="G184" s="132">
        <f>'Zone 11-12'!E18</f>
        <v>0</v>
      </c>
      <c r="H184" s="133">
        <f>'Zone 11-12'!F18</f>
        <v>0</v>
      </c>
      <c r="I184" s="132">
        <f>'Zone 11-12'!G18</f>
        <v>0</v>
      </c>
      <c r="J184" s="132">
        <f>'Zone 11-12'!H18</f>
        <v>0</v>
      </c>
      <c r="K184" s="134">
        <f>'Zone 11-12'!I18</f>
        <v>0</v>
      </c>
    </row>
    <row r="185" spans="1:11" ht="15" x14ac:dyDescent="0.2">
      <c r="A185" s="123" t="str">
        <f>'Master Zone'!$E$22</f>
        <v>Zone 12</v>
      </c>
      <c r="B185" s="44">
        <v>1</v>
      </c>
      <c r="C185" s="123">
        <v>129</v>
      </c>
      <c r="D185" s="120" t="str">
        <f>'Zone 11-12'!B21</f>
        <v>CDF BTU L</v>
      </c>
      <c r="E185" s="132">
        <f>'Zone 11-12'!C21</f>
        <v>151.4</v>
      </c>
      <c r="F185" s="133">
        <f>'Zone 11-12'!D21</f>
        <v>110.9</v>
      </c>
      <c r="G185" s="132">
        <f>'Zone 11-12'!E21</f>
        <v>159.375</v>
      </c>
      <c r="H185" s="133" t="str">
        <f>'Zone 11-12'!F21</f>
        <v>OST</v>
      </c>
      <c r="I185" s="132" t="str">
        <f>'Zone 11-12'!G21</f>
        <v>H</v>
      </c>
      <c r="J185" s="132" t="str">
        <f>'Zone 11-12'!H21</f>
        <v>N</v>
      </c>
      <c r="K185" s="134" t="str">
        <f>'Zone 11-12'!I21</f>
        <v>CAL FIRE Butte Unit Local</v>
      </c>
    </row>
    <row r="186" spans="1:11" ht="15" x14ac:dyDescent="0.2">
      <c r="A186" s="123" t="str">
        <f>'Master Zone'!$E$22</f>
        <v>Zone 12</v>
      </c>
      <c r="B186" s="44">
        <v>2</v>
      </c>
      <c r="C186" s="123">
        <v>130</v>
      </c>
      <c r="D186" s="120" t="str">
        <f>'Zone 11-12'!B22</f>
        <v>Butte Sup</v>
      </c>
      <c r="E186" s="132">
        <f>'Zone 11-12'!C22</f>
        <v>154.41499999999999</v>
      </c>
      <c r="F186" s="133">
        <f>'Zone 11-12'!D22</f>
        <v>123</v>
      </c>
      <c r="G186" s="132">
        <f>'Zone 11-12'!E22</f>
        <v>159</v>
      </c>
      <c r="H186" s="133" t="str">
        <f>'Zone 11-12'!F22</f>
        <v>OST</v>
      </c>
      <c r="I186" s="132" t="str">
        <f>'Zone 11-12'!G22</f>
        <v>H</v>
      </c>
      <c r="J186" s="132" t="str">
        <f>'Zone 11-12'!H22</f>
        <v>N</v>
      </c>
      <c r="K186" s="134" t="str">
        <f>'Zone 11-12'!I22</f>
        <v>Butte County Fire Support</v>
      </c>
    </row>
    <row r="187" spans="1:11" ht="15" x14ac:dyDescent="0.2">
      <c r="A187" s="123" t="str">
        <f>'Master Zone'!$E$22</f>
        <v>Zone 12</v>
      </c>
      <c r="B187" s="44">
        <v>3</v>
      </c>
      <c r="C187" s="123">
        <v>131</v>
      </c>
      <c r="D187" s="120" t="str">
        <f>'Zone 11-12'!B23</f>
        <v>CDF LMU L</v>
      </c>
      <c r="E187" s="132">
        <f>'Zone 11-12'!C23</f>
        <v>151.25</v>
      </c>
      <c r="F187" s="133" t="str">
        <f>'Zone 11-12'!D23</f>
        <v>CSQ</v>
      </c>
      <c r="G187" s="132">
        <f>'Zone 11-12'!E23</f>
        <v>159.405</v>
      </c>
      <c r="H187" s="133" t="str">
        <f>'Zone 11-12'!F23</f>
        <v>OST</v>
      </c>
      <c r="I187" s="132" t="str">
        <f>'Zone 11-12'!G23</f>
        <v>H</v>
      </c>
      <c r="J187" s="132" t="str">
        <f>'Zone 11-12'!H23</f>
        <v>N</v>
      </c>
      <c r="K187" s="134" t="str">
        <f>'Zone 11-12'!I23</f>
        <v>Lassen Modoc Unit Local</v>
      </c>
    </row>
    <row r="188" spans="1:11" ht="15" x14ac:dyDescent="0.2">
      <c r="A188" s="123" t="str">
        <f>'Master Zone'!$E$22</f>
        <v>Zone 12</v>
      </c>
      <c r="B188" s="44">
        <v>4</v>
      </c>
      <c r="C188" s="123">
        <v>132</v>
      </c>
      <c r="D188" s="120" t="str">
        <f>'Zone 11-12'!B24</f>
        <v xml:space="preserve">CDF NEU-E L       </v>
      </c>
      <c r="E188" s="132">
        <f>'Zone 11-12'!C24</f>
        <v>154.13</v>
      </c>
      <c r="F188" s="133">
        <f>'Zone 11-12'!D24</f>
        <v>131.80000000000001</v>
      </c>
      <c r="G188" s="132">
        <f>'Zone 11-12'!E24</f>
        <v>159.44999999999999</v>
      </c>
      <c r="H188" s="133" t="str">
        <f>'Zone 11-12'!F24</f>
        <v>OST</v>
      </c>
      <c r="I188" s="132" t="str">
        <f>'Zone 11-12'!G24</f>
        <v>H</v>
      </c>
      <c r="J188" s="132" t="str">
        <f>'Zone 11-12'!H24</f>
        <v>N</v>
      </c>
      <c r="K188" s="134" t="str">
        <f>'Zone 11-12'!I24</f>
        <v>Nevada Yuba Placer Local East</v>
      </c>
    </row>
    <row r="189" spans="1:11" ht="15" x14ac:dyDescent="0.2">
      <c r="A189" s="123" t="str">
        <f>'Master Zone'!$E$22</f>
        <v>Zone 12</v>
      </c>
      <c r="B189" s="44">
        <v>5</v>
      </c>
      <c r="C189" s="123">
        <v>133</v>
      </c>
      <c r="D189" s="120" t="str">
        <f>'Zone 11-12'!B25</f>
        <v>CDF NEU-W L</v>
      </c>
      <c r="E189" s="132">
        <f>'Zone 11-12'!C25</f>
        <v>151.32499999999999</v>
      </c>
      <c r="F189" s="133">
        <f>'Zone 11-12'!D25</f>
        <v>131.80000000000001</v>
      </c>
      <c r="G189" s="132">
        <f>'Zone 11-12'!E25</f>
        <v>159.36000000000001</v>
      </c>
      <c r="H189" s="133" t="str">
        <f>'Zone 11-12'!F25</f>
        <v>OST</v>
      </c>
      <c r="I189" s="132" t="str">
        <f>'Zone 11-12'!G25</f>
        <v>H</v>
      </c>
      <c r="J189" s="132" t="str">
        <f>'Zone 11-12'!H25</f>
        <v>N</v>
      </c>
      <c r="K189" s="134" t="str">
        <f>'Zone 11-12'!I25</f>
        <v>Nevada Yuba Placer Local West</v>
      </c>
    </row>
    <row r="190" spans="1:11" ht="15" x14ac:dyDescent="0.2">
      <c r="A190" s="123" t="str">
        <f>'Master Zone'!$E$22</f>
        <v>Zone 12</v>
      </c>
      <c r="B190" s="44">
        <v>6</v>
      </c>
      <c r="C190" s="123">
        <v>134</v>
      </c>
      <c r="D190" s="120" t="str">
        <f>'Zone 11-12'!B26</f>
        <v>PCF Supp</v>
      </c>
      <c r="E190" s="132">
        <f>'Zone 11-12'!C26</f>
        <v>156.24</v>
      </c>
      <c r="F190" s="133">
        <f>'Zone 11-12'!D26</f>
        <v>110.9</v>
      </c>
      <c r="G190" s="132">
        <f>'Zone 11-12'!E26</f>
        <v>159.12</v>
      </c>
      <c r="H190" s="133" t="str">
        <f>'Zone 11-12'!F26</f>
        <v>OST</v>
      </c>
      <c r="I190" s="132" t="str">
        <f>'Zone 11-12'!G26</f>
        <v>H</v>
      </c>
      <c r="J190" s="132" t="str">
        <f>'Zone 11-12'!H26</f>
        <v>N</v>
      </c>
      <c r="K190" s="134" t="str">
        <f>'Zone 11-12'!I26</f>
        <v>Placer County Fire Support</v>
      </c>
    </row>
    <row r="191" spans="1:11" ht="15" x14ac:dyDescent="0.2">
      <c r="A191" s="123" t="str">
        <f>'Master Zone'!$E$22</f>
        <v>Zone 12</v>
      </c>
      <c r="B191" s="44">
        <v>7</v>
      </c>
      <c r="C191" s="123">
        <v>135</v>
      </c>
      <c r="D191" s="120" t="str">
        <f>'Zone 11-12'!B27</f>
        <v>CDF SHU L</v>
      </c>
      <c r="E191" s="132">
        <f>'Zone 11-12'!C27</f>
        <v>151.16</v>
      </c>
      <c r="F191" s="133">
        <f>'Zone 11-12'!D27</f>
        <v>136.5</v>
      </c>
      <c r="G191" s="132">
        <f>'Zone 11-12'!E27</f>
        <v>159.27000000000001</v>
      </c>
      <c r="H191" s="133" t="str">
        <f>'Zone 11-12'!F27</f>
        <v>OST</v>
      </c>
      <c r="I191" s="132" t="str">
        <f>'Zone 11-12'!G27</f>
        <v>H</v>
      </c>
      <c r="J191" s="132" t="str">
        <f>'Zone 11-12'!H27</f>
        <v>N</v>
      </c>
      <c r="K191" s="134" t="str">
        <f>'Zone 11-12'!I27</f>
        <v>Shasta Trinity Unit Local</v>
      </c>
    </row>
    <row r="192" spans="1:11" ht="15" x14ac:dyDescent="0.2">
      <c r="A192" s="123" t="str">
        <f>'Master Zone'!$E$22</f>
        <v>Zone 12</v>
      </c>
      <c r="B192" s="44">
        <v>8</v>
      </c>
      <c r="C192" s="123">
        <v>136</v>
      </c>
      <c r="D192" s="120" t="str">
        <f>'Zone 11-12'!B28</f>
        <v>SHA CMD</v>
      </c>
      <c r="E192" s="132">
        <f>'Zone 11-12'!C28</f>
        <v>154.43</v>
      </c>
      <c r="F192" s="133">
        <f>'Zone 11-12'!D28</f>
        <v>136.5</v>
      </c>
      <c r="G192" s="132">
        <f>'Zone 11-12'!E28</f>
        <v>159.01499999999999</v>
      </c>
      <c r="H192" s="133" t="str">
        <f>'Zone 11-12'!F28</f>
        <v>OST</v>
      </c>
      <c r="I192" s="132" t="str">
        <f>'Zone 11-12'!G28</f>
        <v>H</v>
      </c>
      <c r="J192" s="132" t="str">
        <f>'Zone 11-12'!H28</f>
        <v>N</v>
      </c>
      <c r="K192" s="134" t="str">
        <f>'Zone 11-12'!I28</f>
        <v>Shasta County Command</v>
      </c>
    </row>
    <row r="193" spans="1:11" ht="15" x14ac:dyDescent="0.2">
      <c r="A193" s="123" t="str">
        <f>'Master Zone'!$E$22</f>
        <v>Zone 12</v>
      </c>
      <c r="B193" s="44">
        <v>9</v>
      </c>
      <c r="C193" s="123">
        <v>137</v>
      </c>
      <c r="D193" s="120" t="str">
        <f>'Zone 11-12'!B29</f>
        <v>CDF TGU L</v>
      </c>
      <c r="E193" s="132">
        <f>'Zone 11-12'!C29</f>
        <v>151.37</v>
      </c>
      <c r="F193" s="133">
        <f>'Zone 11-12'!D29</f>
        <v>146.19999999999999</v>
      </c>
      <c r="G193" s="132">
        <f>'Zone 11-12'!E29</f>
        <v>159.285</v>
      </c>
      <c r="H193" s="133" t="str">
        <f>'Zone 11-12'!F29</f>
        <v>OST</v>
      </c>
      <c r="I193" s="132" t="str">
        <f>'Zone 11-12'!G29</f>
        <v>H</v>
      </c>
      <c r="J193" s="132" t="str">
        <f>'Zone 11-12'!H29</f>
        <v>N</v>
      </c>
      <c r="K193" s="134" t="str">
        <f>'Zone 11-12'!I29</f>
        <v>Tehama Glenn Unit Local</v>
      </c>
    </row>
    <row r="194" spans="1:11" ht="15" x14ac:dyDescent="0.2">
      <c r="A194" s="123" t="str">
        <f>'Master Zone'!$E$22</f>
        <v>Zone 12</v>
      </c>
      <c r="B194" s="44">
        <v>10</v>
      </c>
      <c r="C194" s="123">
        <v>138</v>
      </c>
      <c r="D194" s="120" t="str">
        <f>'Zone 11-12'!B30</f>
        <v>CDF SKU L</v>
      </c>
      <c r="E194" s="132">
        <f>'Zone 11-12'!C30</f>
        <v>151.32499999999999</v>
      </c>
      <c r="F194" s="133">
        <f>'Zone 11-12'!D30</f>
        <v>156.69999999999999</v>
      </c>
      <c r="G194" s="132">
        <f>'Zone 11-12'!E30</f>
        <v>159.36000000000001</v>
      </c>
      <c r="H194" s="133" t="str">
        <f>'Zone 11-12'!F30</f>
        <v>OST</v>
      </c>
      <c r="I194" s="132" t="str">
        <f>'Zone 11-12'!G30</f>
        <v>H</v>
      </c>
      <c r="J194" s="132" t="str">
        <f>'Zone 11-12'!H30</f>
        <v>N</v>
      </c>
      <c r="K194" s="134" t="str">
        <f>'Zone 11-12'!I30</f>
        <v>Siskiyou Unit Local</v>
      </c>
    </row>
    <row r="195" spans="1:11" ht="15" x14ac:dyDescent="0.2">
      <c r="A195" s="123" t="str">
        <f>'Master Zone'!$E$22</f>
        <v>Zone 12</v>
      </c>
      <c r="B195" s="44">
        <v>11</v>
      </c>
      <c r="C195" s="123">
        <v>139</v>
      </c>
      <c r="D195" s="120" t="str">
        <f>'Zone 11-12'!B31</f>
        <v>CDF AEU L</v>
      </c>
      <c r="E195" s="132">
        <f>'Zone 11-12'!C31</f>
        <v>151.19</v>
      </c>
      <c r="F195" s="133">
        <f>'Zone 11-12'!D31</f>
        <v>146.19999999999999</v>
      </c>
      <c r="G195" s="132">
        <f>'Zone 11-12'!E31</f>
        <v>159.22499999999999</v>
      </c>
      <c r="H195" s="133" t="str">
        <f>'Zone 11-12'!F31</f>
        <v>OST</v>
      </c>
      <c r="I195" s="132" t="str">
        <f>'Zone 11-12'!G31</f>
        <v>H</v>
      </c>
      <c r="J195" s="132" t="str">
        <f>'Zone 11-12'!H31</f>
        <v>N</v>
      </c>
      <c r="K195" s="134" t="str">
        <f>'Zone 11-12'!I31</f>
        <v>Amador El Dorado Unit Local</v>
      </c>
    </row>
    <row r="196" spans="1:11" ht="15" x14ac:dyDescent="0.2">
      <c r="A196" s="123" t="str">
        <f>'Master Zone'!$E$22</f>
        <v>Zone 12</v>
      </c>
      <c r="B196" s="44">
        <v>12</v>
      </c>
      <c r="C196" s="123">
        <v>140</v>
      </c>
      <c r="D196" s="120" t="str">
        <f>'Zone 11-12'!B32</f>
        <v xml:space="preserve"> XED Cmd</v>
      </c>
      <c r="E196" s="132">
        <f>'Zone 11-12'!C32</f>
        <v>155.9025</v>
      </c>
      <c r="F196" s="133">
        <f>'Zone 11-12'!D32</f>
        <v>186.2</v>
      </c>
      <c r="G196" s="132">
        <f>'Zone 11-12'!E32</f>
        <v>159.2775</v>
      </c>
      <c r="H196" s="133" t="str">
        <f>'Zone 11-12'!F32</f>
        <v>OST</v>
      </c>
      <c r="I196" s="132" t="str">
        <f>'Zone 11-12'!G32</f>
        <v>H</v>
      </c>
      <c r="J196" s="132" t="str">
        <f>'Zone 11-12'!H32</f>
        <v>N</v>
      </c>
      <c r="K196" s="134" t="str">
        <f>'Zone 11-12'!I32</f>
        <v>El Dorado OA Command Net</v>
      </c>
    </row>
    <row r="197" spans="1:11" ht="15" x14ac:dyDescent="0.2">
      <c r="A197" s="123" t="str">
        <f>'Master Zone'!$E$22</f>
        <v>Zone 12</v>
      </c>
      <c r="B197" s="44">
        <v>13</v>
      </c>
      <c r="C197" s="123">
        <v>141</v>
      </c>
      <c r="D197" s="120" t="str">
        <f>'Zone 11-12'!B33</f>
        <v>XAM Cmd</v>
      </c>
      <c r="E197" s="132">
        <f>'Zone 11-12'!C33</f>
        <v>153.935</v>
      </c>
      <c r="F197" s="133">
        <f>'Zone 11-12'!D33</f>
        <v>123</v>
      </c>
      <c r="G197" s="132">
        <f>'Zone 11-12'!E33</f>
        <v>158.88</v>
      </c>
      <c r="H197" s="133" t="str">
        <f>'Zone 11-12'!F33</f>
        <v>OST</v>
      </c>
      <c r="I197" s="132" t="str">
        <f>'Zone 11-12'!G33</f>
        <v>H</v>
      </c>
      <c r="J197" s="132" t="str">
        <f>'Zone 11-12'!H33</f>
        <v>N</v>
      </c>
      <c r="K197" s="134" t="str">
        <f>'Zone 11-12'!I33</f>
        <v>Amadaor OA Command Net</v>
      </c>
    </row>
    <row r="198" spans="1:11" ht="15" x14ac:dyDescent="0.2">
      <c r="A198" s="123" t="str">
        <f>'Master Zone'!$E$22</f>
        <v>Zone 12</v>
      </c>
      <c r="B198" s="44">
        <v>14</v>
      </c>
      <c r="D198" s="120">
        <f>'Zone 11-12'!B34</f>
        <v>0</v>
      </c>
      <c r="E198" s="132">
        <f>'Zone 11-12'!C34</f>
        <v>0</v>
      </c>
      <c r="F198" s="133">
        <f>'Zone 11-12'!D34</f>
        <v>0</v>
      </c>
      <c r="G198" s="132">
        <f>'Zone 11-12'!E34</f>
        <v>0</v>
      </c>
      <c r="H198" s="133">
        <f>'Zone 11-12'!F34</f>
        <v>0</v>
      </c>
      <c r="I198" s="132">
        <f>'Zone 11-12'!G34</f>
        <v>0</v>
      </c>
      <c r="J198" s="132">
        <f>'Zone 11-12'!H34</f>
        <v>0</v>
      </c>
      <c r="K198" s="134">
        <f>'Zone 11-12'!I34</f>
        <v>0</v>
      </c>
    </row>
    <row r="199" spans="1:11" ht="15" x14ac:dyDescent="0.2">
      <c r="A199" s="123" t="str">
        <f>'Master Zone'!$E$22</f>
        <v>Zone 12</v>
      </c>
      <c r="B199" s="44">
        <v>15</v>
      </c>
      <c r="D199" s="120">
        <f>'Zone 11-12'!B35</f>
        <v>0</v>
      </c>
      <c r="E199" s="132">
        <f>'Zone 11-12'!C35</f>
        <v>0</v>
      </c>
      <c r="F199" s="133">
        <f>'Zone 11-12'!D35</f>
        <v>0</v>
      </c>
      <c r="G199" s="132">
        <f>'Zone 11-12'!E35</f>
        <v>0</v>
      </c>
      <c r="H199" s="133">
        <f>'Zone 11-12'!F35</f>
        <v>0</v>
      </c>
      <c r="I199" s="132">
        <f>'Zone 11-12'!G35</f>
        <v>0</v>
      </c>
      <c r="J199" s="132">
        <f>'Zone 11-12'!H35</f>
        <v>0</v>
      </c>
      <c r="K199" s="134">
        <f>'Zone 11-12'!I35</f>
        <v>0</v>
      </c>
    </row>
    <row r="200" spans="1:11" ht="15" x14ac:dyDescent="0.2">
      <c r="A200" s="123" t="str">
        <f>'Master Zone'!$E$22</f>
        <v>Zone 12</v>
      </c>
      <c r="B200" s="44">
        <v>16</v>
      </c>
      <c r="D200" s="120">
        <f>'Zone 11-12'!B36</f>
        <v>0</v>
      </c>
      <c r="E200" s="132">
        <f>'Zone 11-12'!C36</f>
        <v>0</v>
      </c>
      <c r="F200" s="133">
        <f>'Zone 11-12'!D36</f>
        <v>0</v>
      </c>
      <c r="G200" s="132">
        <f>'Zone 11-12'!E36</f>
        <v>0</v>
      </c>
      <c r="H200" s="133">
        <f>'Zone 11-12'!F36</f>
        <v>0</v>
      </c>
      <c r="I200" s="132">
        <f>'Zone 11-12'!G36</f>
        <v>0</v>
      </c>
      <c r="J200" s="132">
        <f>'Zone 11-12'!H36</f>
        <v>0</v>
      </c>
      <c r="K200" s="134">
        <f>'Zone 11-12'!I36</f>
        <v>0</v>
      </c>
    </row>
    <row r="201" spans="1:11" ht="15" x14ac:dyDescent="0.2">
      <c r="A201" s="123" t="str">
        <f>'Master Zone'!$G$22</f>
        <v>Zone 13</v>
      </c>
      <c r="B201" s="44">
        <v>1</v>
      </c>
      <c r="C201" s="123">
        <v>142</v>
      </c>
      <c r="D201" s="120" t="str">
        <f>'Zone 13-14'!B3</f>
        <v>CDF RRU L-1W</v>
      </c>
      <c r="E201" s="132">
        <f>'Zone 13-14'!C3</f>
        <v>151.38499999999999</v>
      </c>
      <c r="F201" s="133">
        <f>'Zone 13-14'!D3</f>
        <v>110.9</v>
      </c>
      <c r="G201" s="132">
        <f>'Zone 13-14'!E3</f>
        <v>159.36000000000001</v>
      </c>
      <c r="H201" s="133" t="str">
        <f>'Zone 13-14'!F3</f>
        <v>OST</v>
      </c>
      <c r="I201" s="132" t="str">
        <f>'Zone 13-14'!G3</f>
        <v>H</v>
      </c>
      <c r="J201" s="132" t="str">
        <f>'Zone 13-14'!H3</f>
        <v>N</v>
      </c>
      <c r="K201" s="134" t="str">
        <f>'Zone 13-14'!I3</f>
        <v>CAL FIRE Riverside Unit West Local</v>
      </c>
    </row>
    <row r="202" spans="1:11" ht="15" x14ac:dyDescent="0.2">
      <c r="A202" s="123" t="str">
        <f>'Master Zone'!$G$22</f>
        <v>Zone 13</v>
      </c>
      <c r="B202" s="44">
        <v>2</v>
      </c>
      <c r="C202" s="123">
        <v>143</v>
      </c>
      <c r="D202" s="120" t="str">
        <f>'Zone 13-14'!B4</f>
        <v>CDF RRU -2</v>
      </c>
      <c r="E202" s="132">
        <f>'Zone 13-14'!C4</f>
        <v>151.17500000000001</v>
      </c>
      <c r="F202" s="133">
        <f>'Zone 13-14'!D4</f>
        <v>110.9</v>
      </c>
      <c r="G202" s="132">
        <f>'Zone 13-14'!E4</f>
        <v>159.285</v>
      </c>
      <c r="H202" s="133" t="str">
        <f>'Zone 13-14'!F4</f>
        <v>OST</v>
      </c>
      <c r="I202" s="132" t="str">
        <f>'Zone 13-14'!G4</f>
        <v>H</v>
      </c>
      <c r="J202" s="132" t="str">
        <f>'Zone 13-14'!H4</f>
        <v>N</v>
      </c>
      <c r="K202" s="134" t="str">
        <f>'Zone 13-14'!I4</f>
        <v xml:space="preserve">Riverside Unit </v>
      </c>
    </row>
    <row r="203" spans="1:11" ht="15" x14ac:dyDescent="0.2">
      <c r="A203" s="123" t="str">
        <f>'Master Zone'!$G$22</f>
        <v>Zone 13</v>
      </c>
      <c r="B203" s="44">
        <v>3</v>
      </c>
      <c r="C203" s="123">
        <v>144</v>
      </c>
      <c r="D203" s="120" t="str">
        <f>'Zone 13-14'!B5</f>
        <v>CDF RRU L-3E</v>
      </c>
      <c r="E203" s="132">
        <f>'Zone 13-14'!C5</f>
        <v>151.13</v>
      </c>
      <c r="F203" s="133" t="str">
        <f>'Zone 13-14'!D5</f>
        <v>CSQ</v>
      </c>
      <c r="G203" s="132">
        <f>'Zone 13-14'!E5</f>
        <v>158.92500000000001</v>
      </c>
      <c r="H203" s="133" t="str">
        <f>'Zone 13-14'!F5</f>
        <v>OST</v>
      </c>
      <c r="I203" s="132" t="str">
        <f>'Zone 13-14'!G5</f>
        <v>H</v>
      </c>
      <c r="J203" s="132" t="str">
        <f>'Zone 13-14'!H5</f>
        <v>N</v>
      </c>
      <c r="K203" s="134" t="str">
        <f>'Zone 13-14'!I5</f>
        <v xml:space="preserve">Riverside Unit </v>
      </c>
    </row>
    <row r="204" spans="1:11" ht="15" x14ac:dyDescent="0.2">
      <c r="A204" s="123" t="str">
        <f>'Master Zone'!$G$22</f>
        <v>Zone 13</v>
      </c>
      <c r="B204" s="44">
        <v>4</v>
      </c>
      <c r="C204" s="123">
        <v>145</v>
      </c>
      <c r="D204" s="120" t="str">
        <f>'Zone 13-14'!B6</f>
        <v>CDF BDU -1</v>
      </c>
      <c r="E204" s="132">
        <f>'Zone 13-14'!C6</f>
        <v>151.44499999999999</v>
      </c>
      <c r="F204" s="133">
        <f>'Zone 13-14'!D6</f>
        <v>146.19999999999999</v>
      </c>
      <c r="G204" s="132">
        <f>'Zone 13-14'!E6</f>
        <v>159.38999999999999</v>
      </c>
      <c r="H204" s="133" t="str">
        <f>'Zone 13-14'!F6</f>
        <v>OST</v>
      </c>
      <c r="I204" s="132" t="str">
        <f>'Zone 13-14'!G6</f>
        <v>H</v>
      </c>
      <c r="J204" s="132" t="str">
        <f>'Zone 13-14'!H6</f>
        <v>N</v>
      </c>
      <c r="K204" s="134" t="str">
        <f>'Zone 13-14'!I6</f>
        <v>BDU LOCAL NET 1</v>
      </c>
    </row>
    <row r="205" spans="1:11" ht="15" x14ac:dyDescent="0.2">
      <c r="A205" s="123" t="str">
        <f>'Master Zone'!$G$22</f>
        <v>Zone 13</v>
      </c>
      <c r="B205" s="44">
        <v>5</v>
      </c>
      <c r="C205" s="123">
        <v>146</v>
      </c>
      <c r="D205" s="120" t="str">
        <f>'Zone 13-14'!B7</f>
        <v>CDF BDU -2</v>
      </c>
      <c r="E205" s="132">
        <f>'Zone 13-14'!C7</f>
        <v>151.32499999999999</v>
      </c>
      <c r="F205" s="133">
        <f>'Zone 13-14'!D7</f>
        <v>146.19999999999999</v>
      </c>
      <c r="G205" s="132">
        <f>'Zone 13-14'!E7</f>
        <v>159.315</v>
      </c>
      <c r="H205" s="133" t="str">
        <f>'Zone 13-14'!F7</f>
        <v>OST</v>
      </c>
      <c r="I205" s="132" t="str">
        <f>'Zone 13-14'!G7</f>
        <v>H</v>
      </c>
      <c r="J205" s="132" t="str">
        <f>'Zone 13-14'!H7</f>
        <v>N</v>
      </c>
      <c r="K205" s="134" t="str">
        <f>'Zone 13-14'!I7</f>
        <v>BDU LOCAL NET 2</v>
      </c>
    </row>
    <row r="206" spans="1:11" ht="15" x14ac:dyDescent="0.2">
      <c r="A206" s="123" t="str">
        <f>'Master Zone'!$G$22</f>
        <v>Zone 13</v>
      </c>
      <c r="B206" s="44">
        <v>6</v>
      </c>
      <c r="C206" s="123">
        <v>147</v>
      </c>
      <c r="D206" s="120" t="str">
        <f>'Zone 13-14'!B8</f>
        <v>CDF BDU -3</v>
      </c>
      <c r="E206" s="132">
        <f>'Zone 13-14'!C8</f>
        <v>151.25</v>
      </c>
      <c r="F206" s="133">
        <f>'Zone 13-14'!D8</f>
        <v>146.19999999999999</v>
      </c>
      <c r="G206" s="132">
        <f>'Zone 13-14'!E8</f>
        <v>159.405</v>
      </c>
      <c r="H206" s="133" t="str">
        <f>'Zone 13-14'!F8</f>
        <v>OST</v>
      </c>
      <c r="I206" s="132" t="str">
        <f>'Zone 13-14'!G8</f>
        <v>H</v>
      </c>
      <c r="J206" s="132" t="str">
        <f>'Zone 13-14'!H8</f>
        <v>N</v>
      </c>
      <c r="K206" s="134" t="str">
        <f>'Zone 13-14'!I8</f>
        <v>BDU LOCAL NET 3 (OWENS VALLEY)</v>
      </c>
    </row>
    <row r="207" spans="1:11" ht="15" x14ac:dyDescent="0.2">
      <c r="A207" s="123" t="str">
        <f>'Master Zone'!$G$22</f>
        <v>Zone 13</v>
      </c>
      <c r="B207" s="44">
        <v>7</v>
      </c>
      <c r="C207" s="123">
        <v>148</v>
      </c>
      <c r="D207" s="120" t="str">
        <f>'Zone 13-14'!B9</f>
        <v>CDF MVU L</v>
      </c>
      <c r="E207" s="132">
        <f>'Zone 13-14'!C9</f>
        <v>151.19</v>
      </c>
      <c r="F207" s="133">
        <f>'Zone 13-14'!D9</f>
        <v>131.80000000000001</v>
      </c>
      <c r="G207" s="132">
        <f>'Zone 13-14'!E9</f>
        <v>159.22499999999999</v>
      </c>
      <c r="H207" s="133" t="str">
        <f>'Zone 13-14'!F9</f>
        <v>OST</v>
      </c>
      <c r="I207" s="132" t="str">
        <f>'Zone 13-14'!G9</f>
        <v>H</v>
      </c>
      <c r="J207" s="132" t="str">
        <f>'Zone 13-14'!H9</f>
        <v>N</v>
      </c>
      <c r="K207" s="134" t="str">
        <f>'Zone 13-14'!I9</f>
        <v>San Diego Unit Local</v>
      </c>
    </row>
    <row r="208" spans="1:11" ht="15" x14ac:dyDescent="0.2">
      <c r="A208" s="123" t="str">
        <f>'Master Zone'!$G$22</f>
        <v>Zone 13</v>
      </c>
      <c r="B208" s="44">
        <v>8</v>
      </c>
      <c r="C208" s="123">
        <v>149</v>
      </c>
      <c r="D208" s="120" t="str">
        <f>'Zone 13-14'!B10</f>
        <v>CDF SLU L</v>
      </c>
      <c r="E208" s="132">
        <f>'Zone 13-14'!C10</f>
        <v>151.32499999999999</v>
      </c>
      <c r="F208" s="133">
        <f>'Zone 13-14'!D10</f>
        <v>136.5</v>
      </c>
      <c r="G208" s="132">
        <f>'Zone 13-14'!E10</f>
        <v>159.315</v>
      </c>
      <c r="H208" s="133" t="str">
        <f>'Zone 13-14'!F10</f>
        <v>OST</v>
      </c>
      <c r="I208" s="132" t="str">
        <f>'Zone 13-14'!G10</f>
        <v>H</v>
      </c>
      <c r="J208" s="132" t="str">
        <f>'Zone 13-14'!H10</f>
        <v>N</v>
      </c>
      <c r="K208" s="134" t="str">
        <f>'Zone 13-14'!I10</f>
        <v>San Luis Obispo Unit Local</v>
      </c>
    </row>
    <row r="209" spans="1:11" ht="15" x14ac:dyDescent="0.2">
      <c r="A209" s="123" t="str">
        <f>'Master Zone'!$G$22</f>
        <v>Zone 13</v>
      </c>
      <c r="B209" s="44">
        <v>9</v>
      </c>
      <c r="C209" s="123">
        <v>150</v>
      </c>
      <c r="D209" s="120" t="str">
        <f>'Zone 13-14'!B11</f>
        <v>SLC</v>
      </c>
      <c r="E209" s="132">
        <f>'Zone 13-14'!C11</f>
        <v>154.38499999999999</v>
      </c>
      <c r="F209" s="133">
        <f>'Zone 13-14'!D11</f>
        <v>82.5</v>
      </c>
      <c r="G209" s="132">
        <f>'Zone 13-14'!E11</f>
        <v>156.03</v>
      </c>
      <c r="H209" s="133">
        <f>'Zone 13-14'!F11</f>
        <v>82.5</v>
      </c>
      <c r="I209" s="132" t="str">
        <f>'Zone 13-14'!G11</f>
        <v>H</v>
      </c>
      <c r="J209" s="132" t="str">
        <f>'Zone 13-14'!H11</f>
        <v>N</v>
      </c>
      <c r="K209" s="134" t="str">
        <f>'Zone 13-14'!I11</f>
        <v>San Luis Obispo County Dispatch</v>
      </c>
    </row>
    <row r="210" spans="1:11" ht="15" x14ac:dyDescent="0.2">
      <c r="A210" s="123" t="str">
        <f>'Master Zone'!$G$22</f>
        <v>Zone 13</v>
      </c>
      <c r="B210" s="44">
        <v>10</v>
      </c>
      <c r="C210" s="123">
        <v>151</v>
      </c>
      <c r="D210" s="120" t="str">
        <f>'Zone 13-14'!B12</f>
        <v>Estero Cmd</v>
      </c>
      <c r="E210" s="132">
        <f>'Zone 13-14'!C12</f>
        <v>154.13</v>
      </c>
      <c r="F210" s="133" t="str">
        <f>'Zone 13-14'!D12</f>
        <v>CSQ</v>
      </c>
      <c r="G210" s="132">
        <f>'Zone 13-14'!E12</f>
        <v>156</v>
      </c>
      <c r="H210" s="133">
        <f>'Zone 13-14'!F12</f>
        <v>82.5</v>
      </c>
      <c r="I210" s="132" t="str">
        <f>'Zone 13-14'!G12</f>
        <v>H</v>
      </c>
      <c r="J210" s="132" t="str">
        <f>'Zone 13-14'!H12</f>
        <v>N</v>
      </c>
      <c r="K210" s="134" t="str">
        <f>'Zone 13-14'!I12</f>
        <v>San Luis Obispo Unit Estero Cmd</v>
      </c>
    </row>
    <row r="211" spans="1:11" ht="15" x14ac:dyDescent="0.2">
      <c r="A211" s="123" t="str">
        <f>'Master Zone'!$G$22</f>
        <v>Zone 13</v>
      </c>
      <c r="B211" s="44">
        <v>11</v>
      </c>
      <c r="C211" s="123">
        <v>152</v>
      </c>
      <c r="D211" s="120" t="str">
        <f>'Zone 13-14'!B13</f>
        <v>SLC Rvr Cmd</v>
      </c>
      <c r="E211" s="132">
        <f>'Zone 13-14'!C13</f>
        <v>154.23500000000001</v>
      </c>
      <c r="F211" s="133" t="str">
        <f>'Zone 13-14'!D13</f>
        <v>CSQ</v>
      </c>
      <c r="G211" s="132">
        <f>'Zone 13-14'!E13</f>
        <v>150.80500000000001</v>
      </c>
      <c r="H211" s="133" t="str">
        <f>'Zone 13-14'!F13</f>
        <v>OST</v>
      </c>
      <c r="I211" s="132" t="str">
        <f>'Zone 13-14'!G13</f>
        <v>H</v>
      </c>
      <c r="J211" s="132" t="str">
        <f>'Zone 13-14'!H13</f>
        <v>N</v>
      </c>
      <c r="K211" s="134" t="str">
        <f>'Zone 13-14'!I13</f>
        <v>SLC River Cmd</v>
      </c>
    </row>
    <row r="212" spans="1:11" ht="15" x14ac:dyDescent="0.2">
      <c r="A212" s="123" t="str">
        <f>'Master Zone'!$G$22</f>
        <v>Zone 13</v>
      </c>
      <c r="B212" s="44">
        <v>12</v>
      </c>
      <c r="C212" s="123">
        <v>153</v>
      </c>
      <c r="D212" s="120" t="str">
        <f>'Zone 13-14'!B14</f>
        <v>SLC Bay Cmd</v>
      </c>
      <c r="E212" s="132">
        <f>'Zone 13-14'!C14</f>
        <v>154.17500000000001</v>
      </c>
      <c r="F212" s="133" t="str">
        <f>'Zone 13-14'!D14</f>
        <v>CSQ</v>
      </c>
      <c r="G212" s="132">
        <f>'Zone 13-14'!E14</f>
        <v>155.88</v>
      </c>
      <c r="H212" s="133" t="str">
        <f>'Zone 13-14'!F14</f>
        <v>OST</v>
      </c>
      <c r="I212" s="132" t="str">
        <f>'Zone 13-14'!G14</f>
        <v>H</v>
      </c>
      <c r="J212" s="132" t="str">
        <f>'Zone 13-14'!H14</f>
        <v>N</v>
      </c>
      <c r="K212" s="134" t="str">
        <f>'Zone 13-14'!I14</f>
        <v>SLC  Bay Cmd</v>
      </c>
    </row>
    <row r="213" spans="1:11" ht="15" x14ac:dyDescent="0.2">
      <c r="A213" s="123" t="str">
        <f>'Master Zone'!$G$22</f>
        <v>Zone 13</v>
      </c>
      <c r="B213" s="44">
        <v>13</v>
      </c>
      <c r="C213" s="123">
        <v>154</v>
      </c>
      <c r="D213" s="120" t="str">
        <f>'Zone 13-14'!B15</f>
        <v>SLC 5 City Cmd</v>
      </c>
      <c r="E213" s="132">
        <f>'Zone 13-14'!C15</f>
        <v>154.14500000000001</v>
      </c>
      <c r="F213" s="133" t="str">
        <f>'Zone 13-14'!D15</f>
        <v>CSQ</v>
      </c>
      <c r="G213" s="132">
        <f>'Zone 13-14'!E15</f>
        <v>158.77500000000001</v>
      </c>
      <c r="H213" s="133" t="str">
        <f>'Zone 13-14'!F15</f>
        <v>OST</v>
      </c>
      <c r="I213" s="132" t="str">
        <f>'Zone 13-14'!G15</f>
        <v>H</v>
      </c>
      <c r="J213" s="132" t="str">
        <f>'Zone 13-14'!H15</f>
        <v>N</v>
      </c>
      <c r="K213" s="134" t="str">
        <f>'Zone 13-14'!I15</f>
        <v>SLC 5 Cities Cmd</v>
      </c>
    </row>
    <row r="214" spans="1:11" ht="15" x14ac:dyDescent="0.2">
      <c r="A214" s="123" t="str">
        <f>'Master Zone'!$G$22</f>
        <v>Zone 13</v>
      </c>
      <c r="B214" s="44">
        <v>14</v>
      </c>
      <c r="C214" s="123">
        <v>155</v>
      </c>
      <c r="D214" s="120" t="str">
        <f>'Zone 13-14'!B16</f>
        <v>South Net</v>
      </c>
      <c r="E214" s="132">
        <f>'Zone 13-14'!C16</f>
        <v>154.01</v>
      </c>
      <c r="F214" s="133" t="str">
        <f>'Zone 13-14'!D16</f>
        <v>CSQ</v>
      </c>
      <c r="G214" s="132">
        <f>'Zone 13-14'!E16</f>
        <v>155.83500000000001</v>
      </c>
      <c r="H214" s="133">
        <f>'Zone 13-14'!F16</f>
        <v>82.5</v>
      </c>
      <c r="I214" s="132" t="str">
        <f>'Zone 13-14'!G16</f>
        <v>H</v>
      </c>
      <c r="J214" s="132" t="str">
        <f>'Zone 13-14'!H16</f>
        <v>N</v>
      </c>
      <c r="K214" s="134" t="str">
        <f>'Zone 13-14'!I16</f>
        <v>SLC South Net</v>
      </c>
    </row>
    <row r="215" spans="1:11" ht="15" x14ac:dyDescent="0.2">
      <c r="A215" s="123" t="str">
        <f>'Master Zone'!$G$22</f>
        <v>Zone 13</v>
      </c>
      <c r="B215" s="44">
        <v>15</v>
      </c>
      <c r="C215" s="123">
        <v>156</v>
      </c>
      <c r="D215" s="120" t="str">
        <f>'Zone 13-14'!B17</f>
        <v>South Cmd A</v>
      </c>
      <c r="E215" s="132">
        <f>'Zone 13-14'!C17</f>
        <v>155.4</v>
      </c>
      <c r="F215" s="133" t="str">
        <f>'Zone 13-14'!D17</f>
        <v>CSQ</v>
      </c>
      <c r="G215" s="132">
        <f>'Zone 13-14'!E17</f>
        <v>158.97</v>
      </c>
      <c r="H215" s="133">
        <f>'Zone 13-14'!F17</f>
        <v>136.5</v>
      </c>
      <c r="I215" s="132" t="str">
        <f>'Zone 13-14'!G17</f>
        <v xml:space="preserve">H </v>
      </c>
      <c r="J215" s="132" t="str">
        <f>'Zone 13-14'!H17</f>
        <v>N</v>
      </c>
      <c r="K215" s="134" t="str">
        <f>'Zone 13-14'!I17</f>
        <v>South SLC Command A</v>
      </c>
    </row>
    <row r="216" spans="1:11" ht="15" x14ac:dyDescent="0.2">
      <c r="A216" s="123" t="str">
        <f>'Master Zone'!$G$22</f>
        <v>Zone 13</v>
      </c>
      <c r="B216" s="44">
        <v>16</v>
      </c>
      <c r="C216" s="123">
        <v>157</v>
      </c>
      <c r="D216" s="120" t="str">
        <f>'Zone 13-14'!B18</f>
        <v>South Cmd B</v>
      </c>
      <c r="E216" s="132">
        <f>'Zone 13-14'!C18</f>
        <v>154.41499999999999</v>
      </c>
      <c r="F216" s="133">
        <f>'Zone 13-14'!D18</f>
        <v>82.5</v>
      </c>
      <c r="G216" s="132">
        <f>'Zone 13-14'!E18</f>
        <v>150.77500000000001</v>
      </c>
      <c r="H216" s="133">
        <f>'Zone 13-14'!F18</f>
        <v>82.5</v>
      </c>
      <c r="I216" s="132" t="str">
        <f>'Zone 13-14'!G18</f>
        <v>H</v>
      </c>
      <c r="J216" s="132" t="str">
        <f>'Zone 13-14'!H18</f>
        <v>N</v>
      </c>
      <c r="K216" s="134" t="str">
        <f>'Zone 13-14'!I18</f>
        <v>South SLC Command B</v>
      </c>
    </row>
    <row r="217" spans="1:11" ht="15" x14ac:dyDescent="0.2">
      <c r="A217" s="123" t="str">
        <f>'Master Zone'!$I$22</f>
        <v>Zone 14</v>
      </c>
      <c r="B217" s="44">
        <v>1</v>
      </c>
      <c r="C217" s="123">
        <v>158</v>
      </c>
      <c r="D217" s="120" t="str">
        <f>'Zone 13-14'!B21</f>
        <v>CDF TUU L</v>
      </c>
      <c r="E217" s="132">
        <f>'Zone 13-14'!C21</f>
        <v>151.19</v>
      </c>
      <c r="F217" s="133">
        <f>'Zone 13-14'!D21</f>
        <v>110.9</v>
      </c>
      <c r="G217" s="132">
        <f>'Zone 13-14'!E21</f>
        <v>159.22499999999999</v>
      </c>
      <c r="H217" s="133" t="str">
        <f>'Zone 13-14'!F21</f>
        <v>OST</v>
      </c>
      <c r="I217" s="132" t="str">
        <f>'Zone 13-14'!G21</f>
        <v>H</v>
      </c>
      <c r="J217" s="132" t="str">
        <f>'Zone 13-14'!H21</f>
        <v>N</v>
      </c>
      <c r="K217" s="134" t="str">
        <f>'Zone 13-14'!I21</f>
        <v>CAL FIRE Tulare Unit Local</v>
      </c>
    </row>
    <row r="218" spans="1:11" ht="15" x14ac:dyDescent="0.2">
      <c r="A218" s="123" t="str">
        <f>'Master Zone'!$I$22</f>
        <v>Zone 14</v>
      </c>
      <c r="B218" s="44">
        <v>2</v>
      </c>
      <c r="C218" s="123">
        <v>159</v>
      </c>
      <c r="D218" s="120" t="str">
        <f>'Zone 13-14'!B22</f>
        <v>TLC</v>
      </c>
      <c r="E218" s="132">
        <f>'Zone 13-14'!C22</f>
        <v>154.01</v>
      </c>
      <c r="F218" s="133" t="str">
        <f>'Zone 13-14'!D22</f>
        <v>CSQ</v>
      </c>
      <c r="G218" s="132">
        <f>'Zone 13-14'!E22</f>
        <v>155.89500000000001</v>
      </c>
      <c r="H218" s="133" t="str">
        <f>'Zone 13-14'!F22</f>
        <v>OST</v>
      </c>
      <c r="I218" s="132" t="str">
        <f>'Zone 13-14'!G22</f>
        <v>H</v>
      </c>
      <c r="J218" s="132" t="str">
        <f>'Zone 13-14'!H22</f>
        <v>N</v>
      </c>
      <c r="K218" s="134" t="str">
        <f>'Zone 13-14'!I22</f>
        <v>Tulare County Fire</v>
      </c>
    </row>
    <row r="219" spans="1:11" ht="15" x14ac:dyDescent="0.2">
      <c r="A219" s="123" t="str">
        <f>'Master Zone'!$I$22</f>
        <v>Zone 14</v>
      </c>
      <c r="B219" s="44">
        <v>3</v>
      </c>
      <c r="C219" s="123">
        <v>160</v>
      </c>
      <c r="D219" s="120" t="str">
        <f>'Zone 13-14'!B23</f>
        <v>CDF MMU L</v>
      </c>
      <c r="E219" s="132">
        <f>'Zone 13-14'!C23</f>
        <v>151.46</v>
      </c>
      <c r="F219" s="133">
        <f>'Zone 13-14'!D23</f>
        <v>123</v>
      </c>
      <c r="G219" s="132">
        <f>'Zone 13-14'!E23</f>
        <v>159.38999999999999</v>
      </c>
      <c r="H219" s="133" t="str">
        <f>'Zone 13-14'!F23</f>
        <v>OST</v>
      </c>
      <c r="I219" s="132" t="str">
        <f>'Zone 13-14'!G23</f>
        <v>H</v>
      </c>
      <c r="J219" s="132" t="str">
        <f>'Zone 13-14'!H23</f>
        <v>N</v>
      </c>
      <c r="K219" s="134" t="str">
        <f>'Zone 13-14'!I23</f>
        <v>Madera Mariposa Merced Unit Local</v>
      </c>
    </row>
    <row r="220" spans="1:11" ht="15" x14ac:dyDescent="0.2">
      <c r="A220" s="123" t="str">
        <f>'Master Zone'!$I$22</f>
        <v>Zone 14</v>
      </c>
      <c r="B220" s="44">
        <v>4</v>
      </c>
      <c r="C220" s="123">
        <v>161</v>
      </c>
      <c r="D220" s="120" t="str">
        <f>'Zone 13-14'!B24</f>
        <v>XMA CMD</v>
      </c>
      <c r="E220" s="132">
        <f>'Zone 13-14'!C24</f>
        <v>153.185</v>
      </c>
      <c r="F220" s="133">
        <f>'Zone 13-14'!D24</f>
        <v>123</v>
      </c>
      <c r="G220" s="132">
        <f>'Zone 13-14'!E24</f>
        <v>158.43</v>
      </c>
      <c r="H220" s="133" t="str">
        <f>'Zone 13-14'!F24</f>
        <v>OST</v>
      </c>
      <c r="I220" s="132" t="str">
        <f>'Zone 13-14'!G24</f>
        <v>H</v>
      </c>
      <c r="J220" s="132" t="str">
        <f>'Zone 13-14'!H24</f>
        <v>N</v>
      </c>
      <c r="K220" s="134" t="str">
        <f>'Zone 13-14'!I24</f>
        <v>Madera Command</v>
      </c>
    </row>
    <row r="221" spans="1:11" ht="15" x14ac:dyDescent="0.2">
      <c r="A221" s="123" t="str">
        <f>'Master Zone'!$I$22</f>
        <v>Zone 14</v>
      </c>
      <c r="B221" s="44">
        <v>5</v>
      </c>
      <c r="C221" s="123">
        <v>162</v>
      </c>
      <c r="D221" s="120" t="str">
        <f>'Zone 13-14'!B25</f>
        <v xml:space="preserve">CDF FKU -1  </v>
      </c>
      <c r="E221" s="132">
        <f>'Zone 13-14'!C25</f>
        <v>151.38499999999999</v>
      </c>
      <c r="F221" s="133">
        <f>'Zone 13-14'!D25</f>
        <v>131.80000000000001</v>
      </c>
      <c r="G221" s="132">
        <f>'Zone 13-14'!E25</f>
        <v>159.27000000000001</v>
      </c>
      <c r="H221" s="133" t="str">
        <f>'Zone 13-14'!F25</f>
        <v>OST</v>
      </c>
      <c r="I221" s="132" t="str">
        <f>'Zone 13-14'!G25</f>
        <v>H</v>
      </c>
      <c r="J221" s="132" t="str">
        <f>'Zone 13-14'!H25</f>
        <v>N</v>
      </c>
      <c r="K221" s="134" t="str">
        <f>'Zone 13-14'!I25</f>
        <v>Fresno Kings Unit Local 1</v>
      </c>
    </row>
    <row r="222" spans="1:11" ht="15" x14ac:dyDescent="0.2">
      <c r="A222" s="123" t="str">
        <f>'Master Zone'!$I$22</f>
        <v>Zone 14</v>
      </c>
      <c r="B222" s="44">
        <v>6</v>
      </c>
      <c r="C222" s="123">
        <v>163</v>
      </c>
      <c r="D222" s="120" t="str">
        <f>'Zone 13-14'!B26</f>
        <v xml:space="preserve">CDF FKU -2        </v>
      </c>
      <c r="E222" s="132">
        <f>'Zone 13-14'!C26</f>
        <v>151.16</v>
      </c>
      <c r="F222" s="133">
        <f>'Zone 13-14'!D26</f>
        <v>131.80000000000001</v>
      </c>
      <c r="G222" s="132">
        <f>'Zone 13-14'!E26</f>
        <v>159.36000000000001</v>
      </c>
      <c r="H222" s="133" t="str">
        <f>'Zone 13-14'!F26</f>
        <v>OST</v>
      </c>
      <c r="I222" s="132" t="str">
        <f>'Zone 13-14'!G26</f>
        <v>H</v>
      </c>
      <c r="J222" s="132" t="str">
        <f>'Zone 13-14'!H26</f>
        <v>N</v>
      </c>
      <c r="K222" s="134" t="str">
        <f>'Zone 13-14'!I26</f>
        <v>Fresno Kings Unit Local 2</v>
      </c>
    </row>
    <row r="223" spans="1:11" ht="15" x14ac:dyDescent="0.2">
      <c r="A223" s="123" t="str">
        <f>'Master Zone'!$I$22</f>
        <v>Zone 14</v>
      </c>
      <c r="B223" s="44">
        <v>7</v>
      </c>
      <c r="C223" s="123">
        <v>164</v>
      </c>
      <c r="D223" s="120" t="str">
        <f>'Zone 13-14'!B27</f>
        <v>FCO Dist 1</v>
      </c>
      <c r="E223" s="132">
        <f>'Zone 13-14'!C27</f>
        <v>154.44499999999999</v>
      </c>
      <c r="F223" s="133">
        <f>'Zone 13-14'!D27</f>
        <v>131.80000000000001</v>
      </c>
      <c r="G223" s="132">
        <f>'Zone 13-14'!E27</f>
        <v>159.19499999999999</v>
      </c>
      <c r="H223" s="133" t="str">
        <f>'Zone 13-14'!F27</f>
        <v>OST</v>
      </c>
      <c r="I223" s="132" t="str">
        <f>'Zone 13-14'!G27</f>
        <v>H</v>
      </c>
      <c r="J223" s="132" t="str">
        <f>'Zone 13-14'!H27</f>
        <v>N</v>
      </c>
      <c r="K223" s="134" t="str">
        <f>'Zone 13-14'!I27</f>
        <v>FKU/FCO District 1 Dispatch</v>
      </c>
    </row>
    <row r="224" spans="1:11" ht="15" x14ac:dyDescent="0.2">
      <c r="A224" s="123" t="str">
        <f>'Master Zone'!$I$22</f>
        <v>Zone 14</v>
      </c>
      <c r="B224" s="44">
        <v>8</v>
      </c>
      <c r="C224" s="123">
        <v>165</v>
      </c>
      <c r="D224" s="120" t="str">
        <f>'Zone 13-14'!B28</f>
        <v>CDF TCU L</v>
      </c>
      <c r="E224" s="132">
        <f>'Zone 13-14'!C28</f>
        <v>151.17500000000001</v>
      </c>
      <c r="F224" s="133">
        <f>'Zone 13-14'!D28</f>
        <v>136.5</v>
      </c>
      <c r="G224" s="132">
        <f>'Zone 13-14'!E28</f>
        <v>159.44999999999999</v>
      </c>
      <c r="H224" s="133" t="str">
        <f>'Zone 13-14'!F28</f>
        <v>OST</v>
      </c>
      <c r="I224" s="132" t="str">
        <f>'Zone 13-14'!G28</f>
        <v>H</v>
      </c>
      <c r="J224" s="132" t="str">
        <f>'Zone 13-14'!H28</f>
        <v>N</v>
      </c>
      <c r="K224" s="134" t="str">
        <f>'Zone 13-14'!I28</f>
        <v>Tuolumne Calaveras Unit Local</v>
      </c>
    </row>
    <row r="225" spans="1:11" ht="15" x14ac:dyDescent="0.2">
      <c r="A225" s="123" t="str">
        <f>'Master Zone'!$I$22</f>
        <v>Zone 14</v>
      </c>
      <c r="B225" s="44">
        <v>9</v>
      </c>
      <c r="C225" s="123">
        <v>166</v>
      </c>
      <c r="D225" s="120" t="str">
        <f>'Zone 13-14'!B29</f>
        <v>TLU Cmd</v>
      </c>
      <c r="E225" s="132">
        <f>'Zone 13-14'!C29</f>
        <v>151.13</v>
      </c>
      <c r="F225" s="133">
        <f>'Zone 13-14'!D29</f>
        <v>136.5</v>
      </c>
      <c r="G225" s="132">
        <f>'Zone 13-14'!E29</f>
        <v>158.6925</v>
      </c>
      <c r="H225" s="133" t="str">
        <f>'Zone 13-14'!F29</f>
        <v>OST</v>
      </c>
      <c r="I225" s="132" t="str">
        <f>'Zone 13-14'!G29</f>
        <v>H</v>
      </c>
      <c r="J225" s="132" t="str">
        <f>'Zone 13-14'!H29</f>
        <v>N</v>
      </c>
      <c r="K225" s="134" t="str">
        <f>'Zone 13-14'!I29</f>
        <v>Tuolumne County Command</v>
      </c>
    </row>
    <row r="226" spans="1:11" ht="15" x14ac:dyDescent="0.2">
      <c r="A226" s="123" t="str">
        <f>'Master Zone'!$I$22</f>
        <v>Zone 14</v>
      </c>
      <c r="B226" s="44">
        <v>10</v>
      </c>
      <c r="C226" s="123">
        <v>167</v>
      </c>
      <c r="D226" s="120" t="str">
        <f>'Zone 13-14'!B30</f>
        <v>CAL CMD</v>
      </c>
      <c r="E226" s="132">
        <f>'Zone 13-14'!C30</f>
        <v>151.66249999999999</v>
      </c>
      <c r="F226" s="133">
        <f>'Zone 13-14'!D30</f>
        <v>136.5</v>
      </c>
      <c r="G226" s="132">
        <f>'Zone 13-14'!E30</f>
        <v>158.70750000000001</v>
      </c>
      <c r="H226" s="133" t="str">
        <f>'Zone 13-14'!F30</f>
        <v>OST</v>
      </c>
      <c r="I226" s="132" t="str">
        <f>'Zone 13-14'!G30</f>
        <v>H</v>
      </c>
      <c r="J226" s="132" t="str">
        <f>'Zone 13-14'!H30</f>
        <v>N</v>
      </c>
      <c r="K226" s="134" t="str">
        <f>'Zone 13-14'!I30</f>
        <v>Calaveras Command</v>
      </c>
    </row>
    <row r="227" spans="1:11" ht="15" x14ac:dyDescent="0.2">
      <c r="A227" s="123" t="str">
        <f>'Master Zone'!$I$22</f>
        <v>Zone 14</v>
      </c>
      <c r="B227" s="44">
        <v>11</v>
      </c>
      <c r="C227" s="123">
        <v>168</v>
      </c>
      <c r="D227" s="120" t="str">
        <f>'Zone 13-14'!B31</f>
        <v>CDF BEU L</v>
      </c>
      <c r="E227" s="132">
        <f>'Zone 13-14'!C31</f>
        <v>151.25</v>
      </c>
      <c r="F227" s="133">
        <f>'Zone 13-14'!D31</f>
        <v>156.69999999999999</v>
      </c>
      <c r="G227" s="132">
        <f>'Zone 13-14'!E31</f>
        <v>159.405</v>
      </c>
      <c r="H227" s="133" t="str">
        <f>'Zone 13-14'!F31</f>
        <v>OST</v>
      </c>
      <c r="I227" s="132" t="str">
        <f>'Zone 13-14'!G31</f>
        <v>H</v>
      </c>
      <c r="J227" s="132" t="str">
        <f>'Zone 13-14'!H31</f>
        <v>N</v>
      </c>
      <c r="K227" s="134" t="str">
        <f>'Zone 13-14'!I31</f>
        <v>San Benito Monterey Unit Local</v>
      </c>
    </row>
    <row r="228" spans="1:11" ht="15" x14ac:dyDescent="0.2">
      <c r="A228" s="123" t="str">
        <f>'Master Zone'!$I$22</f>
        <v>Zone 14</v>
      </c>
      <c r="B228" s="44">
        <v>12</v>
      </c>
      <c r="C228" s="123">
        <v>169</v>
      </c>
      <c r="D228" s="120" t="str">
        <f>'Zone 13-14'!B32</f>
        <v>FCO Dist 2</v>
      </c>
      <c r="E228" s="132">
        <f>'Zone 13-14'!C32</f>
        <v>153.88999999999999</v>
      </c>
      <c r="F228" s="133" t="str">
        <f>'Zone 13-14'!D32</f>
        <v>131.8</v>
      </c>
      <c r="G228" s="132">
        <f>'Zone 13-14'!E32</f>
        <v>159.06</v>
      </c>
      <c r="H228" s="133" t="str">
        <f>'Zone 13-14'!F32</f>
        <v>OST</v>
      </c>
      <c r="I228" s="132" t="str">
        <f>'Zone 13-14'!G32</f>
        <v>H</v>
      </c>
      <c r="J228" s="132" t="str">
        <f>'Zone 13-14'!H32</f>
        <v>N</v>
      </c>
      <c r="K228" s="134" t="str">
        <f>'Zone 13-14'!I32</f>
        <v>FCO DIST 2 Command</v>
      </c>
    </row>
    <row r="229" spans="1:11" ht="15" x14ac:dyDescent="0.2">
      <c r="A229" s="123" t="str">
        <f>'Master Zone'!$I$22</f>
        <v>Zone 14</v>
      </c>
      <c r="B229" s="44">
        <v>13</v>
      </c>
      <c r="C229" s="123">
        <v>170</v>
      </c>
      <c r="D229" s="120" t="str">
        <f>'Zone 13-14'!B33</f>
        <v>FCO Dist 3</v>
      </c>
      <c r="E229" s="132">
        <f>'Zone 13-14'!C33</f>
        <v>158.745</v>
      </c>
      <c r="F229" s="133">
        <f>'Zone 13-14'!D33</f>
        <v>131.80000000000001</v>
      </c>
      <c r="G229" s="132">
        <f>'Zone 13-14'!E33</f>
        <v>158.745</v>
      </c>
      <c r="H229" s="133" t="str">
        <f>'Zone 13-14'!F33</f>
        <v>OST</v>
      </c>
      <c r="I229" s="132" t="str">
        <f>'Zone 13-14'!G33</f>
        <v>H</v>
      </c>
      <c r="J229" s="132" t="str">
        <f>'Zone 13-14'!H33</f>
        <v>N</v>
      </c>
      <c r="K229" s="134" t="str">
        <f>'Zone 13-14'!I33</f>
        <v>FCO DIST 3 Tactical</v>
      </c>
    </row>
    <row r="230" spans="1:11" ht="15" x14ac:dyDescent="0.2">
      <c r="A230" s="123" t="str">
        <f>'Master Zone'!$I$22</f>
        <v>Zone 14</v>
      </c>
      <c r="B230" s="44">
        <v>14</v>
      </c>
      <c r="C230" s="123">
        <v>171</v>
      </c>
      <c r="D230" s="120" t="str">
        <f>'Zone 13-14'!B34</f>
        <v>Merced Disp</v>
      </c>
      <c r="E230" s="132">
        <f>'Zone 13-14'!C34</f>
        <v>154.4</v>
      </c>
      <c r="F230" s="133" t="str">
        <f>'Zone 13-14'!D34</f>
        <v>123.0</v>
      </c>
      <c r="G230" s="132">
        <f>'Zone 13-14'!E34</f>
        <v>159.04499999999999</v>
      </c>
      <c r="H230" s="133" t="str">
        <f>'Zone 13-14'!F34</f>
        <v>OST</v>
      </c>
      <c r="I230" s="132" t="str">
        <f>'Zone 13-14'!G34</f>
        <v>H</v>
      </c>
      <c r="J230" s="132" t="str">
        <f>'Zone 13-14'!H34</f>
        <v>N</v>
      </c>
      <c r="K230" s="134" t="str">
        <f>'Zone 13-14'!I34</f>
        <v>Merced County Fire</v>
      </c>
    </row>
    <row r="231" spans="1:11" ht="15" x14ac:dyDescent="0.2">
      <c r="A231" s="123" t="str">
        <f>'Master Zone'!$I$22</f>
        <v>Zone 14</v>
      </c>
      <c r="B231" s="44">
        <v>15</v>
      </c>
      <c r="C231" s="123">
        <v>172</v>
      </c>
      <c r="D231" s="120" t="str">
        <f>'Zone 13-14'!B35</f>
        <v>Merced Org</v>
      </c>
      <c r="E231" s="132">
        <f>'Zone 13-14'!C35</f>
        <v>154.34</v>
      </c>
      <c r="F231" s="133" t="str">
        <f>'Zone 13-14'!D35</f>
        <v>123.0</v>
      </c>
      <c r="G231" s="132">
        <f>'Zone 13-14'!E35</f>
        <v>154.34</v>
      </c>
      <c r="H231" s="133" t="str">
        <f>'Zone 13-14'!F35</f>
        <v>123.0</v>
      </c>
      <c r="I231" s="132" t="str">
        <f>'Zone 13-14'!G35</f>
        <v>H</v>
      </c>
      <c r="J231" s="132" t="str">
        <f>'Zone 13-14'!H35</f>
        <v>N</v>
      </c>
      <c r="K231" s="134" t="str">
        <f>'Zone 13-14'!I35</f>
        <v>Merced County Fire Orange</v>
      </c>
    </row>
    <row r="232" spans="1:11" ht="15" x14ac:dyDescent="0.2">
      <c r="A232" s="123" t="str">
        <f>'Master Zone'!$I$22</f>
        <v>Zone 14</v>
      </c>
      <c r="B232" s="44">
        <v>16</v>
      </c>
      <c r="C232" s="123">
        <v>173</v>
      </c>
      <c r="D232" s="120" t="str">
        <f>'Zone 13-14'!B36</f>
        <v>MDRA Purple</v>
      </c>
      <c r="E232" s="132">
        <f>'Zone 13-14'!C36</f>
        <v>154.35499999999999</v>
      </c>
      <c r="F232" s="133" t="str">
        <f>'Zone 13-14'!D36</f>
        <v>123.0</v>
      </c>
      <c r="G232" s="132">
        <f>'Zone 13-14'!E36</f>
        <v>154.35499999999999</v>
      </c>
      <c r="H232" s="133" t="str">
        <f>'Zone 13-14'!F36</f>
        <v>123.0</v>
      </c>
      <c r="I232" s="132" t="str">
        <f>'Zone 13-14'!G36</f>
        <v>H</v>
      </c>
      <c r="J232" s="132" t="str">
        <f>'Zone 13-14'!H36</f>
        <v>N</v>
      </c>
      <c r="K232" s="134" t="str">
        <f>'Zone 13-14'!I36</f>
        <v>Madera County Fire</v>
      </c>
    </row>
    <row r="233" spans="1:11" ht="15" x14ac:dyDescent="0.2">
      <c r="A233" s="123" t="str">
        <f>'Master Zone'!$K$22</f>
        <v>Zone 15</v>
      </c>
      <c r="B233" s="44">
        <v>1</v>
      </c>
      <c r="C233" s="123">
        <v>174</v>
      </c>
      <c r="D233" s="120" t="str">
        <f>'Zone 15-16'!B3</f>
        <v>V-Call 10</v>
      </c>
      <c r="E233" s="132">
        <f>'Zone 15-16'!C3</f>
        <v>155.7525</v>
      </c>
      <c r="F233" s="133" t="str">
        <f>'Zone 15-16'!D3</f>
        <v>CSQ</v>
      </c>
      <c r="G233" s="132">
        <f>'Zone 15-16'!E3</f>
        <v>155.7525</v>
      </c>
      <c r="H233" s="133">
        <f>'Zone 15-16'!F3</f>
        <v>156.69999999999999</v>
      </c>
      <c r="I233" s="132" t="str">
        <f>'Zone 15-16'!G3</f>
        <v>L</v>
      </c>
      <c r="J233" s="132" t="str">
        <f>'Zone 15-16'!H3</f>
        <v>N</v>
      </c>
      <c r="K233" s="134" t="str">
        <f>'Zone 15-16'!I3</f>
        <v xml:space="preserve">National Interoperability VHF Calling </v>
      </c>
    </row>
    <row r="234" spans="1:11" ht="15" x14ac:dyDescent="0.2">
      <c r="A234" s="123" t="str">
        <f>'Master Zone'!$K$22</f>
        <v>Zone 15</v>
      </c>
      <c r="B234" s="44">
        <v>2</v>
      </c>
      <c r="C234" s="123">
        <v>175</v>
      </c>
      <c r="D234" s="120" t="str">
        <f>'Zone 15-16'!B4</f>
        <v>V Tac-11</v>
      </c>
      <c r="E234" s="132">
        <f>'Zone 15-16'!C4</f>
        <v>151.13749999999999</v>
      </c>
      <c r="F234" s="133" t="str">
        <f>'Zone 15-16'!D4</f>
        <v>CSQ</v>
      </c>
      <c r="G234" s="132">
        <f>'Zone 15-16'!E4</f>
        <v>151.13749999999999</v>
      </c>
      <c r="H234" s="133">
        <f>'Zone 15-16'!F4</f>
        <v>156.69999999999999</v>
      </c>
      <c r="I234" s="132" t="str">
        <f>'Zone 15-16'!G4</f>
        <v>L</v>
      </c>
      <c r="J234" s="132" t="str">
        <f>'Zone 15-16'!H4</f>
        <v>N</v>
      </c>
      <c r="K234" s="134" t="str">
        <f>'Zone 15-16'!I4</f>
        <v>National Interoperability VHF Tactical</v>
      </c>
    </row>
    <row r="235" spans="1:11" ht="15" x14ac:dyDescent="0.2">
      <c r="A235" s="123" t="str">
        <f>'Master Zone'!$K$22</f>
        <v>Zone 15</v>
      </c>
      <c r="B235" s="44">
        <v>3</v>
      </c>
      <c r="C235" s="123">
        <v>176</v>
      </c>
      <c r="D235" s="120" t="str">
        <f>'Zone 15-16'!B5</f>
        <v>V Tac-12</v>
      </c>
      <c r="E235" s="132">
        <f>'Zone 15-16'!C5</f>
        <v>154.45249999999999</v>
      </c>
      <c r="F235" s="133" t="str">
        <f>'Zone 15-16'!D5</f>
        <v>CSQ</v>
      </c>
      <c r="G235" s="132">
        <f>'Zone 15-16'!E5</f>
        <v>154.45249999999999</v>
      </c>
      <c r="H235" s="133">
        <f>'Zone 15-16'!F5</f>
        <v>156.69999999999999</v>
      </c>
      <c r="I235" s="132" t="str">
        <f>'Zone 15-16'!G5</f>
        <v>L</v>
      </c>
      <c r="J235" s="132" t="str">
        <f>'Zone 15-16'!H5</f>
        <v>N</v>
      </c>
      <c r="K235" s="134" t="str">
        <f>'Zone 15-16'!I5</f>
        <v>National Interoperability VHF Tactical</v>
      </c>
    </row>
    <row r="236" spans="1:11" ht="15" x14ac:dyDescent="0.2">
      <c r="A236" s="123" t="str">
        <f>'Master Zone'!$K$22</f>
        <v>Zone 15</v>
      </c>
      <c r="B236" s="44">
        <v>4</v>
      </c>
      <c r="C236" s="123">
        <v>177</v>
      </c>
      <c r="D236" s="120" t="str">
        <f>'Zone 15-16'!B6</f>
        <v>V Tac-13</v>
      </c>
      <c r="E236" s="132">
        <f>'Zone 15-16'!C6</f>
        <v>158.73750000000001</v>
      </c>
      <c r="F236" s="133" t="str">
        <f>'Zone 15-16'!D6</f>
        <v>CSQ</v>
      </c>
      <c r="G236" s="132">
        <f>'Zone 15-16'!E6</f>
        <v>158.73750000000001</v>
      </c>
      <c r="H236" s="133">
        <f>'Zone 15-16'!F6</f>
        <v>156.69999999999999</v>
      </c>
      <c r="I236" s="132" t="str">
        <f>'Zone 15-16'!G6</f>
        <v>L</v>
      </c>
      <c r="J236" s="132" t="str">
        <f>'Zone 15-16'!H6</f>
        <v>N</v>
      </c>
      <c r="K236" s="134" t="str">
        <f>'Zone 15-16'!I6</f>
        <v>National Interoperability VHF Tactical</v>
      </c>
    </row>
    <row r="237" spans="1:11" ht="15" x14ac:dyDescent="0.2">
      <c r="A237" s="123" t="str">
        <f>'Master Zone'!$K$22</f>
        <v>Zone 15</v>
      </c>
      <c r="B237" s="44">
        <v>5</v>
      </c>
      <c r="C237" s="123">
        <v>178</v>
      </c>
      <c r="D237" s="120" t="str">
        <f>'Zone 15-16'!B7</f>
        <v>V Tac-14</v>
      </c>
      <c r="E237" s="132">
        <f>'Zone 15-16'!C7</f>
        <v>159.4725</v>
      </c>
      <c r="F237" s="133" t="str">
        <f>'Zone 15-16'!D7</f>
        <v>CSQ</v>
      </c>
      <c r="G237" s="132">
        <f>'Zone 15-16'!E7</f>
        <v>159.4725</v>
      </c>
      <c r="H237" s="133">
        <f>'Zone 15-16'!F7</f>
        <v>156.69999999999999</v>
      </c>
      <c r="I237" s="132" t="str">
        <f>'Zone 15-16'!G7</f>
        <v>L</v>
      </c>
      <c r="J237" s="132" t="str">
        <f>'Zone 15-16'!H7</f>
        <v>N</v>
      </c>
      <c r="K237" s="134" t="str">
        <f>'Zone 15-16'!I7</f>
        <v>National Interoperability VHF Tactical</v>
      </c>
    </row>
    <row r="238" spans="1:11" ht="15" x14ac:dyDescent="0.2">
      <c r="A238" s="123" t="str">
        <f>'Master Zone'!$K$22</f>
        <v>Zone 15</v>
      </c>
      <c r="B238" s="44">
        <v>6</v>
      </c>
      <c r="C238" s="123">
        <v>179</v>
      </c>
      <c r="D238" s="120" t="str">
        <f>'Zone 15-16'!B8</f>
        <v>V Tac-36</v>
      </c>
      <c r="E238" s="132">
        <f>'Zone 15-16'!C8</f>
        <v>151.13749999999999</v>
      </c>
      <c r="F238" s="133" t="str">
        <f>'Zone 15-16'!D8</f>
        <v>CSQ</v>
      </c>
      <c r="G238" s="132">
        <f>'Zone 15-16'!E8</f>
        <v>159.4725</v>
      </c>
      <c r="H238" s="133">
        <f>'Zone 15-16'!F8</f>
        <v>136.5</v>
      </c>
      <c r="I238" s="132" t="str">
        <f>'Zone 15-16'!G8</f>
        <v>H</v>
      </c>
      <c r="J238" s="132" t="str">
        <f>'Zone 15-16'!H8</f>
        <v>N</v>
      </c>
      <c r="K238" s="134" t="str">
        <f>'Zone 15-16'!I8</f>
        <v>National Interoperability VHF Interop</v>
      </c>
    </row>
    <row r="239" spans="1:11" ht="15" x14ac:dyDescent="0.2">
      <c r="A239" s="123" t="str">
        <f>'Master Zone'!$K$22</f>
        <v>Zone 15</v>
      </c>
      <c r="B239" s="44">
        <v>7</v>
      </c>
      <c r="C239" s="123">
        <v>180</v>
      </c>
      <c r="D239" s="120" t="str">
        <f>'Zone 15-16'!B9</f>
        <v>OES 1A</v>
      </c>
      <c r="E239" s="132">
        <f>'Zone 15-16'!C9</f>
        <v>154.16</v>
      </c>
      <c r="F239" s="133" t="str">
        <f>'Zone 15-16'!D9</f>
        <v>CSQ</v>
      </c>
      <c r="G239" s="132">
        <f>'Zone 15-16'!E9</f>
        <v>159.13499999999999</v>
      </c>
      <c r="H239" s="133" t="str">
        <f>'Zone 15-16'!F9</f>
        <v>OST</v>
      </c>
      <c r="I239" s="132" t="str">
        <f>'Zone 15-16'!G9</f>
        <v>H</v>
      </c>
      <c r="J239" s="132" t="str">
        <f>'Zone 15-16'!H9</f>
        <v>N</v>
      </c>
      <c r="K239" s="134" t="str">
        <f>'Zone 15-16'!I9</f>
        <v>CAL EMA Fire Rescue Branch</v>
      </c>
    </row>
    <row r="240" spans="1:11" ht="15" x14ac:dyDescent="0.2">
      <c r="A240" s="123" t="str">
        <f>'Master Zone'!$K$22</f>
        <v>Zone 15</v>
      </c>
      <c r="B240" s="44">
        <v>8</v>
      </c>
      <c r="C240" s="123">
        <v>181</v>
      </c>
      <c r="D240" s="120" t="str">
        <f>'Zone 15-16'!B10</f>
        <v>OES 1B</v>
      </c>
      <c r="E240" s="132">
        <f>'Zone 15-16'!C10</f>
        <v>154.16</v>
      </c>
      <c r="F240" s="133" t="str">
        <f>'Zone 15-16'!D10</f>
        <v>CSQ</v>
      </c>
      <c r="G240" s="132">
        <f>'Zone 15-16'!E10</f>
        <v>159.19499999999999</v>
      </c>
      <c r="H240" s="133" t="str">
        <f>'Zone 15-16'!F10</f>
        <v>OST</v>
      </c>
      <c r="I240" s="132" t="str">
        <f>'Zone 15-16'!G10</f>
        <v>H</v>
      </c>
      <c r="J240" s="132" t="str">
        <f>'Zone 15-16'!H10</f>
        <v>N</v>
      </c>
      <c r="K240" s="134" t="str">
        <f>'Zone 15-16'!I10</f>
        <v>CAL EMA Fire Rescue Branch</v>
      </c>
    </row>
    <row r="241" spans="1:11" ht="15" x14ac:dyDescent="0.2">
      <c r="A241" s="123" t="str">
        <f>'Master Zone'!$K$22</f>
        <v>Zone 15</v>
      </c>
      <c r="B241" s="44">
        <v>9</v>
      </c>
      <c r="C241" s="123">
        <v>182</v>
      </c>
      <c r="D241" s="120" t="str">
        <f>'Zone 15-16'!B11</f>
        <v>OES 2A</v>
      </c>
      <c r="E241" s="132">
        <f>'Zone 15-16'!C11</f>
        <v>154.22</v>
      </c>
      <c r="F241" s="133" t="str">
        <f>'Zone 15-16'!D11</f>
        <v>CSQ</v>
      </c>
      <c r="G241" s="132">
        <f>'Zone 15-16'!E11</f>
        <v>159.13499999999999</v>
      </c>
      <c r="H241" s="133" t="str">
        <f>'Zone 15-16'!F11</f>
        <v>OST</v>
      </c>
      <c r="I241" s="132" t="str">
        <f>'Zone 15-16'!G11</f>
        <v>H</v>
      </c>
      <c r="J241" s="132" t="str">
        <f>'Zone 15-16'!H11</f>
        <v>N</v>
      </c>
      <c r="K241" s="134" t="str">
        <f>'Zone 15-16'!I11</f>
        <v>CAL EMA Fire Rescue Branch</v>
      </c>
    </row>
    <row r="242" spans="1:11" ht="15" x14ac:dyDescent="0.2">
      <c r="A242" s="123" t="str">
        <f>'Master Zone'!$K$22</f>
        <v>Zone 15</v>
      </c>
      <c r="B242" s="44">
        <v>10</v>
      </c>
      <c r="C242" s="123">
        <v>183</v>
      </c>
      <c r="D242" s="120" t="str">
        <f>'Zone 15-16'!B12</f>
        <v>OES 2B</v>
      </c>
      <c r="E242" s="132">
        <f>'Zone 15-16'!C12</f>
        <v>154.22</v>
      </c>
      <c r="F242" s="133" t="str">
        <f>'Zone 15-16'!D12</f>
        <v>CSQ</v>
      </c>
      <c r="G242" s="132">
        <f>'Zone 15-16'!E12</f>
        <v>159.19499999999999</v>
      </c>
      <c r="H242" s="133" t="str">
        <f>'Zone 15-16'!F12</f>
        <v>OST</v>
      </c>
      <c r="I242" s="132" t="str">
        <f>'Zone 15-16'!G12</f>
        <v>H</v>
      </c>
      <c r="J242" s="132" t="str">
        <f>'Zone 15-16'!H12</f>
        <v>N</v>
      </c>
      <c r="K242" s="134" t="str">
        <f>'Zone 15-16'!I12</f>
        <v>CAL EMA Fire Rescue Branch</v>
      </c>
    </row>
    <row r="243" spans="1:11" ht="15" x14ac:dyDescent="0.2">
      <c r="A243" s="123" t="str">
        <f>'Master Zone'!$K$22</f>
        <v>Zone 15</v>
      </c>
      <c r="B243" s="44">
        <v>11</v>
      </c>
      <c r="C243" s="123">
        <v>184</v>
      </c>
      <c r="D243" s="120" t="str">
        <f>'Zone 15-16'!B13</f>
        <v>IR-6</v>
      </c>
      <c r="E243" s="132">
        <f>'Zone 15-16'!C13</f>
        <v>170.01249999999999</v>
      </c>
      <c r="F243" s="133" t="str">
        <f>'Zone 15-16'!D13</f>
        <v>CSQ</v>
      </c>
      <c r="G243" s="132">
        <f>'Zone 15-16'!E13</f>
        <v>170.01249999999999</v>
      </c>
      <c r="H243" s="133" t="str">
        <f>'Zone 15-16'!F13</f>
        <v>CSQ</v>
      </c>
      <c r="I243" s="132" t="str">
        <f>'Zone 15-16'!G13</f>
        <v>L</v>
      </c>
      <c r="J243" s="132" t="str">
        <f>'Zone 15-16'!H13</f>
        <v>N</v>
      </c>
      <c r="K243" s="134" t="str">
        <f>'Zone 15-16'!I13</f>
        <v>Federal Agency Tactical</v>
      </c>
    </row>
    <row r="244" spans="1:11" ht="15" x14ac:dyDescent="0.2">
      <c r="A244" s="123" t="str">
        <f>'Master Zone'!$K$22</f>
        <v>Zone 15</v>
      </c>
      <c r="B244" s="44">
        <v>12</v>
      </c>
      <c r="C244" s="123">
        <v>185</v>
      </c>
      <c r="D244" s="120" t="str">
        <f>'Zone 15-16'!B14</f>
        <v>IR-7</v>
      </c>
      <c r="E244" s="132">
        <f>'Zone 15-16'!C14</f>
        <v>170.41249999999999</v>
      </c>
      <c r="F244" s="133" t="str">
        <f>'Zone 15-16'!D14</f>
        <v>CSQ</v>
      </c>
      <c r="G244" s="132">
        <f>'Zone 15-16'!E14</f>
        <v>170.41249999999999</v>
      </c>
      <c r="H244" s="133" t="str">
        <f>'Zone 15-16'!F14</f>
        <v>CSQ</v>
      </c>
      <c r="I244" s="132" t="str">
        <f>'Zone 15-16'!G14</f>
        <v>L</v>
      </c>
      <c r="J244" s="132" t="str">
        <f>'Zone 15-16'!H14</f>
        <v>N</v>
      </c>
      <c r="K244" s="134" t="str">
        <f>'Zone 15-16'!I14</f>
        <v>Federal Agency Tactical</v>
      </c>
    </row>
    <row r="245" spans="1:11" ht="15" x14ac:dyDescent="0.2">
      <c r="A245" s="123" t="str">
        <f>'Master Zone'!$K$22</f>
        <v>Zone 15</v>
      </c>
      <c r="B245" s="44">
        <v>13</v>
      </c>
      <c r="C245" s="123">
        <v>186</v>
      </c>
      <c r="D245" s="120" t="str">
        <f>'Zone 15-16'!B15</f>
        <v>IR-8</v>
      </c>
      <c r="E245" s="132">
        <f>'Zone 15-16'!C15</f>
        <v>170.6875</v>
      </c>
      <c r="F245" s="133" t="str">
        <f>'Zone 15-16'!D15</f>
        <v>CSQ</v>
      </c>
      <c r="G245" s="132">
        <f>'Zone 15-16'!E15</f>
        <v>170.6875</v>
      </c>
      <c r="H245" s="133" t="str">
        <f>'Zone 15-16'!F15</f>
        <v>CSQ</v>
      </c>
      <c r="I245" s="132" t="str">
        <f>'Zone 15-16'!G15</f>
        <v>L</v>
      </c>
      <c r="J245" s="132" t="str">
        <f>'Zone 15-16'!H15</f>
        <v>N</v>
      </c>
      <c r="K245" s="134" t="str">
        <f>'Zone 15-16'!I15</f>
        <v>Federal Agency Tactical</v>
      </c>
    </row>
    <row r="246" spans="1:11" ht="15" x14ac:dyDescent="0.2">
      <c r="A246" s="123" t="str">
        <f>'Master Zone'!$K$22</f>
        <v>Zone 15</v>
      </c>
      <c r="B246" s="44">
        <v>14</v>
      </c>
      <c r="C246" s="123">
        <v>187</v>
      </c>
      <c r="D246" s="120" t="str">
        <f>'Zone 15-16'!B16</f>
        <v>IR-9</v>
      </c>
      <c r="E246" s="132">
        <f>'Zone 15-16'!C16</f>
        <v>173.03749999999999</v>
      </c>
      <c r="F246" s="133" t="str">
        <f>'Zone 15-16'!D16</f>
        <v>CSQ</v>
      </c>
      <c r="G246" s="132">
        <f>'Zone 15-16'!E16</f>
        <v>173.03749999999999</v>
      </c>
      <c r="H246" s="133" t="str">
        <f>'Zone 15-16'!F16</f>
        <v>CSQ</v>
      </c>
      <c r="I246" s="132" t="str">
        <f>'Zone 15-16'!G16</f>
        <v>L</v>
      </c>
      <c r="J246" s="132" t="str">
        <f>'Zone 15-16'!H16</f>
        <v>N</v>
      </c>
      <c r="K246" s="134" t="str">
        <f>'Zone 15-16'!I16</f>
        <v>Federal Agency Tactical</v>
      </c>
    </row>
    <row r="247" spans="1:11" ht="15" x14ac:dyDescent="0.2">
      <c r="A247" s="123" t="str">
        <f>'Master Zone'!$K$22</f>
        <v>Zone 15</v>
      </c>
      <c r="B247" s="44">
        <v>15</v>
      </c>
      <c r="D247" s="120" t="str">
        <f>'Zone 15-16'!B17</f>
        <v xml:space="preserve"> </v>
      </c>
      <c r="E247" s="132" t="str">
        <f>'Zone 15-16'!C17</f>
        <v xml:space="preserve"> </v>
      </c>
      <c r="F247" s="133" t="str">
        <f>'Zone 15-16'!D17</f>
        <v xml:space="preserve"> </v>
      </c>
      <c r="G247" s="132" t="str">
        <f>'Zone 15-16'!E17</f>
        <v xml:space="preserve"> </v>
      </c>
      <c r="H247" s="133" t="str">
        <f>'Zone 15-16'!F17</f>
        <v xml:space="preserve"> </v>
      </c>
      <c r="I247" s="132" t="str">
        <f>'Zone 15-16'!G17</f>
        <v xml:space="preserve"> </v>
      </c>
      <c r="J247" s="132" t="str">
        <f>'Zone 15-16'!H17</f>
        <v xml:space="preserve"> </v>
      </c>
      <c r="K247" s="134" t="str">
        <f>'Zone 15-16'!I17</f>
        <v xml:space="preserve"> </v>
      </c>
    </row>
    <row r="248" spans="1:11" ht="15" x14ac:dyDescent="0.2">
      <c r="A248" s="123" t="str">
        <f>'Master Zone'!$K$22</f>
        <v>Zone 15</v>
      </c>
      <c r="B248" s="44">
        <v>16</v>
      </c>
      <c r="D248" s="120" t="str">
        <f>'Zone 15-16'!B18</f>
        <v xml:space="preserve"> </v>
      </c>
      <c r="E248" s="132" t="str">
        <f>'Zone 15-16'!C18</f>
        <v xml:space="preserve"> </v>
      </c>
      <c r="F248" s="133" t="str">
        <f>'Zone 15-16'!D18</f>
        <v xml:space="preserve"> </v>
      </c>
      <c r="G248" s="132" t="str">
        <f>'Zone 15-16'!E18</f>
        <v xml:space="preserve"> </v>
      </c>
      <c r="H248" s="133" t="str">
        <f>'Zone 15-16'!F18</f>
        <v xml:space="preserve"> </v>
      </c>
      <c r="I248" s="132" t="str">
        <f>'Zone 15-16'!G18</f>
        <v xml:space="preserve"> </v>
      </c>
      <c r="J248" s="132" t="str">
        <f>'Zone 15-16'!H18</f>
        <v xml:space="preserve"> </v>
      </c>
      <c r="K248" s="134" t="str">
        <f>'Zone 15-16'!I18</f>
        <v xml:space="preserve"> </v>
      </c>
    </row>
    <row r="249" spans="1:11" ht="15" x14ac:dyDescent="0.2">
      <c r="A249" s="123" t="str">
        <f>'Master Zone'!$M$22</f>
        <v>Zone 16</v>
      </c>
      <c r="B249" s="44">
        <v>1</v>
      </c>
      <c r="C249" s="123">
        <v>188</v>
      </c>
      <c r="D249" s="135" t="str">
        <f>'Zone 15-16'!B21</f>
        <v>NOAA  F-1</v>
      </c>
      <c r="E249" s="132">
        <f>'Zone 15-16'!C21</f>
        <v>162.4</v>
      </c>
      <c r="F249" s="133" t="str">
        <f>'Zone 15-16'!D21</f>
        <v>CSQ</v>
      </c>
      <c r="G249" s="132">
        <f>'Zone 15-16'!E21</f>
        <v>0</v>
      </c>
      <c r="H249" s="133" t="str">
        <f>'Zone 15-16'!F21</f>
        <v>CSQ</v>
      </c>
      <c r="I249" s="132" t="str">
        <f>'Zone 15-16'!G21</f>
        <v>H</v>
      </c>
      <c r="J249" s="132" t="str">
        <f>'Zone 15-16'!H21</f>
        <v>W</v>
      </c>
      <c r="K249" s="134" t="str">
        <f>'Zone 15-16'!I21</f>
        <v>Weather Channel</v>
      </c>
    </row>
    <row r="250" spans="1:11" ht="15" x14ac:dyDescent="0.2">
      <c r="A250" s="123" t="str">
        <f>'Master Zone'!$M$22</f>
        <v>Zone 16</v>
      </c>
      <c r="B250" s="44">
        <v>2</v>
      </c>
      <c r="C250" s="123">
        <v>189</v>
      </c>
      <c r="D250" s="135" t="str">
        <f>'Zone 15-16'!B22</f>
        <v>NOAA  F-2</v>
      </c>
      <c r="E250" s="132">
        <f>'Zone 15-16'!C22</f>
        <v>162.42500000000001</v>
      </c>
      <c r="F250" s="133" t="str">
        <f>'Zone 15-16'!D22</f>
        <v>CSQ</v>
      </c>
      <c r="G250" s="132">
        <f>'Zone 15-16'!E22</f>
        <v>0</v>
      </c>
      <c r="H250" s="133" t="str">
        <f>'Zone 15-16'!F22</f>
        <v>CSQ</v>
      </c>
      <c r="I250" s="132" t="str">
        <f>'Zone 15-16'!G22</f>
        <v>H</v>
      </c>
      <c r="J250" s="132" t="str">
        <f>'Zone 15-16'!H22</f>
        <v>W</v>
      </c>
      <c r="K250" s="134" t="str">
        <f>'Zone 15-16'!I22</f>
        <v>Weather Channel</v>
      </c>
    </row>
    <row r="251" spans="1:11" ht="15" x14ac:dyDescent="0.2">
      <c r="A251" s="123" t="str">
        <f>'Master Zone'!$M$22</f>
        <v>Zone 16</v>
      </c>
      <c r="B251" s="44">
        <v>3</v>
      </c>
      <c r="C251" s="123">
        <v>190</v>
      </c>
      <c r="D251" s="135" t="str">
        <f>'Zone 15-16'!B23</f>
        <v>NOAA  F-3</v>
      </c>
      <c r="E251" s="132">
        <f>'Zone 15-16'!C23</f>
        <v>162.44999999999999</v>
      </c>
      <c r="F251" s="133" t="str">
        <f>'Zone 15-16'!D23</f>
        <v>CSQ</v>
      </c>
      <c r="G251" s="132">
        <f>'Zone 15-16'!E23</f>
        <v>0</v>
      </c>
      <c r="H251" s="133" t="str">
        <f>'Zone 15-16'!F23</f>
        <v>CSQ</v>
      </c>
      <c r="I251" s="132" t="str">
        <f>'Zone 15-16'!G23</f>
        <v>H</v>
      </c>
      <c r="J251" s="132" t="str">
        <f>'Zone 15-16'!H23</f>
        <v>W</v>
      </c>
      <c r="K251" s="134" t="str">
        <f>'Zone 15-16'!I23</f>
        <v>Weather Channel</v>
      </c>
    </row>
    <row r="252" spans="1:11" ht="15" x14ac:dyDescent="0.2">
      <c r="A252" s="123" t="str">
        <f>'Master Zone'!$M$22</f>
        <v>Zone 16</v>
      </c>
      <c r="B252" s="44">
        <v>4</v>
      </c>
      <c r="C252" s="123">
        <v>191</v>
      </c>
      <c r="D252" s="135" t="str">
        <f>'Zone 15-16'!B24</f>
        <v>NOAA  F-4</v>
      </c>
      <c r="E252" s="132">
        <f>'Zone 15-16'!C24</f>
        <v>162.47499999999999</v>
      </c>
      <c r="F252" s="133" t="str">
        <f>'Zone 15-16'!D24</f>
        <v>CSQ</v>
      </c>
      <c r="G252" s="132">
        <f>'Zone 15-16'!E24</f>
        <v>0</v>
      </c>
      <c r="H252" s="133" t="str">
        <f>'Zone 15-16'!F24</f>
        <v>CSQ</v>
      </c>
      <c r="I252" s="132" t="str">
        <f>'Zone 15-16'!G24</f>
        <v>H</v>
      </c>
      <c r="J252" s="132" t="str">
        <f>'Zone 15-16'!H24</f>
        <v>W</v>
      </c>
      <c r="K252" s="134" t="str">
        <f>'Zone 15-16'!I24</f>
        <v>Weather Channel</v>
      </c>
    </row>
    <row r="253" spans="1:11" ht="15" x14ac:dyDescent="0.2">
      <c r="A253" s="123" t="str">
        <f>'Master Zone'!$M$22</f>
        <v>Zone 16</v>
      </c>
      <c r="B253" s="44">
        <v>5</v>
      </c>
      <c r="C253" s="123">
        <v>192</v>
      </c>
      <c r="D253" s="135" t="str">
        <f>'Zone 15-16'!B25</f>
        <v>NOAA  F-5</v>
      </c>
      <c r="E253" s="132">
        <f>'Zone 15-16'!C25</f>
        <v>162.5</v>
      </c>
      <c r="F253" s="133" t="str">
        <f>'Zone 15-16'!D25</f>
        <v>CSQ</v>
      </c>
      <c r="G253" s="132">
        <f>'Zone 15-16'!E25</f>
        <v>0</v>
      </c>
      <c r="H253" s="133" t="str">
        <f>'Zone 15-16'!F25</f>
        <v>CSQ</v>
      </c>
      <c r="I253" s="132" t="str">
        <f>'Zone 15-16'!G25</f>
        <v>H</v>
      </c>
      <c r="J253" s="132" t="str">
        <f>'Zone 15-16'!H25</f>
        <v>W</v>
      </c>
      <c r="K253" s="134" t="str">
        <f>'Zone 15-16'!I25</f>
        <v>Weather Channel</v>
      </c>
    </row>
    <row r="254" spans="1:11" ht="15" x14ac:dyDescent="0.2">
      <c r="A254" s="123" t="str">
        <f>'Master Zone'!$M$22</f>
        <v>Zone 16</v>
      </c>
      <c r="B254" s="44">
        <v>6</v>
      </c>
      <c r="C254" s="123">
        <v>193</v>
      </c>
      <c r="D254" s="135" t="str">
        <f>'Zone 15-16'!B26</f>
        <v>NOAA  F-6</v>
      </c>
      <c r="E254" s="132">
        <f>'Zone 15-16'!C26</f>
        <v>162.52500000000001</v>
      </c>
      <c r="F254" s="133" t="str">
        <f>'Zone 15-16'!D26</f>
        <v>CSQ</v>
      </c>
      <c r="G254" s="132">
        <f>'Zone 15-16'!E26</f>
        <v>0</v>
      </c>
      <c r="H254" s="133" t="str">
        <f>'Zone 15-16'!F26</f>
        <v>CSQ</v>
      </c>
      <c r="I254" s="132" t="str">
        <f>'Zone 15-16'!G26</f>
        <v>H</v>
      </c>
      <c r="J254" s="132" t="str">
        <f>'Zone 15-16'!H26</f>
        <v>W</v>
      </c>
      <c r="K254" s="134" t="str">
        <f>'Zone 15-16'!I25</f>
        <v>Weather Channel</v>
      </c>
    </row>
    <row r="255" spans="1:11" ht="15" x14ac:dyDescent="0.2">
      <c r="A255" s="123" t="str">
        <f>'Master Zone'!$M$22</f>
        <v>Zone 16</v>
      </c>
      <c r="B255" s="44">
        <v>7</v>
      </c>
      <c r="C255" s="123">
        <v>194</v>
      </c>
      <c r="D255" s="135" t="str">
        <f>'Zone 15-16'!B27</f>
        <v>NOAA  F-7</v>
      </c>
      <c r="E255" s="132">
        <f>'Zone 15-16'!C27</f>
        <v>162.55000000000001</v>
      </c>
      <c r="F255" s="133" t="str">
        <f>'Zone 15-16'!D27</f>
        <v>CSQ</v>
      </c>
      <c r="G255" s="132">
        <f>'Zone 15-16'!E27</f>
        <v>0</v>
      </c>
      <c r="H255" s="133" t="str">
        <f>'Zone 15-16'!F27</f>
        <v>CSQ</v>
      </c>
      <c r="I255" s="132" t="str">
        <f>'Zone 15-16'!G27</f>
        <v>H</v>
      </c>
      <c r="J255" s="132" t="str">
        <f>'Zone 15-16'!H27</f>
        <v>W</v>
      </c>
      <c r="K255" s="134" t="str">
        <f>'Zone 15-16'!I26</f>
        <v>Weather Channel</v>
      </c>
    </row>
    <row r="256" spans="1:11" ht="15" x14ac:dyDescent="0.2">
      <c r="A256" s="123" t="str">
        <f>'Master Zone'!$M$22</f>
        <v>Zone 16</v>
      </c>
      <c r="B256" s="44">
        <v>8</v>
      </c>
      <c r="C256" s="123">
        <v>195</v>
      </c>
      <c r="D256" s="135" t="str">
        <f>'Zone 15-16'!B28</f>
        <v>MURS 1</v>
      </c>
      <c r="E256" s="132">
        <f>'Zone 15-16'!C28</f>
        <v>154.57</v>
      </c>
      <c r="F256" s="133" t="str">
        <f>'Zone 15-16'!D28</f>
        <v>CSQ</v>
      </c>
      <c r="G256" s="132">
        <f>'Zone 15-16'!E28</f>
        <v>154.57</v>
      </c>
      <c r="H256" s="133" t="str">
        <f>'Zone 15-16'!F28</f>
        <v>CSQ</v>
      </c>
      <c r="I256" s="132" t="str">
        <f>'Zone 15-16'!G28</f>
        <v>L</v>
      </c>
      <c r="J256" s="132" t="str">
        <f>'Zone 15-16'!H28</f>
        <v>N</v>
      </c>
      <c r="K256" s="134" t="str">
        <f>'Zone 15-16'!I28</f>
        <v>Multi-Use Radio Service (MURS)</v>
      </c>
    </row>
    <row r="257" spans="1:11" ht="15" x14ac:dyDescent="0.2">
      <c r="A257" s="123" t="str">
        <f>'Master Zone'!$M$22</f>
        <v>Zone 16</v>
      </c>
      <c r="B257" s="44">
        <v>9</v>
      </c>
      <c r="C257" s="123">
        <v>196</v>
      </c>
      <c r="D257" s="135" t="str">
        <f>'Zone 15-16'!B29</f>
        <v>MURS 2</v>
      </c>
      <c r="E257" s="132">
        <f>'Zone 15-16'!C29</f>
        <v>154.6</v>
      </c>
      <c r="F257" s="133" t="str">
        <f>'Zone 15-16'!D29</f>
        <v>CSQ</v>
      </c>
      <c r="G257" s="132">
        <f>'Zone 15-16'!E29</f>
        <v>154.6</v>
      </c>
      <c r="H257" s="133" t="str">
        <f>'Zone 15-16'!F29</f>
        <v>CSQ</v>
      </c>
      <c r="I257" s="132" t="str">
        <f>'Zone 15-16'!G29</f>
        <v>L</v>
      </c>
      <c r="J257" s="132" t="str">
        <f>'Zone 15-16'!H29</f>
        <v>N</v>
      </c>
      <c r="K257" s="134" t="str">
        <f>'Zone 15-16'!I29</f>
        <v>Multi-Use Radio Service (MURS)</v>
      </c>
    </row>
    <row r="258" spans="1:11" ht="15" x14ac:dyDescent="0.2">
      <c r="A258" s="123" t="str">
        <f>'Master Zone'!$M$22</f>
        <v>Zone 16</v>
      </c>
      <c r="B258" s="44">
        <v>10</v>
      </c>
      <c r="C258" s="123">
        <v>197</v>
      </c>
      <c r="D258" s="135" t="str">
        <f>'Zone 15-16'!B30</f>
        <v>MURS 3</v>
      </c>
      <c r="E258" s="132">
        <f>'Zone 15-16'!C30</f>
        <v>151.82</v>
      </c>
      <c r="F258" s="133" t="str">
        <f>'Zone 15-16'!D30</f>
        <v>CSQ</v>
      </c>
      <c r="G258" s="132">
        <f>'Zone 15-16'!E30</f>
        <v>151.82</v>
      </c>
      <c r="H258" s="133" t="str">
        <f>'Zone 15-16'!F30</f>
        <v>CSQ</v>
      </c>
      <c r="I258" s="132" t="str">
        <f>'Zone 15-16'!G30</f>
        <v>L</v>
      </c>
      <c r="J258" s="132" t="str">
        <f>'Zone 15-16'!H30</f>
        <v>N</v>
      </c>
      <c r="K258" s="134" t="str">
        <f>'Zone 15-16'!I30</f>
        <v>Multi-Use Radio Service (MURS)</v>
      </c>
    </row>
    <row r="259" spans="1:11" ht="15" x14ac:dyDescent="0.2">
      <c r="A259" s="123" t="str">
        <f>'Master Zone'!$M$22</f>
        <v>Zone 16</v>
      </c>
      <c r="B259" s="44">
        <v>11</v>
      </c>
      <c r="C259" s="123">
        <v>198</v>
      </c>
      <c r="D259" s="135" t="str">
        <f>'Zone 15-16'!B31</f>
        <v>MURS 4</v>
      </c>
      <c r="E259" s="132">
        <f>'Zone 15-16'!C31</f>
        <v>151.88</v>
      </c>
      <c r="F259" s="133" t="str">
        <f>'Zone 15-16'!D31</f>
        <v>CSQ</v>
      </c>
      <c r="G259" s="132">
        <f>'Zone 15-16'!E31</f>
        <v>151.88</v>
      </c>
      <c r="H259" s="133" t="str">
        <f>'Zone 15-16'!F31</f>
        <v>CSQ</v>
      </c>
      <c r="I259" s="132" t="str">
        <f>'Zone 15-16'!G31</f>
        <v>L</v>
      </c>
      <c r="J259" s="132" t="str">
        <f>'Zone 15-16'!H31</f>
        <v>N</v>
      </c>
      <c r="K259" s="134" t="str">
        <f>'Zone 15-16'!I31</f>
        <v>Multi-Use Radio Service (MURS)</v>
      </c>
    </row>
    <row r="260" spans="1:11" ht="15" x14ac:dyDescent="0.2">
      <c r="A260" s="123" t="str">
        <f>'Master Zone'!$M$22</f>
        <v>Zone 16</v>
      </c>
      <c r="B260" s="44">
        <v>12</v>
      </c>
      <c r="C260" s="123">
        <v>199</v>
      </c>
      <c r="D260" s="135" t="str">
        <f>'Zone 15-16'!B32</f>
        <v>MURS 5</v>
      </c>
      <c r="E260" s="132">
        <f>'Zone 15-16'!C32</f>
        <v>151.94</v>
      </c>
      <c r="F260" s="133" t="str">
        <f>'Zone 15-16'!D32</f>
        <v>CSQ</v>
      </c>
      <c r="G260" s="132">
        <f>'Zone 15-16'!E32</f>
        <v>151.94</v>
      </c>
      <c r="H260" s="133" t="str">
        <f>'Zone 15-16'!F32</f>
        <v>CSQ</v>
      </c>
      <c r="I260" s="132" t="str">
        <f>'Zone 15-16'!G32</f>
        <v>L</v>
      </c>
      <c r="J260" s="132" t="str">
        <f>'Zone 15-16'!H32</f>
        <v>N</v>
      </c>
      <c r="K260" s="134" t="str">
        <f>'Zone 15-16'!I32</f>
        <v>Multi-Use Radio Service (MURS)</v>
      </c>
    </row>
    <row r="261" spans="1:11" ht="15" x14ac:dyDescent="0.2">
      <c r="A261" s="123" t="str">
        <f>'Master Zone'!$M$22</f>
        <v>Zone 16</v>
      </c>
      <c r="B261" s="44">
        <v>13</v>
      </c>
      <c r="C261" s="123">
        <v>200</v>
      </c>
      <c r="D261" s="135" t="str">
        <f>'Zone 15-16'!B33</f>
        <v>CERT Cmd</v>
      </c>
      <c r="E261" s="132">
        <f>'Zone 15-16'!C33</f>
        <v>155.16</v>
      </c>
      <c r="F261" s="133">
        <f>'Zone 15-16'!D33</f>
        <v>146.19999999999999</v>
      </c>
      <c r="G261" s="132">
        <f>'Zone 15-16'!E33</f>
        <v>155.16</v>
      </c>
      <c r="H261" s="133">
        <f>'Zone 15-16'!F33</f>
        <v>146.19999999999999</v>
      </c>
      <c r="I261" s="132" t="str">
        <f>'Zone 15-16'!G33</f>
        <v>H</v>
      </c>
      <c r="J261" s="132" t="str">
        <f>'Zone 15-16'!H33</f>
        <v>N</v>
      </c>
      <c r="K261" s="134" t="str">
        <f>'Zone 15-16'!I33</f>
        <v>Monterey City CERT</v>
      </c>
    </row>
    <row r="262" spans="1:11" ht="15" x14ac:dyDescent="0.2">
      <c r="A262" s="123" t="str">
        <f>'Master Zone'!$M$22</f>
        <v>Zone 16</v>
      </c>
      <c r="B262" s="44">
        <v>14</v>
      </c>
      <c r="C262" s="123">
        <v>201</v>
      </c>
      <c r="D262" s="135" t="str">
        <f>'Zone 15-16'!B34</f>
        <v>CERT Tac-1</v>
      </c>
      <c r="E262" s="132">
        <f>'Zone 15-16'!C34</f>
        <v>155.23500000000001</v>
      </c>
      <c r="F262" s="133">
        <f>'Zone 15-16'!D34</f>
        <v>146.19999999999999</v>
      </c>
      <c r="G262" s="132">
        <f>'Zone 15-16'!E34</f>
        <v>155.23500000000001</v>
      </c>
      <c r="H262" s="133">
        <f>'Zone 15-16'!F34</f>
        <v>146.19999999999999</v>
      </c>
      <c r="I262" s="132" t="str">
        <f>'Zone 15-16'!G34</f>
        <v>H</v>
      </c>
      <c r="J262" s="132" t="str">
        <f>'Zone 15-16'!H34</f>
        <v>N</v>
      </c>
      <c r="K262" s="134" t="str">
        <f>'Zone 15-16'!I34</f>
        <v>Monterey City CERT</v>
      </c>
    </row>
    <row r="263" spans="1:11" ht="15" x14ac:dyDescent="0.2">
      <c r="A263" s="123" t="str">
        <f>'Master Zone'!$M$22</f>
        <v>Zone 16</v>
      </c>
      <c r="B263" s="44">
        <v>15</v>
      </c>
      <c r="C263" s="123">
        <v>202</v>
      </c>
      <c r="D263" s="135" t="str">
        <f>'Zone 15-16'!B35</f>
        <v>CERT Tac-2</v>
      </c>
      <c r="E263" s="132">
        <f>'Zone 15-16'!C35</f>
        <v>155.28</v>
      </c>
      <c r="F263" s="133">
        <f>'Zone 15-16'!D35</f>
        <v>146.19999999999999</v>
      </c>
      <c r="G263" s="132">
        <f>'Zone 15-16'!E35</f>
        <v>155.28</v>
      </c>
      <c r="H263" s="133">
        <f>'Zone 15-16'!F35</f>
        <v>146.19999999999999</v>
      </c>
      <c r="I263" s="132" t="str">
        <f>'Zone 15-16'!G35</f>
        <v>H</v>
      </c>
      <c r="J263" s="132" t="str">
        <f>'Zone 15-16'!H35</f>
        <v>N</v>
      </c>
      <c r="K263" s="134" t="str">
        <f>'Zone 15-16'!I35</f>
        <v>Monterey City CERT</v>
      </c>
    </row>
    <row r="264" spans="1:11" ht="15" x14ac:dyDescent="0.2">
      <c r="A264" s="123" t="str">
        <f>'Master Zone'!$M$22</f>
        <v>Zone 16</v>
      </c>
      <c r="B264" s="44">
        <v>16</v>
      </c>
      <c r="D264" s="135" t="str">
        <f>'Zone 15-16'!B36</f>
        <v xml:space="preserve"> </v>
      </c>
      <c r="E264" s="132" t="str">
        <f>'Zone 15-16'!C36</f>
        <v xml:space="preserve"> </v>
      </c>
      <c r="F264" s="133" t="str">
        <f>'Zone 15-16'!D36</f>
        <v xml:space="preserve"> </v>
      </c>
      <c r="G264" s="132" t="str">
        <f>'Zone 15-16'!E36</f>
        <v xml:space="preserve"> </v>
      </c>
      <c r="H264" s="133" t="str">
        <f>'Zone 15-16'!F36</f>
        <v xml:space="preserve"> </v>
      </c>
      <c r="I264" s="132" t="str">
        <f>'Zone 15-16'!G36</f>
        <v xml:space="preserve"> </v>
      </c>
      <c r="J264" s="132" t="str">
        <f>'Zone 15-16'!H36</f>
        <v xml:space="preserve"> </v>
      </c>
      <c r="K264" s="134" t="str">
        <f>'Zone 15-16'!I36</f>
        <v xml:space="preserve"> </v>
      </c>
    </row>
    <row r="265" spans="1:11" ht="15" x14ac:dyDescent="0.2">
      <c r="A265" s="123" t="str">
        <f>'Master Zone'!$P$22</f>
        <v>Zone 17</v>
      </c>
      <c r="B265" s="44">
        <v>1</v>
      </c>
      <c r="C265" s="123">
        <v>203</v>
      </c>
      <c r="D265" s="120" t="str">
        <f>'Zone 17-18'!B3</f>
        <v>RVC Cmd-1</v>
      </c>
      <c r="E265" s="132">
        <f>'Zone 17-18'!C3</f>
        <v>154.1</v>
      </c>
      <c r="F265" s="133" t="str">
        <f>'Zone 17-18'!D3</f>
        <v>CSQ</v>
      </c>
      <c r="G265" s="132">
        <f>'Zone 17-18'!E3</f>
        <v>156</v>
      </c>
      <c r="H265" s="133" t="str">
        <f>'Zone 17-18'!F3</f>
        <v>OST</v>
      </c>
      <c r="I265" s="132" t="str">
        <f>'Zone 17-18'!G3</f>
        <v>H</v>
      </c>
      <c r="J265" s="132" t="str">
        <f>'Zone 17-18'!H3</f>
        <v>N</v>
      </c>
      <c r="K265" s="134" t="str">
        <f>'Zone 17-18'!I3</f>
        <v>Riverside County Fire Command</v>
      </c>
    </row>
    <row r="266" spans="1:11" ht="15" x14ac:dyDescent="0.2">
      <c r="A266" s="123" t="str">
        <f>'Master Zone'!$P$22</f>
        <v>Zone 17</v>
      </c>
      <c r="B266" s="44">
        <v>2</v>
      </c>
      <c r="C266" s="123">
        <v>204</v>
      </c>
      <c r="D266" s="120" t="str">
        <f>'Zone 17-18'!B4</f>
        <v>RVC Cmd-2</v>
      </c>
      <c r="E266" s="132">
        <f>'Zone 17-18'!C4</f>
        <v>151.02500000000001</v>
      </c>
      <c r="F266" s="133" t="str">
        <f>'Zone 17-18'!D4</f>
        <v>CSQ</v>
      </c>
      <c r="G266" s="132">
        <f>'Zone 17-18'!E4</f>
        <v>156.24</v>
      </c>
      <c r="H266" s="133" t="str">
        <f>'Zone 17-18'!F4</f>
        <v>OST</v>
      </c>
      <c r="I266" s="132" t="str">
        <f>'Zone 17-18'!G4</f>
        <v>H</v>
      </c>
      <c r="J266" s="132" t="str">
        <f>'Zone 17-18'!H4</f>
        <v>N</v>
      </c>
      <c r="K266" s="134" t="str">
        <f>'Zone 17-18'!I4</f>
        <v>Riverside County Fire Command</v>
      </c>
    </row>
    <row r="267" spans="1:11" ht="15" x14ac:dyDescent="0.2">
      <c r="A267" s="123" t="str">
        <f>'Master Zone'!$P$22</f>
        <v>Zone 17</v>
      </c>
      <c r="B267" s="44">
        <v>3</v>
      </c>
      <c r="C267" s="123">
        <v>205</v>
      </c>
      <c r="D267" s="120" t="str">
        <f>'Zone 17-18'!B5</f>
        <v>RVC Cmd 5</v>
      </c>
      <c r="E267" s="132">
        <f>'Zone 17-18'!C5</f>
        <v>154.14500000000001</v>
      </c>
      <c r="F267" s="133" t="str">
        <f>'Zone 17-18'!D5</f>
        <v>CSQ</v>
      </c>
      <c r="G267" s="132">
        <f>'Zone 17-18'!E5</f>
        <v>154.14500000000001</v>
      </c>
      <c r="H267" s="133">
        <f>'Zone 17-18'!F5</f>
        <v>167.9</v>
      </c>
      <c r="I267" s="132" t="str">
        <f>'Zone 17-18'!G5</f>
        <v>H</v>
      </c>
      <c r="J267" s="132" t="str">
        <f>'Zone 17-18'!H5</f>
        <v>N</v>
      </c>
      <c r="K267" s="134" t="str">
        <f>'Zone 17-18'!I5</f>
        <v>Riverside County Fire Command</v>
      </c>
    </row>
    <row r="268" spans="1:11" ht="15" x14ac:dyDescent="0.2">
      <c r="A268" s="123" t="str">
        <f>'Master Zone'!$P$22</f>
        <v>Zone 17</v>
      </c>
      <c r="B268" s="44">
        <v>4</v>
      </c>
      <c r="C268" s="123">
        <v>206</v>
      </c>
      <c r="D268" s="120" t="str">
        <f>'Zone 17-18'!B6</f>
        <v>RVC Cmd 6</v>
      </c>
      <c r="E268" s="132">
        <f>'Zone 17-18'!C6</f>
        <v>154.44499999999999</v>
      </c>
      <c r="F268" s="133" t="str">
        <f>'Zone 17-18'!D6</f>
        <v>CSQ</v>
      </c>
      <c r="G268" s="132">
        <f>'Zone 17-18'!E6</f>
        <v>154.44499999999999</v>
      </c>
      <c r="H268" s="133">
        <f>'Zone 17-18'!F6</f>
        <v>167.9</v>
      </c>
      <c r="I268" s="132" t="str">
        <f>'Zone 17-18'!G6</f>
        <v>H</v>
      </c>
      <c r="J268" s="132" t="str">
        <f>'Zone 17-18'!H6</f>
        <v>N</v>
      </c>
      <c r="K268" s="134" t="str">
        <f>'Zone 17-18'!I6</f>
        <v>Riverside County Fire Command</v>
      </c>
    </row>
    <row r="269" spans="1:11" ht="15" x14ac:dyDescent="0.2">
      <c r="A269" s="123" t="str">
        <f>'Master Zone'!$P$22</f>
        <v>Zone 17</v>
      </c>
      <c r="B269" s="44">
        <v>5</v>
      </c>
      <c r="C269" s="123">
        <v>207</v>
      </c>
      <c r="D269" s="120" t="str">
        <f>'Zone 17-18'!B7</f>
        <v>RVC Cmd 7</v>
      </c>
      <c r="E269" s="132">
        <f>'Zone 17-18'!C7</f>
        <v>154.13</v>
      </c>
      <c r="F269" s="133" t="str">
        <f>'Zone 17-18'!D7</f>
        <v>CSQ</v>
      </c>
      <c r="G269" s="132">
        <f>'Zone 17-18'!E7</f>
        <v>154.13</v>
      </c>
      <c r="H269" s="133">
        <f>'Zone 17-18'!F7</f>
        <v>167.9</v>
      </c>
      <c r="I269" s="132" t="str">
        <f>'Zone 17-18'!G7</f>
        <v>H</v>
      </c>
      <c r="J269" s="132" t="str">
        <f>'Zone 17-18'!H7</f>
        <v>N</v>
      </c>
      <c r="K269" s="134" t="str">
        <f>'Zone 17-18'!I7</f>
        <v>Riverside County Fire Command</v>
      </c>
    </row>
    <row r="270" spans="1:11" ht="15" x14ac:dyDescent="0.2">
      <c r="A270" s="123" t="str">
        <f>'Master Zone'!$P$22</f>
        <v>Zone 17</v>
      </c>
      <c r="B270" s="44">
        <v>6</v>
      </c>
      <c r="C270" s="123">
        <v>208</v>
      </c>
      <c r="D270" s="120" t="str">
        <f>'Zone 17-18'!B8</f>
        <v>RVC Cmd 8</v>
      </c>
      <c r="E270" s="132">
        <f>'Zone 17-18'!C8</f>
        <v>153.77000000000001</v>
      </c>
      <c r="F270" s="133" t="str">
        <f>'Zone 17-18'!D8</f>
        <v>CSQ</v>
      </c>
      <c r="G270" s="132">
        <f>'Zone 17-18'!E8</f>
        <v>153.77000000000001</v>
      </c>
      <c r="H270" s="133">
        <f>'Zone 17-18'!F8</f>
        <v>167.9</v>
      </c>
      <c r="I270" s="132" t="str">
        <f>'Zone 17-18'!G8</f>
        <v>H</v>
      </c>
      <c r="J270" s="132" t="str">
        <f>'Zone 17-18'!H8</f>
        <v>N</v>
      </c>
      <c r="K270" s="134" t="str">
        <f>'Zone 17-18'!I8</f>
        <v>Riverside County Fire Command</v>
      </c>
    </row>
    <row r="271" spans="1:11" ht="15" x14ac:dyDescent="0.2">
      <c r="A271" s="123" t="str">
        <f>'Master Zone'!$P$22</f>
        <v>Zone 17</v>
      </c>
      <c r="B271" s="44">
        <v>7</v>
      </c>
      <c r="C271" s="123">
        <v>209</v>
      </c>
      <c r="D271" s="120" t="str">
        <f>'Zone 17-18'!B9</f>
        <v>RVC Cmd 9</v>
      </c>
      <c r="E271" s="132">
        <f>'Zone 17-18'!C9</f>
        <v>154.17500000000001</v>
      </c>
      <c r="F271" s="133" t="str">
        <f>'Zone 17-18'!D9</f>
        <v>CSQ</v>
      </c>
      <c r="G271" s="132">
        <f>'Zone 17-18'!E9</f>
        <v>154.17500000000001</v>
      </c>
      <c r="H271" s="133">
        <f>'Zone 17-18'!F9</f>
        <v>167.9</v>
      </c>
      <c r="I271" s="132" t="str">
        <f>'Zone 17-18'!G9</f>
        <v>H</v>
      </c>
      <c r="J271" s="132" t="str">
        <f>'Zone 17-18'!H9</f>
        <v>N</v>
      </c>
      <c r="K271" s="134" t="str">
        <f>'Zone 17-18'!I9</f>
        <v>Riverside County Fire Command</v>
      </c>
    </row>
    <row r="272" spans="1:11" ht="15" x14ac:dyDescent="0.2">
      <c r="A272" s="123" t="str">
        <f>'Master Zone'!$P$22</f>
        <v>Zone 17</v>
      </c>
      <c r="B272" s="44">
        <v>8</v>
      </c>
      <c r="C272" s="123">
        <v>210</v>
      </c>
      <c r="D272" s="120" t="str">
        <f>'Zone 17-18'!B10</f>
        <v>RVC Cmd 10</v>
      </c>
      <c r="E272" s="132">
        <f>'Zone 17-18'!C10</f>
        <v>154.755</v>
      </c>
      <c r="F272" s="133" t="str">
        <f>'Zone 17-18'!D10</f>
        <v>CSQ</v>
      </c>
      <c r="G272" s="132">
        <f>'Zone 17-18'!E10</f>
        <v>154.755</v>
      </c>
      <c r="H272" s="133">
        <f>'Zone 17-18'!F10</f>
        <v>167.9</v>
      </c>
      <c r="I272" s="132" t="str">
        <f>'Zone 17-18'!G10</f>
        <v>H</v>
      </c>
      <c r="J272" s="132" t="str">
        <f>'Zone 17-18'!H10</f>
        <v>N</v>
      </c>
      <c r="K272" s="134" t="str">
        <f>'Zone 17-18'!I10</f>
        <v>Riverside County Fire Command</v>
      </c>
    </row>
    <row r="273" spans="1:11" ht="15" x14ac:dyDescent="0.2">
      <c r="A273" s="123" t="str">
        <f>'Master Zone'!$P$22</f>
        <v>Zone 17</v>
      </c>
      <c r="B273" s="44">
        <v>9</v>
      </c>
      <c r="C273" s="123">
        <v>211</v>
      </c>
      <c r="D273" s="120" t="str">
        <f>'Zone 17-18'!B11</f>
        <v>RVC Cmd 11</v>
      </c>
      <c r="E273" s="132">
        <f>'Zone 17-18'!C11</f>
        <v>156.10499999999999</v>
      </c>
      <c r="F273" s="133" t="str">
        <f>'Zone 17-18'!D11</f>
        <v>CSQ</v>
      </c>
      <c r="G273" s="132">
        <f>'Zone 17-18'!E11</f>
        <v>156.10499999999999</v>
      </c>
      <c r="H273" s="133">
        <f>'Zone 17-18'!F11</f>
        <v>123</v>
      </c>
      <c r="I273" s="132" t="str">
        <f>'Zone 17-18'!G11</f>
        <v>H</v>
      </c>
      <c r="J273" s="132" t="str">
        <f>'Zone 17-18'!H11</f>
        <v>N</v>
      </c>
      <c r="K273" s="134" t="str">
        <f>'Zone 17-18'!I11</f>
        <v>Riverside County Fire Command</v>
      </c>
    </row>
    <row r="274" spans="1:11" ht="15" x14ac:dyDescent="0.2">
      <c r="A274" s="123" t="str">
        <f>'Master Zone'!$P$22</f>
        <v>Zone 17</v>
      </c>
      <c r="B274" s="44">
        <v>10</v>
      </c>
      <c r="C274" s="123">
        <v>212</v>
      </c>
      <c r="D274" s="120" t="str">
        <f>'Zone 17-18'!B12</f>
        <v>RVC Cmd 12</v>
      </c>
      <c r="E274" s="132">
        <f>'Zone 17-18'!C12</f>
        <v>154.80000000000001</v>
      </c>
      <c r="F274" s="133" t="str">
        <f>'Zone 17-18'!D12</f>
        <v>CSQ</v>
      </c>
      <c r="G274" s="132">
        <f>'Zone 17-18'!E12</f>
        <v>154.80000000000001</v>
      </c>
      <c r="H274" s="133">
        <f>'Zone 17-18'!F12</f>
        <v>167.9</v>
      </c>
      <c r="I274" s="132" t="str">
        <f>'Zone 17-18'!G12</f>
        <v>H</v>
      </c>
      <c r="J274" s="132" t="str">
        <f>'Zone 17-18'!H12</f>
        <v>N</v>
      </c>
      <c r="K274" s="134" t="str">
        <f>'Zone 17-18'!I12</f>
        <v>Riverside County Fire Command</v>
      </c>
    </row>
    <row r="275" spans="1:11" ht="15" x14ac:dyDescent="0.2">
      <c r="A275" s="123" t="str">
        <f>'Master Zone'!$P$22</f>
        <v>Zone 17</v>
      </c>
      <c r="B275" s="44">
        <v>11</v>
      </c>
      <c r="C275" s="123">
        <v>213</v>
      </c>
      <c r="D275" s="120" t="str">
        <f>'Zone 17-18'!B13</f>
        <v>RVC Tac-1</v>
      </c>
      <c r="E275" s="132">
        <f>'Zone 17-18'!C13</f>
        <v>154.34</v>
      </c>
      <c r="F275" s="133" t="str">
        <f>'Zone 17-18'!D13</f>
        <v>CSQ</v>
      </c>
      <c r="G275" s="132">
        <f>'Zone 17-18'!E13</f>
        <v>154.34</v>
      </c>
      <c r="H275" s="133">
        <f>'Zone 17-18'!F13</f>
        <v>192.8</v>
      </c>
      <c r="I275" s="132" t="str">
        <f>'Zone 17-18'!G13</f>
        <v>H</v>
      </c>
      <c r="J275" s="132" t="str">
        <f>'Zone 17-18'!H13</f>
        <v>N</v>
      </c>
      <c r="K275" s="134" t="str">
        <f>'Zone 17-18'!I13</f>
        <v>Riverside County Fire Tactical</v>
      </c>
    </row>
    <row r="276" spans="1:11" ht="15" x14ac:dyDescent="0.2">
      <c r="A276" s="123" t="str">
        <f>'Master Zone'!$P$22</f>
        <v>Zone 17</v>
      </c>
      <c r="B276" s="44">
        <v>12</v>
      </c>
      <c r="C276" s="123">
        <v>214</v>
      </c>
      <c r="D276" s="120" t="str">
        <f>'Zone 17-18'!B14</f>
        <v>RVC Tac-2</v>
      </c>
      <c r="E276" s="132">
        <f>'Zone 17-18'!C14</f>
        <v>154.41499999999999</v>
      </c>
      <c r="F276" s="133" t="str">
        <f>'Zone 17-18'!D14</f>
        <v>CSQ</v>
      </c>
      <c r="G276" s="132">
        <f>'Zone 17-18'!E14</f>
        <v>154.41499999999999</v>
      </c>
      <c r="H276" s="133">
        <f>'Zone 17-18'!F14</f>
        <v>192.8</v>
      </c>
      <c r="I276" s="132" t="str">
        <f>'Zone 17-18'!G14</f>
        <v>H</v>
      </c>
      <c r="J276" s="132" t="str">
        <f>'Zone 17-18'!H14</f>
        <v>N</v>
      </c>
      <c r="K276" s="134" t="str">
        <f>'Zone 17-18'!I14</f>
        <v>Riverside County Fire Tactical</v>
      </c>
    </row>
    <row r="277" spans="1:11" ht="15" x14ac:dyDescent="0.2">
      <c r="A277" s="123" t="str">
        <f>'Master Zone'!$P$22</f>
        <v>Zone 17</v>
      </c>
      <c r="B277" s="44">
        <v>13</v>
      </c>
      <c r="C277" s="123">
        <v>215</v>
      </c>
      <c r="D277" s="120" t="str">
        <f>'Zone 17-18'!B15</f>
        <v>RVC Tac-3</v>
      </c>
      <c r="E277" s="132">
        <f>'Zone 17-18'!C15</f>
        <v>154.01</v>
      </c>
      <c r="F277" s="133" t="str">
        <f>'Zone 17-18'!D15</f>
        <v>CSQ</v>
      </c>
      <c r="G277" s="132">
        <f>'Zone 17-18'!E15</f>
        <v>154.01</v>
      </c>
      <c r="H277" s="133">
        <f>'Zone 17-18'!F15</f>
        <v>192.8</v>
      </c>
      <c r="I277" s="132" t="str">
        <f>'Zone 17-18'!G15</f>
        <v>H</v>
      </c>
      <c r="J277" s="132" t="str">
        <f>'Zone 17-18'!H15</f>
        <v>N</v>
      </c>
      <c r="K277" s="134" t="str">
        <f>'Zone 17-18'!I15</f>
        <v>Riverside County Fire Tactical</v>
      </c>
    </row>
    <row r="278" spans="1:11" ht="15" x14ac:dyDescent="0.2">
      <c r="A278" s="123" t="str">
        <f>'Master Zone'!$P$22</f>
        <v>Zone 17</v>
      </c>
      <c r="B278" s="44">
        <v>14</v>
      </c>
      <c r="C278" s="123">
        <v>216</v>
      </c>
      <c r="D278" s="120" t="str">
        <f>'Zone 17-18'!B16</f>
        <v>RVC Tac-4</v>
      </c>
      <c r="E278" s="132">
        <f>'Zone 17-18'!C16</f>
        <v>154.25</v>
      </c>
      <c r="F278" s="133" t="str">
        <f>'Zone 17-18'!D16</f>
        <v>CSQ</v>
      </c>
      <c r="G278" s="132">
        <f>'Zone 17-18'!E16</f>
        <v>154.25</v>
      </c>
      <c r="H278" s="133">
        <f>'Zone 17-18'!F16</f>
        <v>192.8</v>
      </c>
      <c r="I278" s="132" t="str">
        <f>'Zone 17-18'!G16</f>
        <v>H</v>
      </c>
      <c r="J278" s="132" t="str">
        <f>'Zone 17-18'!H16</f>
        <v>N</v>
      </c>
      <c r="K278" s="134" t="str">
        <f>'Zone 17-18'!I16</f>
        <v>Riverside County Fire Tactical</v>
      </c>
    </row>
    <row r="279" spans="1:11" ht="15" x14ac:dyDescent="0.2">
      <c r="A279" s="123" t="str">
        <f>'Master Zone'!$P$22</f>
        <v>Zone 17</v>
      </c>
      <c r="B279" s="44">
        <v>15</v>
      </c>
      <c r="C279" s="123">
        <v>217</v>
      </c>
      <c r="D279" s="120" t="str">
        <f>'Zone 17-18'!B17</f>
        <v>RVC Tac-5</v>
      </c>
      <c r="E279" s="132">
        <f>'Zone 17-18'!C17</f>
        <v>158.82</v>
      </c>
      <c r="F279" s="133" t="str">
        <f>'Zone 17-18'!D17</f>
        <v>CSQ</v>
      </c>
      <c r="G279" s="132">
        <f>'Zone 17-18'!E17</f>
        <v>158.82</v>
      </c>
      <c r="H279" s="133">
        <f>'Zone 17-18'!F17</f>
        <v>192.8</v>
      </c>
      <c r="I279" s="132" t="str">
        <f>'Zone 17-18'!G17</f>
        <v>H</v>
      </c>
      <c r="J279" s="132" t="str">
        <f>'Zone 17-18'!H17</f>
        <v>N</v>
      </c>
      <c r="K279" s="134" t="str">
        <f>'Zone 17-18'!I17</f>
        <v>Riverside County Fire Tactical</v>
      </c>
    </row>
    <row r="280" spans="1:11" ht="15" x14ac:dyDescent="0.2">
      <c r="A280" s="123" t="str">
        <f>'Master Zone'!$P$22</f>
        <v>Zone 17</v>
      </c>
      <c r="B280" s="44">
        <v>16</v>
      </c>
      <c r="C280" s="123">
        <v>218</v>
      </c>
      <c r="D280" s="120" t="str">
        <f>'Zone 17-18'!B18</f>
        <v>RVC A-G</v>
      </c>
      <c r="E280" s="132">
        <f>'Zone 17-18'!C18</f>
        <v>155.69999999999999</v>
      </c>
      <c r="F280" s="133">
        <f>'Zone 17-18'!D18</f>
        <v>192.8</v>
      </c>
      <c r="G280" s="132">
        <f>'Zone 17-18'!E18</f>
        <v>155.69999999999999</v>
      </c>
      <c r="H280" s="133">
        <f>'Zone 17-18'!F18</f>
        <v>192.8</v>
      </c>
      <c r="I280" s="132" t="str">
        <f>'Zone 17-18'!G18</f>
        <v xml:space="preserve">L </v>
      </c>
      <c r="J280" s="132" t="str">
        <f>'Zone 17-18'!H18</f>
        <v>N</v>
      </c>
      <c r="K280" s="134" t="str">
        <f>'Zone 17-18'!I18</f>
        <v>RVC Air to Ground</v>
      </c>
    </row>
    <row r="281" spans="1:11" ht="15" x14ac:dyDescent="0.2">
      <c r="A281" s="123" t="str">
        <f>'Master Zone'!$R$22</f>
        <v>Zone 18</v>
      </c>
      <c r="B281" s="44">
        <v>1</v>
      </c>
      <c r="C281" s="123">
        <v>219</v>
      </c>
      <c r="D281" s="135" t="str">
        <f>'Zone 17-18'!B21</f>
        <v>VNC Cmd 33</v>
      </c>
      <c r="E281" s="132">
        <f>'Zone 17-18'!C21</f>
        <v>155.05500000000001</v>
      </c>
      <c r="F281" s="133" t="str">
        <f>'Zone 17-18'!D21</f>
        <v>82.5</v>
      </c>
      <c r="G281" s="132">
        <f>'Zone 17-18'!E21</f>
        <v>155.05500000000001</v>
      </c>
      <c r="H281" s="133">
        <f>'Zone 17-18'!F21</f>
        <v>82.5</v>
      </c>
      <c r="I281" s="132" t="str">
        <f>'Zone 17-18'!G21</f>
        <v>H</v>
      </c>
      <c r="J281" s="132" t="str">
        <f>'Zone 17-18'!H21</f>
        <v>N</v>
      </c>
      <c r="K281" s="134" t="str">
        <f>'Zone 17-18'!I21</f>
        <v>Ventura Co Fire Dispatch Simulcast</v>
      </c>
    </row>
    <row r="282" spans="1:11" ht="15" x14ac:dyDescent="0.2">
      <c r="A282" s="123" t="str">
        <f>'Master Zone'!$R$22</f>
        <v>Zone 18</v>
      </c>
      <c r="B282" s="44">
        <v>2</v>
      </c>
      <c r="C282" s="123">
        <v>220</v>
      </c>
      <c r="D282" s="135" t="str">
        <f>'Zone 17-18'!B22</f>
        <v>VNC C-2</v>
      </c>
      <c r="E282" s="132">
        <f>'Zone 17-18'!C22</f>
        <v>154.32499999999999</v>
      </c>
      <c r="F282" s="133" t="str">
        <f>'Zone 17-18'!D22</f>
        <v>79.7</v>
      </c>
      <c r="G282" s="132">
        <f>'Zone 17-18'!E22</f>
        <v>155.83500000000001</v>
      </c>
      <c r="H282" s="133">
        <f>'Zone 17-18'!F22</f>
        <v>79.7</v>
      </c>
      <c r="I282" s="132" t="str">
        <f>'Zone 17-18'!G22</f>
        <v>H</v>
      </c>
      <c r="J282" s="132" t="str">
        <f>'Zone 17-18'!H22</f>
        <v>N</v>
      </c>
      <c r="K282" s="134" t="str">
        <f>'Zone 17-18'!I22</f>
        <v>Ventura Co (Cmd 2)</v>
      </c>
    </row>
    <row r="283" spans="1:11" ht="15" x14ac:dyDescent="0.2">
      <c r="A283" s="123" t="str">
        <f>'Master Zone'!$R$22</f>
        <v>Zone 18</v>
      </c>
      <c r="B283" s="44">
        <v>3</v>
      </c>
      <c r="C283" s="123">
        <v>221</v>
      </c>
      <c r="D283" s="135" t="str">
        <f>'Zone 17-18'!B23</f>
        <v>VNC Tac-3</v>
      </c>
      <c r="E283" s="132">
        <f>'Zone 17-18'!C23</f>
        <v>153.94999999999999</v>
      </c>
      <c r="F283" s="133" t="str">
        <f>'Zone 17-18'!D23</f>
        <v>167.9</v>
      </c>
      <c r="G283" s="132">
        <f>'Zone 17-18'!E23</f>
        <v>153.94999999999999</v>
      </c>
      <c r="H283" s="133">
        <f>'Zone 17-18'!F23</f>
        <v>167.9</v>
      </c>
      <c r="I283" s="132" t="str">
        <f>'Zone 17-18'!G23</f>
        <v>H</v>
      </c>
      <c r="J283" s="132" t="str">
        <f>'Zone 17-18'!H23</f>
        <v>N</v>
      </c>
      <c r="K283" s="134" t="str">
        <f>'Zone 17-18'!I23</f>
        <v>Tac 3</v>
      </c>
    </row>
    <row r="284" spans="1:11" ht="15" x14ac:dyDescent="0.2">
      <c r="A284" s="123" t="str">
        <f>'Master Zone'!$R$22</f>
        <v>Zone 18</v>
      </c>
      <c r="B284" s="44">
        <v>4</v>
      </c>
      <c r="C284" s="123">
        <v>222</v>
      </c>
      <c r="D284" s="135" t="str">
        <f>'Zone 17-18'!B24</f>
        <v>VNC C-5</v>
      </c>
      <c r="E284" s="132">
        <f>'Zone 17-18'!C24</f>
        <v>153.875</v>
      </c>
      <c r="F284" s="133" t="str">
        <f>'Zone 17-18'!D24</f>
        <v>85.4</v>
      </c>
      <c r="G284" s="132">
        <f>'Zone 17-18'!E24</f>
        <v>158.80500000000001</v>
      </c>
      <c r="H284" s="133">
        <f>'Zone 17-18'!F24</f>
        <v>85.4</v>
      </c>
      <c r="I284" s="132" t="str">
        <f>'Zone 17-18'!G24</f>
        <v>H</v>
      </c>
      <c r="J284" s="132" t="str">
        <f>'Zone 17-18'!H24</f>
        <v>N</v>
      </c>
      <c r="K284" s="134" t="str">
        <f>'Zone 17-18'!I24</f>
        <v>Command 5</v>
      </c>
    </row>
    <row r="285" spans="1:11" ht="15" x14ac:dyDescent="0.2">
      <c r="A285" s="123" t="str">
        <f>'Master Zone'!$R$22</f>
        <v>Zone 18</v>
      </c>
      <c r="B285" s="44">
        <v>5</v>
      </c>
      <c r="C285" s="123">
        <v>223</v>
      </c>
      <c r="D285" s="135" t="str">
        <f>'Zone 17-18'!B25</f>
        <v>VNC Tac-6</v>
      </c>
      <c r="E285" s="132">
        <f>'Zone 17-18'!C25</f>
        <v>154.02500000000001</v>
      </c>
      <c r="F285" s="133" t="str">
        <f>'Zone 17-18'!D25</f>
        <v>167.9</v>
      </c>
      <c r="G285" s="132">
        <f>'Zone 17-18'!E25</f>
        <v>154.02500000000001</v>
      </c>
      <c r="H285" s="133">
        <f>'Zone 17-18'!F25</f>
        <v>167.9</v>
      </c>
      <c r="I285" s="132" t="str">
        <f>'Zone 17-18'!G25</f>
        <v>H</v>
      </c>
      <c r="J285" s="132" t="str">
        <f>'Zone 17-18'!H25</f>
        <v>N</v>
      </c>
      <c r="K285" s="134" t="str">
        <f>'Zone 17-18'!I25</f>
        <v>Tac 6</v>
      </c>
    </row>
    <row r="286" spans="1:11" ht="15" x14ac:dyDescent="0.2">
      <c r="A286" s="123" t="str">
        <f>'Master Zone'!$R$22</f>
        <v>Zone 18</v>
      </c>
      <c r="B286" s="44">
        <v>6</v>
      </c>
      <c r="C286" s="123">
        <v>224</v>
      </c>
      <c r="D286" s="135" t="str">
        <f>'Zone 17-18'!B26</f>
        <v>VNC Cmd 8</v>
      </c>
      <c r="E286" s="132">
        <f>'Zone 17-18'!C26</f>
        <v>155.98500000000001</v>
      </c>
      <c r="F286" s="133">
        <f>'Zone 17-18'!D26</f>
        <v>186.2</v>
      </c>
      <c r="G286" s="132">
        <f>'Zone 17-18'!E26</f>
        <v>154.72499999999999</v>
      </c>
      <c r="H286" s="133">
        <f>'Zone 17-18'!F26</f>
        <v>186.2</v>
      </c>
      <c r="I286" s="132" t="str">
        <f>'Zone 17-18'!G26</f>
        <v>H</v>
      </c>
      <c r="J286" s="132" t="str">
        <f>'Zone 17-18'!H26</f>
        <v>N</v>
      </c>
      <c r="K286" s="134" t="str">
        <f>'Zone 17-18'!I26</f>
        <v>Command 8</v>
      </c>
    </row>
    <row r="287" spans="1:11" ht="15" x14ac:dyDescent="0.2">
      <c r="A287" s="123" t="str">
        <f>'Master Zone'!$R$22</f>
        <v>Zone 18</v>
      </c>
      <c r="B287" s="44">
        <v>7</v>
      </c>
      <c r="C287" s="123">
        <v>225</v>
      </c>
      <c r="D287" s="135" t="str">
        <f>'Zone 17-18'!B27</f>
        <v>VNC Tac-9</v>
      </c>
      <c r="E287" s="132">
        <f>'Zone 17-18'!C27</f>
        <v>153.83000000000001</v>
      </c>
      <c r="F287" s="133">
        <f>'Zone 17-18'!D27</f>
        <v>167.9</v>
      </c>
      <c r="G287" s="132">
        <f>'Zone 17-18'!E27</f>
        <v>153.83000000000001</v>
      </c>
      <c r="H287" s="133">
        <f>'Zone 17-18'!F27</f>
        <v>167.9</v>
      </c>
      <c r="I287" s="132" t="str">
        <f>'Zone 17-18'!G27</f>
        <v>H</v>
      </c>
      <c r="J287" s="132" t="str">
        <f>'Zone 17-18'!H27</f>
        <v>N</v>
      </c>
      <c r="K287" s="134" t="str">
        <f>'Zone 17-18'!I27</f>
        <v>Tac 9</v>
      </c>
    </row>
    <row r="288" spans="1:11" ht="15" x14ac:dyDescent="0.2">
      <c r="A288" s="123" t="str">
        <f>'Master Zone'!$R$22</f>
        <v>Zone 18</v>
      </c>
      <c r="B288" s="44">
        <v>8</v>
      </c>
      <c r="C288" s="123">
        <v>226</v>
      </c>
      <c r="D288" s="135" t="str">
        <f>'Zone 17-18'!B28</f>
        <v>VNC Cmd 40</v>
      </c>
      <c r="E288" s="132">
        <f>'Zone 17-18'!C28</f>
        <v>154.41499999999999</v>
      </c>
      <c r="F288" s="133" t="str">
        <f>'Zone 17-18'!D28</f>
        <v>CSQ</v>
      </c>
      <c r="G288" s="132">
        <f>'Zone 17-18'!E28</f>
        <v>155.72999999999999</v>
      </c>
      <c r="H288" s="133">
        <f>'Zone 17-18'!F28</f>
        <v>110.9</v>
      </c>
      <c r="I288" s="132" t="str">
        <f>'Zone 17-18'!G28</f>
        <v>H</v>
      </c>
      <c r="J288" s="132" t="str">
        <f>'Zone 17-18'!H28</f>
        <v>N</v>
      </c>
      <c r="K288" s="134" t="str">
        <f>'Zone 17-18'!I28</f>
        <v>Command 40</v>
      </c>
    </row>
    <row r="289" spans="1:11" ht="15" x14ac:dyDescent="0.2">
      <c r="A289" s="123" t="str">
        <f>'Master Zone'!$R$22</f>
        <v>Zone 18</v>
      </c>
      <c r="B289" s="44">
        <v>9</v>
      </c>
      <c r="C289" s="123">
        <v>227</v>
      </c>
      <c r="D289" s="135" t="str">
        <f>'Zone 17-18'!B29</f>
        <v>VNC A/G</v>
      </c>
      <c r="E289" s="132">
        <f>'Zone 17-18'!C29</f>
        <v>154.23500000000001</v>
      </c>
      <c r="F289" s="133" t="str">
        <f>'Zone 17-18'!D29</f>
        <v>CSQ</v>
      </c>
      <c r="G289" s="132">
        <f>'Zone 17-18'!E29</f>
        <v>154.23500000000001</v>
      </c>
      <c r="H289" s="133" t="str">
        <f>'Zone 17-18'!F29</f>
        <v>167.9</v>
      </c>
      <c r="I289" s="132" t="str">
        <f>'Zone 17-18'!G29</f>
        <v>H</v>
      </c>
      <c r="J289" s="132" t="str">
        <f>'Zone 17-18'!H29</f>
        <v>N</v>
      </c>
      <c r="K289" s="134" t="str">
        <f>'Zone 17-18'!I29</f>
        <v>Air to Ground</v>
      </c>
    </row>
    <row r="290" spans="1:11" ht="15" x14ac:dyDescent="0.2">
      <c r="A290" s="123" t="str">
        <f>'Master Zone'!$R$22</f>
        <v>Zone 18</v>
      </c>
      <c r="B290" s="44">
        <v>10</v>
      </c>
      <c r="C290" s="123">
        <v>228</v>
      </c>
      <c r="D290" s="135" t="str">
        <f>'Zone 17-18'!B30</f>
        <v>LAC V-1</v>
      </c>
      <c r="E290" s="132">
        <f>'Zone 17-18'!C30</f>
        <v>152.15</v>
      </c>
      <c r="F290" s="133" t="str">
        <f>'Zone 17-18'!D30</f>
        <v>151.4</v>
      </c>
      <c r="G290" s="132">
        <f>'Zone 17-18'!E30</f>
        <v>158.61000000000001</v>
      </c>
      <c r="H290" s="133" t="str">
        <f>'Zone 17-18'!F30</f>
        <v>151.4</v>
      </c>
      <c r="I290" s="132" t="str">
        <f>'Zone 17-18'!G30</f>
        <v>H</v>
      </c>
      <c r="J290" s="132" t="str">
        <f>'Zone 17-18'!H30</f>
        <v>N</v>
      </c>
      <c r="K290" s="134" t="str">
        <f>'Zone 17-18'!I30</f>
        <v>Simulcast Command</v>
      </c>
    </row>
    <row r="291" spans="1:11" ht="15" x14ac:dyDescent="0.2">
      <c r="A291" s="123" t="str">
        <f>'Master Zone'!$R$22</f>
        <v>Zone 18</v>
      </c>
      <c r="B291" s="44">
        <v>11</v>
      </c>
      <c r="C291" s="123">
        <v>229</v>
      </c>
      <c r="D291" s="135" t="str">
        <f>'Zone 17-18'!B31</f>
        <v>LAC V-2</v>
      </c>
      <c r="E291" s="132">
        <f>'Zone 17-18'!C31</f>
        <v>152.24</v>
      </c>
      <c r="F291" s="133" t="str">
        <f>'Zone 17-18'!D31</f>
        <v>151.4</v>
      </c>
      <c r="G291" s="132">
        <f>'Zone 17-18'!E31</f>
        <v>158.69999999999999</v>
      </c>
      <c r="H291" s="133">
        <f>'Zone 17-18'!F31</f>
        <v>151.4</v>
      </c>
      <c r="I291" s="132" t="str">
        <f>'Zone 17-18'!G31</f>
        <v>H</v>
      </c>
      <c r="J291" s="132" t="str">
        <f>'Zone 17-18'!H31</f>
        <v>N</v>
      </c>
      <c r="K291" s="134" t="str">
        <f>'Zone 17-18'!I31</f>
        <v>Simulcast Command</v>
      </c>
    </row>
    <row r="292" spans="1:11" ht="15" x14ac:dyDescent="0.2">
      <c r="A292" s="123" t="str">
        <f>'Master Zone'!$R$22</f>
        <v>Zone 18</v>
      </c>
      <c r="B292" s="44">
        <v>12</v>
      </c>
      <c r="C292" s="123">
        <v>230</v>
      </c>
      <c r="D292" s="135" t="str">
        <f>'Zone 17-18'!B32</f>
        <v>LAC V-3</v>
      </c>
      <c r="E292" s="132">
        <f>'Zone 17-18'!C32</f>
        <v>152.54</v>
      </c>
      <c r="F292" s="133" t="str">
        <f>'Zone 17-18'!D32</f>
        <v>151.4</v>
      </c>
      <c r="G292" s="132">
        <f>'Zone 17-18'!E32</f>
        <v>157.80000000000001</v>
      </c>
      <c r="H292" s="133" t="str">
        <f>'Zone 17-18'!F32</f>
        <v>151.4</v>
      </c>
      <c r="I292" s="132" t="str">
        <f>'Zone 17-18'!G32</f>
        <v>H</v>
      </c>
      <c r="J292" s="132" t="str">
        <f>'Zone 17-18'!H32</f>
        <v>N</v>
      </c>
      <c r="K292" s="134" t="str">
        <f>'Zone 17-18'!I32</f>
        <v>Voter Steered</v>
      </c>
    </row>
    <row r="293" spans="1:11" ht="15" x14ac:dyDescent="0.2">
      <c r="A293" s="123" t="str">
        <f>'Master Zone'!$R$22</f>
        <v>Zone 18</v>
      </c>
      <c r="B293" s="44">
        <v>13</v>
      </c>
      <c r="C293" s="123">
        <v>231</v>
      </c>
      <c r="D293" s="135" t="str">
        <f>'Zone 17-18'!B33</f>
        <v>LAC V-4</v>
      </c>
      <c r="E293" s="132">
        <f>'Zone 17-18'!C33</f>
        <v>152.57</v>
      </c>
      <c r="F293" s="133" t="str">
        <f>'Zone 17-18'!D33</f>
        <v>151.4</v>
      </c>
      <c r="G293" s="132">
        <f>'Zone 17-18'!E33</f>
        <v>157.83000000000001</v>
      </c>
      <c r="H293" s="133" t="str">
        <f>'Zone 17-18'!F33</f>
        <v>151.4</v>
      </c>
      <c r="I293" s="132" t="str">
        <f>'Zone 17-18'!G33</f>
        <v>H</v>
      </c>
      <c r="J293" s="132" t="str">
        <f>'Zone 17-18'!H33</f>
        <v>N</v>
      </c>
      <c r="K293" s="134" t="str">
        <f>'Zone 17-18'!I33</f>
        <v>Voter Steered</v>
      </c>
    </row>
    <row r="294" spans="1:11" ht="15" x14ac:dyDescent="0.2">
      <c r="A294" s="123" t="str">
        <f>'Master Zone'!$R$22</f>
        <v>Zone 18</v>
      </c>
      <c r="B294" s="44">
        <v>14</v>
      </c>
      <c r="C294" s="123">
        <v>232</v>
      </c>
      <c r="D294" s="135" t="str">
        <f>'Zone 17-18'!B34</f>
        <v>BDC CO 2</v>
      </c>
      <c r="E294" s="132">
        <f>'Zone 17-18'!C34</f>
        <v>159.12</v>
      </c>
      <c r="F294" s="133" t="str">
        <f>'Zone 17-18'!D34</f>
        <v>167.9</v>
      </c>
      <c r="G294" s="132">
        <f>'Zone 17-18'!E34</f>
        <v>156.06</v>
      </c>
      <c r="H294" s="133" t="str">
        <f>'Zone 17-18'!F34</f>
        <v>OST</v>
      </c>
      <c r="I294" s="132" t="str">
        <f>'Zone 17-18'!G34</f>
        <v>H</v>
      </c>
      <c r="J294" s="132" t="str">
        <f>'Zone 17-18'!H34</f>
        <v>N</v>
      </c>
      <c r="K294" s="134" t="str">
        <f>'Zone 17-18'!I34</f>
        <v>San Bernadino CO 2</v>
      </c>
    </row>
    <row r="295" spans="1:11" ht="15" x14ac:dyDescent="0.2">
      <c r="A295" s="123" t="str">
        <f>'Master Zone'!$R$22</f>
        <v>Zone 18</v>
      </c>
      <c r="B295" s="44">
        <v>15</v>
      </c>
      <c r="C295" s="123">
        <v>233</v>
      </c>
      <c r="D295" s="135" t="str">
        <f>'Zone 17-18'!B35</f>
        <v>BDC CO 3</v>
      </c>
      <c r="E295" s="132">
        <f>'Zone 17-18'!C35</f>
        <v>151.1525</v>
      </c>
      <c r="F295" s="133">
        <f>'Zone 17-18'!D35</f>
        <v>167.9</v>
      </c>
      <c r="G295" s="132">
        <f>'Zone 17-18'!E35</f>
        <v>158.88749999999999</v>
      </c>
      <c r="H295" s="133" t="str">
        <f>'Zone 17-18'!F35</f>
        <v>OST</v>
      </c>
      <c r="I295" s="132" t="str">
        <f>'Zone 17-18'!G35</f>
        <v>H</v>
      </c>
      <c r="J295" s="132" t="str">
        <f>'Zone 17-18'!H35</f>
        <v>N</v>
      </c>
      <c r="K295" s="134" t="str">
        <f>'Zone 17-18'!I35</f>
        <v>San Bernadino CO 3</v>
      </c>
    </row>
    <row r="296" spans="1:11" ht="15" x14ac:dyDescent="0.2">
      <c r="A296" s="123" t="str">
        <f>'Master Zone'!$R$22</f>
        <v>Zone 18</v>
      </c>
      <c r="B296" s="44">
        <v>16</v>
      </c>
      <c r="D296" s="135" t="str">
        <f>'Zone 17-18'!B36</f>
        <v xml:space="preserve"> </v>
      </c>
      <c r="E296" s="132" t="str">
        <f>'Zone 17-18'!C36</f>
        <v xml:space="preserve"> </v>
      </c>
      <c r="F296" s="133" t="str">
        <f>'Zone 17-18'!D36</f>
        <v xml:space="preserve"> </v>
      </c>
      <c r="G296" s="132" t="str">
        <f>'Zone 17-18'!E36</f>
        <v xml:space="preserve"> </v>
      </c>
      <c r="H296" s="133" t="str">
        <f>'Zone 17-18'!F36</f>
        <v xml:space="preserve"> </v>
      </c>
      <c r="I296" s="132" t="str">
        <f>'Zone 17-18'!G36</f>
        <v xml:space="preserve"> </v>
      </c>
      <c r="J296" s="132" t="str">
        <f>'Zone 17-18'!H36</f>
        <v xml:space="preserve"> </v>
      </c>
      <c r="K296" s="134" t="str">
        <f>'Zone 17-18'!I36</f>
        <v xml:space="preserve"> </v>
      </c>
    </row>
  </sheetData>
  <mergeCells count="18">
    <mergeCell ref="C7:K7"/>
    <mergeCell ref="C4:D4"/>
    <mergeCell ref="E4:F4"/>
    <mergeCell ref="G4:H4"/>
    <mergeCell ref="I4:J4"/>
    <mergeCell ref="C5:D5"/>
    <mergeCell ref="E5:F5"/>
    <mergeCell ref="G5:H5"/>
    <mergeCell ref="I5:J5"/>
    <mergeCell ref="C3:D3"/>
    <mergeCell ref="E3:F3"/>
    <mergeCell ref="G3:H3"/>
    <mergeCell ref="I3:J3"/>
    <mergeCell ref="C1:K1"/>
    <mergeCell ref="C2:D2"/>
    <mergeCell ref="E2:F2"/>
    <mergeCell ref="G2:H2"/>
    <mergeCell ref="I2:J2"/>
  </mergeCells>
  <phoneticPr fontId="7" type="noConversion"/>
  <printOptions horizontalCentered="1" verticalCentered="1"/>
  <pageMargins left="0.45" right="0.2" top="0.25" bottom="0.25" header="0.3" footer="0.3"/>
  <pageSetup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22" zoomScaleNormal="100" workbookViewId="0">
      <selection activeCell="I35" sqref="I35"/>
    </sheetView>
  </sheetViews>
  <sheetFormatPr defaultRowHeight="15" x14ac:dyDescent="0.2"/>
  <cols>
    <col min="1" max="1" width="6" style="29" bestFit="1" customWidth="1"/>
    <col min="2" max="2" width="18.710937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9.140625" style="29"/>
  </cols>
  <sheetData>
    <row r="1" spans="1:9" ht="30" customHeight="1" x14ac:dyDescent="0.2">
      <c r="A1" s="726" t="s">
        <v>754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191" t="s">
        <v>37</v>
      </c>
      <c r="C3" s="104">
        <v>151.38499999999999</v>
      </c>
      <c r="D3" s="84">
        <v>110.9</v>
      </c>
      <c r="E3" s="104">
        <v>159.36000000000001</v>
      </c>
      <c r="F3" s="105" t="s">
        <v>141</v>
      </c>
      <c r="G3" s="114" t="s">
        <v>165</v>
      </c>
      <c r="H3" s="115" t="s">
        <v>247</v>
      </c>
      <c r="I3" s="99" t="s">
        <v>30</v>
      </c>
    </row>
    <row r="4" spans="1:9" ht="30" customHeight="1" x14ac:dyDescent="0.25">
      <c r="A4" s="53">
        <v>2</v>
      </c>
      <c r="B4" s="22" t="s">
        <v>38</v>
      </c>
      <c r="C4" s="39">
        <v>151.17500000000001</v>
      </c>
      <c r="D4" s="84">
        <v>110.9</v>
      </c>
      <c r="E4" s="39">
        <v>159.285</v>
      </c>
      <c r="F4" s="61" t="s">
        <v>141</v>
      </c>
      <c r="G4" s="84" t="s">
        <v>165</v>
      </c>
      <c r="H4" s="115" t="s">
        <v>247</v>
      </c>
      <c r="I4" s="58" t="s">
        <v>31</v>
      </c>
    </row>
    <row r="5" spans="1:9" ht="30" customHeight="1" x14ac:dyDescent="0.25">
      <c r="A5" s="53">
        <v>3</v>
      </c>
      <c r="B5" s="22" t="s">
        <v>39</v>
      </c>
      <c r="C5" s="39">
        <v>151.13</v>
      </c>
      <c r="D5" s="64" t="s">
        <v>137</v>
      </c>
      <c r="E5" s="39">
        <v>158.92500000000001</v>
      </c>
      <c r="F5" s="61" t="s">
        <v>141</v>
      </c>
      <c r="G5" s="84" t="s">
        <v>165</v>
      </c>
      <c r="H5" s="115" t="s">
        <v>247</v>
      </c>
      <c r="I5" s="58" t="s">
        <v>31</v>
      </c>
    </row>
    <row r="6" spans="1:9" ht="30" customHeight="1" x14ac:dyDescent="0.25">
      <c r="A6" s="53">
        <v>4</v>
      </c>
      <c r="B6" s="22" t="s">
        <v>40</v>
      </c>
      <c r="C6" s="39">
        <v>151.44499999999999</v>
      </c>
      <c r="D6" s="84">
        <v>146.19999999999999</v>
      </c>
      <c r="E6" s="39">
        <v>159.38999999999999</v>
      </c>
      <c r="F6" s="61" t="s">
        <v>141</v>
      </c>
      <c r="G6" s="84" t="s">
        <v>165</v>
      </c>
      <c r="H6" s="115" t="s">
        <v>247</v>
      </c>
      <c r="I6" s="161" t="s">
        <v>601</v>
      </c>
    </row>
    <row r="7" spans="1:9" ht="30" customHeight="1" x14ac:dyDescent="0.25">
      <c r="A7" s="53">
        <v>5</v>
      </c>
      <c r="B7" s="22" t="s">
        <v>41</v>
      </c>
      <c r="C7" s="39">
        <v>151.32499999999999</v>
      </c>
      <c r="D7" s="84">
        <v>146.19999999999999</v>
      </c>
      <c r="E7" s="39">
        <v>159.315</v>
      </c>
      <c r="F7" s="61" t="s">
        <v>141</v>
      </c>
      <c r="G7" s="84" t="s">
        <v>165</v>
      </c>
      <c r="H7" s="115" t="s">
        <v>247</v>
      </c>
      <c r="I7" s="161" t="s">
        <v>602</v>
      </c>
    </row>
    <row r="8" spans="1:9" ht="30" customHeight="1" x14ac:dyDescent="0.25">
      <c r="A8" s="53">
        <v>6</v>
      </c>
      <c r="B8" s="22" t="s">
        <v>42</v>
      </c>
      <c r="C8" s="39">
        <v>151.25</v>
      </c>
      <c r="D8" s="84">
        <v>146.19999999999999</v>
      </c>
      <c r="E8" s="39">
        <v>159.405</v>
      </c>
      <c r="F8" s="61" t="s">
        <v>141</v>
      </c>
      <c r="G8" s="84" t="s">
        <v>165</v>
      </c>
      <c r="H8" s="115" t="s">
        <v>247</v>
      </c>
      <c r="I8" s="161" t="s">
        <v>603</v>
      </c>
    </row>
    <row r="9" spans="1:9" ht="30" customHeight="1" x14ac:dyDescent="0.25">
      <c r="A9" s="53">
        <v>7</v>
      </c>
      <c r="B9" s="22" t="s">
        <v>452</v>
      </c>
      <c r="C9" s="39">
        <v>151.19</v>
      </c>
      <c r="D9" s="84">
        <v>131.80000000000001</v>
      </c>
      <c r="E9" s="39">
        <v>159.22499999999999</v>
      </c>
      <c r="F9" s="61" t="s">
        <v>141</v>
      </c>
      <c r="G9" s="75" t="s">
        <v>165</v>
      </c>
      <c r="H9" s="115" t="s">
        <v>247</v>
      </c>
      <c r="I9" s="58" t="s">
        <v>32</v>
      </c>
    </row>
    <row r="10" spans="1:9" ht="30" customHeight="1" x14ac:dyDescent="0.25">
      <c r="A10" s="53">
        <v>8</v>
      </c>
      <c r="B10" s="22" t="s">
        <v>290</v>
      </c>
      <c r="C10" s="39">
        <v>151.32499999999999</v>
      </c>
      <c r="D10" s="84">
        <v>136.5</v>
      </c>
      <c r="E10" s="39">
        <v>159.315</v>
      </c>
      <c r="F10" s="61" t="s">
        <v>141</v>
      </c>
      <c r="G10" s="75" t="s">
        <v>165</v>
      </c>
      <c r="H10" s="115" t="s">
        <v>247</v>
      </c>
      <c r="I10" s="58" t="s">
        <v>33</v>
      </c>
    </row>
    <row r="11" spans="1:9" ht="30" customHeight="1" x14ac:dyDescent="0.25">
      <c r="A11" s="53">
        <v>9</v>
      </c>
      <c r="B11" s="270" t="s">
        <v>43</v>
      </c>
      <c r="C11" s="271">
        <v>154.38499999999999</v>
      </c>
      <c r="D11" s="193">
        <v>82.5</v>
      </c>
      <c r="E11" s="271">
        <v>156.03</v>
      </c>
      <c r="F11" s="193">
        <v>82.5</v>
      </c>
      <c r="G11" s="194" t="s">
        <v>165</v>
      </c>
      <c r="H11" s="261" t="s">
        <v>247</v>
      </c>
      <c r="I11" s="195" t="s">
        <v>34</v>
      </c>
    </row>
    <row r="12" spans="1:9" s="79" customFormat="1" ht="30" customHeight="1" x14ac:dyDescent="0.25">
      <c r="A12" s="72">
        <v>10</v>
      </c>
      <c r="B12" s="80" t="s">
        <v>414</v>
      </c>
      <c r="C12" s="162">
        <v>154.13</v>
      </c>
      <c r="D12" s="84" t="s">
        <v>137</v>
      </c>
      <c r="E12" s="162">
        <v>156</v>
      </c>
      <c r="F12" s="166">
        <v>82.5</v>
      </c>
      <c r="G12" s="84" t="s">
        <v>165</v>
      </c>
      <c r="H12" s="115" t="s">
        <v>247</v>
      </c>
      <c r="I12" s="58" t="s">
        <v>36</v>
      </c>
    </row>
    <row r="13" spans="1:9" s="79" customFormat="1" ht="30" customHeight="1" x14ac:dyDescent="0.25">
      <c r="A13" s="72">
        <v>11</v>
      </c>
      <c r="B13" s="239" t="s">
        <v>623</v>
      </c>
      <c r="C13" s="162">
        <v>154.23500000000001</v>
      </c>
      <c r="D13" s="84" t="s">
        <v>137</v>
      </c>
      <c r="E13" s="162">
        <v>150.80500000000001</v>
      </c>
      <c r="F13" s="166" t="s">
        <v>141</v>
      </c>
      <c r="G13" s="84" t="s">
        <v>165</v>
      </c>
      <c r="H13" s="115" t="s">
        <v>247</v>
      </c>
      <c r="I13" s="161" t="s">
        <v>604</v>
      </c>
    </row>
    <row r="14" spans="1:9" s="79" customFormat="1" ht="30" customHeight="1" x14ac:dyDescent="0.25">
      <c r="A14" s="72">
        <v>12</v>
      </c>
      <c r="B14" s="239" t="s">
        <v>622</v>
      </c>
      <c r="C14" s="162">
        <v>154.17500000000001</v>
      </c>
      <c r="D14" s="166" t="s">
        <v>137</v>
      </c>
      <c r="E14" s="162">
        <v>155.88</v>
      </c>
      <c r="F14" s="166" t="s">
        <v>141</v>
      </c>
      <c r="G14" s="84" t="s">
        <v>165</v>
      </c>
      <c r="H14" s="115" t="s">
        <v>247</v>
      </c>
      <c r="I14" s="161" t="s">
        <v>605</v>
      </c>
    </row>
    <row r="15" spans="1:9" s="79" customFormat="1" ht="30" customHeight="1" x14ac:dyDescent="0.25">
      <c r="A15" s="72">
        <v>13</v>
      </c>
      <c r="B15" s="239" t="s">
        <v>621</v>
      </c>
      <c r="C15" s="162">
        <v>154.14500000000001</v>
      </c>
      <c r="D15" s="166" t="s">
        <v>137</v>
      </c>
      <c r="E15" s="162">
        <v>158.77500000000001</v>
      </c>
      <c r="F15" s="166" t="s">
        <v>141</v>
      </c>
      <c r="G15" s="75" t="s">
        <v>165</v>
      </c>
      <c r="H15" s="115" t="s">
        <v>247</v>
      </c>
      <c r="I15" s="161" t="s">
        <v>606</v>
      </c>
    </row>
    <row r="16" spans="1:9" s="79" customFormat="1" ht="30" customHeight="1" x14ac:dyDescent="0.25">
      <c r="A16" s="72">
        <v>14</v>
      </c>
      <c r="B16" s="58" t="s">
        <v>514</v>
      </c>
      <c r="C16" s="74">
        <v>154.01</v>
      </c>
      <c r="D16" s="166" t="s">
        <v>137</v>
      </c>
      <c r="E16" s="74">
        <v>155.83500000000001</v>
      </c>
      <c r="F16" s="75">
        <v>82.5</v>
      </c>
      <c r="G16" s="75" t="s">
        <v>165</v>
      </c>
      <c r="H16" s="75" t="s">
        <v>247</v>
      </c>
      <c r="I16" s="161" t="s">
        <v>620</v>
      </c>
    </row>
    <row r="17" spans="1:9" ht="30" customHeight="1" x14ac:dyDescent="0.25">
      <c r="A17" s="53">
        <v>15</v>
      </c>
      <c r="B17" s="58" t="s">
        <v>515</v>
      </c>
      <c r="C17" s="74">
        <v>155.4</v>
      </c>
      <c r="D17" s="166" t="s">
        <v>137</v>
      </c>
      <c r="E17" s="74">
        <v>158.97</v>
      </c>
      <c r="F17" s="75">
        <v>136.5</v>
      </c>
      <c r="G17" s="75" t="s">
        <v>289</v>
      </c>
      <c r="H17" s="75" t="s">
        <v>247</v>
      </c>
      <c r="I17" s="58" t="s">
        <v>518</v>
      </c>
    </row>
    <row r="18" spans="1:9" ht="30" customHeight="1" x14ac:dyDescent="0.25">
      <c r="A18" s="53">
        <v>16</v>
      </c>
      <c r="B18" s="58" t="s">
        <v>516</v>
      </c>
      <c r="C18" s="74">
        <v>154.41499999999999</v>
      </c>
      <c r="D18" s="84">
        <v>82.5</v>
      </c>
      <c r="E18" s="74">
        <v>150.77500000000001</v>
      </c>
      <c r="F18" s="84">
        <v>82.5</v>
      </c>
      <c r="G18" s="84" t="s">
        <v>165</v>
      </c>
      <c r="H18" s="75" t="s">
        <v>247</v>
      </c>
      <c r="I18" s="58" t="s">
        <v>517</v>
      </c>
    </row>
    <row r="19" spans="1:9" ht="30" customHeight="1" x14ac:dyDescent="0.2">
      <c r="A19" s="726" t="s">
        <v>755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191" t="s">
        <v>444</v>
      </c>
      <c r="C21" s="108">
        <v>151.19</v>
      </c>
      <c r="D21" s="106">
        <v>110.9</v>
      </c>
      <c r="E21" s="108">
        <v>159.22499999999999</v>
      </c>
      <c r="F21" s="105" t="s">
        <v>141</v>
      </c>
      <c r="G21" s="114" t="s">
        <v>165</v>
      </c>
      <c r="H21" s="115" t="s">
        <v>247</v>
      </c>
      <c r="I21" s="103" t="s">
        <v>22</v>
      </c>
    </row>
    <row r="22" spans="1:9" ht="30" customHeight="1" x14ac:dyDescent="0.25">
      <c r="A22" s="53">
        <v>2</v>
      </c>
      <c r="B22" s="22" t="s">
        <v>18</v>
      </c>
      <c r="C22" s="59">
        <v>154.01</v>
      </c>
      <c r="D22" s="64" t="s">
        <v>137</v>
      </c>
      <c r="E22" s="59">
        <v>155.89500000000001</v>
      </c>
      <c r="F22" s="61" t="s">
        <v>141</v>
      </c>
      <c r="G22" s="84" t="s">
        <v>165</v>
      </c>
      <c r="H22" s="115" t="s">
        <v>247</v>
      </c>
      <c r="I22" s="58" t="s">
        <v>23</v>
      </c>
    </row>
    <row r="23" spans="1:9" ht="30" customHeight="1" x14ac:dyDescent="0.25">
      <c r="A23" s="53">
        <v>3</v>
      </c>
      <c r="B23" s="22" t="s">
        <v>445</v>
      </c>
      <c r="C23" s="59">
        <v>151.46</v>
      </c>
      <c r="D23" s="64">
        <v>123</v>
      </c>
      <c r="E23" s="59">
        <v>159.38999999999999</v>
      </c>
      <c r="F23" s="61" t="s">
        <v>141</v>
      </c>
      <c r="G23" s="84" t="s">
        <v>165</v>
      </c>
      <c r="H23" s="115" t="s">
        <v>247</v>
      </c>
      <c r="I23" s="58" t="s">
        <v>24</v>
      </c>
    </row>
    <row r="24" spans="1:9" ht="30" customHeight="1" x14ac:dyDescent="0.25">
      <c r="A24" s="53">
        <v>4</v>
      </c>
      <c r="B24" s="272" t="s">
        <v>1014</v>
      </c>
      <c r="C24" s="259">
        <v>153.185</v>
      </c>
      <c r="D24" s="273">
        <v>123</v>
      </c>
      <c r="E24" s="259">
        <v>158.43</v>
      </c>
      <c r="F24" s="231" t="s">
        <v>141</v>
      </c>
      <c r="G24" s="194" t="s">
        <v>165</v>
      </c>
      <c r="H24" s="261" t="s">
        <v>247</v>
      </c>
      <c r="I24" s="195" t="s">
        <v>1015</v>
      </c>
    </row>
    <row r="25" spans="1:9" ht="30" customHeight="1" x14ac:dyDescent="0.25">
      <c r="A25" s="53">
        <v>5</v>
      </c>
      <c r="B25" s="65" t="s">
        <v>19</v>
      </c>
      <c r="C25" s="59">
        <v>151.38499999999999</v>
      </c>
      <c r="D25" s="64">
        <v>131.80000000000001</v>
      </c>
      <c r="E25" s="59">
        <v>159.27000000000001</v>
      </c>
      <c r="F25" s="61" t="s">
        <v>141</v>
      </c>
      <c r="G25" s="75" t="s">
        <v>165</v>
      </c>
      <c r="H25" s="115" t="s">
        <v>247</v>
      </c>
      <c r="I25" s="58" t="s">
        <v>25</v>
      </c>
    </row>
    <row r="26" spans="1:9" ht="30" customHeight="1" x14ac:dyDescent="0.25">
      <c r="A26" s="53">
        <v>6</v>
      </c>
      <c r="B26" s="65" t="s">
        <v>20</v>
      </c>
      <c r="C26" s="59">
        <v>151.16</v>
      </c>
      <c r="D26" s="64">
        <v>131.80000000000001</v>
      </c>
      <c r="E26" s="59">
        <v>159.36000000000001</v>
      </c>
      <c r="F26" s="61" t="s">
        <v>141</v>
      </c>
      <c r="G26" s="75" t="s">
        <v>165</v>
      </c>
      <c r="H26" s="115" t="s">
        <v>247</v>
      </c>
      <c r="I26" s="58" t="s">
        <v>26</v>
      </c>
    </row>
    <row r="27" spans="1:9" ht="30" customHeight="1" x14ac:dyDescent="0.25">
      <c r="A27" s="53">
        <v>7</v>
      </c>
      <c r="B27" s="22" t="s">
        <v>595</v>
      </c>
      <c r="C27" s="59">
        <v>154.44499999999999</v>
      </c>
      <c r="D27" s="64">
        <v>131.80000000000001</v>
      </c>
      <c r="E27" s="59">
        <v>159.19499999999999</v>
      </c>
      <c r="F27" s="61" t="s">
        <v>141</v>
      </c>
      <c r="G27" s="75" t="s">
        <v>165</v>
      </c>
      <c r="H27" s="115" t="s">
        <v>247</v>
      </c>
      <c r="I27" s="163" t="s">
        <v>598</v>
      </c>
    </row>
    <row r="28" spans="1:9" ht="30" customHeight="1" x14ac:dyDescent="0.25">
      <c r="A28" s="53">
        <v>8</v>
      </c>
      <c r="B28" s="22" t="s">
        <v>446</v>
      </c>
      <c r="C28" s="59">
        <v>151.17500000000001</v>
      </c>
      <c r="D28" s="64">
        <v>136.5</v>
      </c>
      <c r="E28" s="59">
        <v>159.44999999999999</v>
      </c>
      <c r="F28" s="61" t="s">
        <v>141</v>
      </c>
      <c r="G28" s="75" t="s">
        <v>165</v>
      </c>
      <c r="H28" s="115" t="s">
        <v>247</v>
      </c>
      <c r="I28" s="161" t="s">
        <v>27</v>
      </c>
    </row>
    <row r="29" spans="1:9" ht="30" customHeight="1" x14ac:dyDescent="0.25">
      <c r="A29" s="53">
        <v>9</v>
      </c>
      <c r="B29" s="58" t="s">
        <v>21</v>
      </c>
      <c r="C29" s="74">
        <v>151.13</v>
      </c>
      <c r="D29" s="75">
        <v>136.5</v>
      </c>
      <c r="E29" s="74">
        <v>158.6925</v>
      </c>
      <c r="F29" s="75" t="s">
        <v>141</v>
      </c>
      <c r="G29" s="75" t="s">
        <v>165</v>
      </c>
      <c r="H29" s="115" t="s">
        <v>247</v>
      </c>
      <c r="I29" s="161" t="s">
        <v>28</v>
      </c>
    </row>
    <row r="30" spans="1:9" ht="30" customHeight="1" x14ac:dyDescent="0.25">
      <c r="A30" s="53">
        <v>10</v>
      </c>
      <c r="B30" s="217" t="s">
        <v>1016</v>
      </c>
      <c r="C30" s="259">
        <v>151.66249999999999</v>
      </c>
      <c r="D30" s="231">
        <v>136.5</v>
      </c>
      <c r="E30" s="259">
        <v>158.70750000000001</v>
      </c>
      <c r="F30" s="231" t="s">
        <v>141</v>
      </c>
      <c r="G30" s="194" t="s">
        <v>165</v>
      </c>
      <c r="H30" s="261" t="s">
        <v>247</v>
      </c>
      <c r="I30" s="274" t="s">
        <v>1017</v>
      </c>
    </row>
    <row r="31" spans="1:9" ht="30" customHeight="1" x14ac:dyDescent="0.25">
      <c r="A31" s="53">
        <v>11</v>
      </c>
      <c r="B31" s="22" t="s">
        <v>120</v>
      </c>
      <c r="C31" s="59">
        <v>151.25</v>
      </c>
      <c r="D31" s="61">
        <v>156.69999999999999</v>
      </c>
      <c r="E31" s="59">
        <v>159.405</v>
      </c>
      <c r="F31" s="61" t="s">
        <v>141</v>
      </c>
      <c r="G31" s="75" t="s">
        <v>165</v>
      </c>
      <c r="H31" s="115" t="s">
        <v>247</v>
      </c>
      <c r="I31" s="161" t="s">
        <v>29</v>
      </c>
    </row>
    <row r="32" spans="1:9" ht="30" customHeight="1" x14ac:dyDescent="0.25">
      <c r="A32" s="53">
        <v>12</v>
      </c>
      <c r="B32" s="80" t="s">
        <v>596</v>
      </c>
      <c r="C32" s="162">
        <v>153.88999999999999</v>
      </c>
      <c r="D32" s="81" t="s">
        <v>510</v>
      </c>
      <c r="E32" s="162">
        <v>159.06</v>
      </c>
      <c r="F32" s="61" t="s">
        <v>141</v>
      </c>
      <c r="G32" s="75" t="s">
        <v>165</v>
      </c>
      <c r="H32" s="115" t="s">
        <v>247</v>
      </c>
      <c r="I32" s="161" t="s">
        <v>599</v>
      </c>
    </row>
    <row r="33" spans="1:9" ht="30" customHeight="1" x14ac:dyDescent="0.25">
      <c r="A33" s="53">
        <v>13</v>
      </c>
      <c r="B33" s="80" t="s">
        <v>597</v>
      </c>
      <c r="C33" s="162">
        <v>158.745</v>
      </c>
      <c r="D33" s="84">
        <v>131.80000000000001</v>
      </c>
      <c r="E33" s="162">
        <v>158.745</v>
      </c>
      <c r="F33" s="84" t="s">
        <v>141</v>
      </c>
      <c r="G33" s="75" t="s">
        <v>165</v>
      </c>
      <c r="H33" s="115" t="s">
        <v>247</v>
      </c>
      <c r="I33" s="161" t="s">
        <v>600</v>
      </c>
    </row>
    <row r="34" spans="1:9" ht="30" customHeight="1" x14ac:dyDescent="0.25">
      <c r="A34" s="53">
        <v>14</v>
      </c>
      <c r="B34" s="117" t="s">
        <v>242</v>
      </c>
      <c r="C34" s="164">
        <v>154.4</v>
      </c>
      <c r="D34" s="165" t="s">
        <v>511</v>
      </c>
      <c r="E34" s="164">
        <v>159.04499999999999</v>
      </c>
      <c r="F34" s="105" t="s">
        <v>141</v>
      </c>
      <c r="G34" s="114" t="s">
        <v>165</v>
      </c>
      <c r="H34" s="115" t="s">
        <v>247</v>
      </c>
      <c r="I34" s="103" t="s">
        <v>99</v>
      </c>
    </row>
    <row r="35" spans="1:9" ht="30" customHeight="1" x14ac:dyDescent="0.25">
      <c r="A35" s="53">
        <v>15</v>
      </c>
      <c r="B35" s="80" t="s">
        <v>624</v>
      </c>
      <c r="C35" s="162">
        <v>154.34</v>
      </c>
      <c r="D35" s="81" t="s">
        <v>511</v>
      </c>
      <c r="E35" s="162">
        <v>154.34</v>
      </c>
      <c r="F35" s="81" t="s">
        <v>511</v>
      </c>
      <c r="G35" s="84" t="s">
        <v>165</v>
      </c>
      <c r="H35" s="115" t="s">
        <v>247</v>
      </c>
      <c r="I35" s="58" t="s">
        <v>519</v>
      </c>
    </row>
    <row r="36" spans="1:9" ht="30" customHeight="1" x14ac:dyDescent="0.25">
      <c r="A36" s="53">
        <v>16</v>
      </c>
      <c r="B36" s="80" t="s">
        <v>243</v>
      </c>
      <c r="C36" s="162">
        <v>154.35499999999999</v>
      </c>
      <c r="D36" s="81" t="s">
        <v>511</v>
      </c>
      <c r="E36" s="162">
        <v>154.35499999999999</v>
      </c>
      <c r="F36" s="81" t="s">
        <v>511</v>
      </c>
      <c r="G36" s="84" t="s">
        <v>165</v>
      </c>
      <c r="H36" s="115" t="s">
        <v>247</v>
      </c>
      <c r="I36" s="58" t="s">
        <v>100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I28" sqref="I28"/>
    </sheetView>
  </sheetViews>
  <sheetFormatPr defaultRowHeight="15" x14ac:dyDescent="0.2"/>
  <cols>
    <col min="1" max="1" width="6" style="29" bestFit="1" customWidth="1"/>
    <col min="2" max="2" width="13.85546875" style="29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9.140625" style="29"/>
  </cols>
  <sheetData>
    <row r="1" spans="1:9" ht="30" customHeight="1" x14ac:dyDescent="0.2">
      <c r="A1" s="726" t="s">
        <v>756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234" t="s">
        <v>134</v>
      </c>
      <c r="C3" s="104">
        <v>155.7525</v>
      </c>
      <c r="D3" s="106" t="s">
        <v>137</v>
      </c>
      <c r="E3" s="104">
        <v>155.7525</v>
      </c>
      <c r="F3" s="106">
        <v>156.69999999999999</v>
      </c>
      <c r="G3" s="98" t="s">
        <v>248</v>
      </c>
      <c r="H3" s="31" t="s">
        <v>247</v>
      </c>
      <c r="I3" s="99" t="s">
        <v>44</v>
      </c>
    </row>
    <row r="4" spans="1:9" ht="30" customHeight="1" x14ac:dyDescent="0.25">
      <c r="A4" s="53">
        <v>2</v>
      </c>
      <c r="B4" s="22" t="s">
        <v>205</v>
      </c>
      <c r="C4" s="39">
        <v>151.13749999999999</v>
      </c>
      <c r="D4" s="59" t="s">
        <v>137</v>
      </c>
      <c r="E4" s="39">
        <v>151.13749999999999</v>
      </c>
      <c r="F4" s="64">
        <v>156.69999999999999</v>
      </c>
      <c r="G4" s="56" t="s">
        <v>248</v>
      </c>
      <c r="H4" s="32" t="s">
        <v>247</v>
      </c>
      <c r="I4" s="58" t="s">
        <v>45</v>
      </c>
    </row>
    <row r="5" spans="1:9" ht="30" customHeight="1" x14ac:dyDescent="0.25">
      <c r="A5" s="53">
        <v>3</v>
      </c>
      <c r="B5" s="22" t="s">
        <v>206</v>
      </c>
      <c r="C5" s="39">
        <v>154.45249999999999</v>
      </c>
      <c r="D5" s="59" t="s">
        <v>137</v>
      </c>
      <c r="E5" s="39">
        <v>154.45249999999999</v>
      </c>
      <c r="F5" s="64">
        <v>156.69999999999999</v>
      </c>
      <c r="G5" s="56" t="s">
        <v>248</v>
      </c>
      <c r="H5" s="32" t="s">
        <v>247</v>
      </c>
      <c r="I5" s="58" t="s">
        <v>45</v>
      </c>
    </row>
    <row r="6" spans="1:9" ht="30" customHeight="1" x14ac:dyDescent="0.25">
      <c r="A6" s="53">
        <v>4</v>
      </c>
      <c r="B6" s="22" t="s">
        <v>207</v>
      </c>
      <c r="C6" s="39">
        <v>158.73750000000001</v>
      </c>
      <c r="D6" s="64" t="s">
        <v>137</v>
      </c>
      <c r="E6" s="39">
        <v>158.73750000000001</v>
      </c>
      <c r="F6" s="64">
        <v>156.69999999999999</v>
      </c>
      <c r="G6" s="56" t="s">
        <v>248</v>
      </c>
      <c r="H6" s="32" t="s">
        <v>247</v>
      </c>
      <c r="I6" s="58" t="s">
        <v>45</v>
      </c>
    </row>
    <row r="7" spans="1:9" ht="30" customHeight="1" x14ac:dyDescent="0.25">
      <c r="A7" s="53">
        <v>5</v>
      </c>
      <c r="B7" s="22" t="s">
        <v>208</v>
      </c>
      <c r="C7" s="39">
        <v>159.4725</v>
      </c>
      <c r="D7" s="59" t="s">
        <v>137</v>
      </c>
      <c r="E7" s="39">
        <v>159.4725</v>
      </c>
      <c r="F7" s="64">
        <v>156.69999999999999</v>
      </c>
      <c r="G7" s="56" t="s">
        <v>248</v>
      </c>
      <c r="H7" s="32" t="s">
        <v>247</v>
      </c>
      <c r="I7" s="58" t="s">
        <v>45</v>
      </c>
    </row>
    <row r="8" spans="1:9" ht="30" customHeight="1" x14ac:dyDescent="0.25">
      <c r="A8" s="53">
        <v>6</v>
      </c>
      <c r="B8" s="80" t="s">
        <v>993</v>
      </c>
      <c r="C8" s="162">
        <v>151.13749999999999</v>
      </c>
      <c r="D8" s="81" t="s">
        <v>137</v>
      </c>
      <c r="E8" s="162">
        <v>159.4725</v>
      </c>
      <c r="F8" s="61">
        <v>136.5</v>
      </c>
      <c r="G8" s="56" t="s">
        <v>165</v>
      </c>
      <c r="H8" s="32" t="s">
        <v>247</v>
      </c>
      <c r="I8" s="58" t="s">
        <v>744</v>
      </c>
    </row>
    <row r="9" spans="1:9" ht="30" customHeight="1" x14ac:dyDescent="0.25">
      <c r="A9" s="53">
        <v>7</v>
      </c>
      <c r="B9" s="80" t="s">
        <v>198</v>
      </c>
      <c r="C9" s="162">
        <v>154.16</v>
      </c>
      <c r="D9" s="81" t="s">
        <v>137</v>
      </c>
      <c r="E9" s="162">
        <v>159.13499999999999</v>
      </c>
      <c r="F9" s="61" t="s">
        <v>141</v>
      </c>
      <c r="G9" s="56" t="s">
        <v>165</v>
      </c>
      <c r="H9" s="32" t="s">
        <v>247</v>
      </c>
      <c r="I9" s="58" t="s">
        <v>46</v>
      </c>
    </row>
    <row r="10" spans="1:9" ht="30" customHeight="1" x14ac:dyDescent="0.25">
      <c r="A10" s="53">
        <v>8</v>
      </c>
      <c r="B10" s="80" t="s">
        <v>199</v>
      </c>
      <c r="C10" s="162">
        <v>154.16</v>
      </c>
      <c r="D10" s="81" t="s">
        <v>137</v>
      </c>
      <c r="E10" s="162">
        <v>159.19499999999999</v>
      </c>
      <c r="F10" s="61" t="s">
        <v>141</v>
      </c>
      <c r="G10" s="32" t="s">
        <v>165</v>
      </c>
      <c r="H10" s="32" t="s">
        <v>247</v>
      </c>
      <c r="I10" s="58" t="s">
        <v>46</v>
      </c>
    </row>
    <row r="11" spans="1:9" ht="30" customHeight="1" x14ac:dyDescent="0.25">
      <c r="A11" s="53">
        <v>9</v>
      </c>
      <c r="B11" s="80" t="s">
        <v>201</v>
      </c>
      <c r="C11" s="162">
        <v>154.22</v>
      </c>
      <c r="D11" s="81" t="s">
        <v>137</v>
      </c>
      <c r="E11" s="162">
        <v>159.13499999999999</v>
      </c>
      <c r="F11" s="61" t="s">
        <v>141</v>
      </c>
      <c r="G11" s="32" t="s">
        <v>165</v>
      </c>
      <c r="H11" s="32" t="s">
        <v>247</v>
      </c>
      <c r="I11" s="58" t="s">
        <v>46</v>
      </c>
    </row>
    <row r="12" spans="1:9" ht="30" customHeight="1" x14ac:dyDescent="0.25">
      <c r="A12" s="53">
        <v>10</v>
      </c>
      <c r="B12" s="80" t="s">
        <v>200</v>
      </c>
      <c r="C12" s="162">
        <v>154.22</v>
      </c>
      <c r="D12" s="81" t="s">
        <v>137</v>
      </c>
      <c r="E12" s="162">
        <v>159.19499999999999</v>
      </c>
      <c r="F12" s="61" t="s">
        <v>141</v>
      </c>
      <c r="G12" s="32" t="s">
        <v>165</v>
      </c>
      <c r="H12" s="32" t="s">
        <v>247</v>
      </c>
      <c r="I12" s="58" t="s">
        <v>46</v>
      </c>
    </row>
    <row r="13" spans="1:9" ht="30" customHeight="1" x14ac:dyDescent="0.25">
      <c r="A13" s="53">
        <v>11</v>
      </c>
      <c r="B13" s="78" t="s">
        <v>360</v>
      </c>
      <c r="C13" s="162">
        <v>170.01249999999999</v>
      </c>
      <c r="D13" s="81" t="s">
        <v>137</v>
      </c>
      <c r="E13" s="162">
        <v>170.01249999999999</v>
      </c>
      <c r="F13" s="81" t="s">
        <v>137</v>
      </c>
      <c r="G13" s="32" t="s">
        <v>248</v>
      </c>
      <c r="H13" s="32" t="s">
        <v>247</v>
      </c>
      <c r="I13" s="58" t="s">
        <v>47</v>
      </c>
    </row>
    <row r="14" spans="1:9" ht="30" customHeight="1" x14ac:dyDescent="0.25">
      <c r="A14" s="53">
        <v>12</v>
      </c>
      <c r="B14" s="78" t="s">
        <v>361</v>
      </c>
      <c r="C14" s="162">
        <v>170.41249999999999</v>
      </c>
      <c r="D14" s="81" t="s">
        <v>137</v>
      </c>
      <c r="E14" s="162">
        <v>170.41249999999999</v>
      </c>
      <c r="F14" s="81" t="s">
        <v>137</v>
      </c>
      <c r="G14" s="32" t="s">
        <v>248</v>
      </c>
      <c r="H14" s="32" t="s">
        <v>247</v>
      </c>
      <c r="I14" s="58" t="s">
        <v>47</v>
      </c>
    </row>
    <row r="15" spans="1:9" ht="30" customHeight="1" x14ac:dyDescent="0.25">
      <c r="A15" s="53">
        <v>13</v>
      </c>
      <c r="B15" s="78" t="s">
        <v>362</v>
      </c>
      <c r="C15" s="162">
        <v>170.6875</v>
      </c>
      <c r="D15" s="81" t="s">
        <v>137</v>
      </c>
      <c r="E15" s="162">
        <v>170.6875</v>
      </c>
      <c r="F15" s="81" t="s">
        <v>137</v>
      </c>
      <c r="G15" s="32" t="s">
        <v>248</v>
      </c>
      <c r="H15" s="32" t="s">
        <v>247</v>
      </c>
      <c r="I15" s="58" t="s">
        <v>47</v>
      </c>
    </row>
    <row r="16" spans="1:9" ht="30" customHeight="1" x14ac:dyDescent="0.25">
      <c r="A16" s="53">
        <v>14</v>
      </c>
      <c r="B16" s="78" t="s">
        <v>363</v>
      </c>
      <c r="C16" s="162">
        <v>173.03749999999999</v>
      </c>
      <c r="D16" s="81" t="s">
        <v>137</v>
      </c>
      <c r="E16" s="162">
        <v>173.03749999999999</v>
      </c>
      <c r="F16" s="81" t="s">
        <v>137</v>
      </c>
      <c r="G16" s="32" t="s">
        <v>248</v>
      </c>
      <c r="H16" s="32" t="s">
        <v>247</v>
      </c>
      <c r="I16" s="58" t="s">
        <v>47</v>
      </c>
    </row>
    <row r="17" spans="1:9" ht="30" customHeight="1" x14ac:dyDescent="0.25">
      <c r="A17" s="53">
        <v>15</v>
      </c>
      <c r="B17" s="54" t="s">
        <v>322</v>
      </c>
      <c r="C17" s="55" t="s">
        <v>322</v>
      </c>
      <c r="D17" s="32" t="s">
        <v>322</v>
      </c>
      <c r="E17" s="55" t="s">
        <v>322</v>
      </c>
      <c r="F17" s="32" t="s">
        <v>322</v>
      </c>
      <c r="G17" s="53" t="s">
        <v>322</v>
      </c>
      <c r="H17" s="53" t="s">
        <v>322</v>
      </c>
      <c r="I17" s="75" t="s">
        <v>322</v>
      </c>
    </row>
    <row r="18" spans="1:9" ht="30" customHeight="1" x14ac:dyDescent="0.25">
      <c r="A18" s="53">
        <v>16</v>
      </c>
      <c r="B18" s="54" t="s">
        <v>322</v>
      </c>
      <c r="C18" s="55" t="s">
        <v>322</v>
      </c>
      <c r="D18" s="32" t="s">
        <v>322</v>
      </c>
      <c r="E18" s="55" t="s">
        <v>322</v>
      </c>
      <c r="F18" s="32" t="s">
        <v>322</v>
      </c>
      <c r="G18" s="53" t="s">
        <v>322</v>
      </c>
      <c r="H18" s="53" t="s">
        <v>322</v>
      </c>
      <c r="I18" s="75" t="s">
        <v>322</v>
      </c>
    </row>
    <row r="19" spans="1:9" ht="30" customHeight="1" x14ac:dyDescent="0.2">
      <c r="A19" s="726" t="s">
        <v>757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110" t="s">
        <v>370</v>
      </c>
      <c r="C21" s="111">
        <v>162.4</v>
      </c>
      <c r="D21" s="112" t="s">
        <v>137</v>
      </c>
      <c r="E21" s="111">
        <v>0</v>
      </c>
      <c r="F21" s="112" t="s">
        <v>137</v>
      </c>
      <c r="G21" s="98" t="s">
        <v>165</v>
      </c>
      <c r="H21" s="31" t="s">
        <v>166</v>
      </c>
      <c r="I21" s="103" t="s">
        <v>48</v>
      </c>
    </row>
    <row r="22" spans="1:9" ht="30" customHeight="1" x14ac:dyDescent="0.25">
      <c r="A22" s="53">
        <v>2</v>
      </c>
      <c r="B22" s="67" t="s">
        <v>371</v>
      </c>
      <c r="C22" s="68">
        <v>162.42500000000001</v>
      </c>
      <c r="D22" s="69" t="s">
        <v>137</v>
      </c>
      <c r="E22" s="68">
        <v>0</v>
      </c>
      <c r="F22" s="69" t="s">
        <v>137</v>
      </c>
      <c r="G22" s="56" t="s">
        <v>165</v>
      </c>
      <c r="H22" s="32" t="s">
        <v>166</v>
      </c>
      <c r="I22" s="58" t="s">
        <v>48</v>
      </c>
    </row>
    <row r="23" spans="1:9" ht="30" customHeight="1" x14ac:dyDescent="0.25">
      <c r="A23" s="53">
        <v>3</v>
      </c>
      <c r="B23" s="67" t="s">
        <v>372</v>
      </c>
      <c r="C23" s="68">
        <v>162.44999999999999</v>
      </c>
      <c r="D23" s="69" t="s">
        <v>137</v>
      </c>
      <c r="E23" s="68">
        <v>0</v>
      </c>
      <c r="F23" s="69" t="s">
        <v>137</v>
      </c>
      <c r="G23" s="56" t="s">
        <v>165</v>
      </c>
      <c r="H23" s="32" t="s">
        <v>166</v>
      </c>
      <c r="I23" s="58" t="s">
        <v>48</v>
      </c>
    </row>
    <row r="24" spans="1:9" ht="30" customHeight="1" x14ac:dyDescent="0.25">
      <c r="A24" s="53">
        <v>4</v>
      </c>
      <c r="B24" s="67" t="s">
        <v>375</v>
      </c>
      <c r="C24" s="68">
        <v>162.47499999999999</v>
      </c>
      <c r="D24" s="69" t="s">
        <v>137</v>
      </c>
      <c r="E24" s="68">
        <v>0</v>
      </c>
      <c r="F24" s="69" t="s">
        <v>137</v>
      </c>
      <c r="G24" s="32" t="s">
        <v>165</v>
      </c>
      <c r="H24" s="32" t="s">
        <v>166</v>
      </c>
      <c r="I24" s="58" t="s">
        <v>48</v>
      </c>
    </row>
    <row r="25" spans="1:9" ht="30" customHeight="1" x14ac:dyDescent="0.25">
      <c r="A25" s="53">
        <v>5</v>
      </c>
      <c r="B25" s="67" t="s">
        <v>373</v>
      </c>
      <c r="C25" s="68">
        <v>162.5</v>
      </c>
      <c r="D25" s="69" t="s">
        <v>137</v>
      </c>
      <c r="E25" s="68">
        <v>0</v>
      </c>
      <c r="F25" s="69" t="s">
        <v>137</v>
      </c>
      <c r="G25" s="32" t="s">
        <v>165</v>
      </c>
      <c r="H25" s="32" t="s">
        <v>166</v>
      </c>
      <c r="I25" s="58" t="s">
        <v>48</v>
      </c>
    </row>
    <row r="26" spans="1:9" ht="30" customHeight="1" x14ac:dyDescent="0.25">
      <c r="A26" s="53">
        <v>6</v>
      </c>
      <c r="B26" s="82" t="s">
        <v>376</v>
      </c>
      <c r="C26" s="83">
        <v>162.52500000000001</v>
      </c>
      <c r="D26" s="69" t="s">
        <v>137</v>
      </c>
      <c r="E26" s="68">
        <v>0</v>
      </c>
      <c r="F26" s="69" t="s">
        <v>137</v>
      </c>
      <c r="G26" s="32" t="s">
        <v>165</v>
      </c>
      <c r="H26" s="32" t="s">
        <v>166</v>
      </c>
      <c r="I26" s="58" t="s">
        <v>48</v>
      </c>
    </row>
    <row r="27" spans="1:9" ht="30" customHeight="1" x14ac:dyDescent="0.25">
      <c r="A27" s="53">
        <v>7</v>
      </c>
      <c r="B27" s="67" t="s">
        <v>374</v>
      </c>
      <c r="C27" s="68">
        <v>162.55000000000001</v>
      </c>
      <c r="D27" s="69" t="s">
        <v>137</v>
      </c>
      <c r="E27" s="68">
        <v>0</v>
      </c>
      <c r="F27" s="69" t="s">
        <v>137</v>
      </c>
      <c r="G27" s="32" t="s">
        <v>165</v>
      </c>
      <c r="H27" s="32" t="s">
        <v>166</v>
      </c>
      <c r="I27" s="58" t="s">
        <v>48</v>
      </c>
    </row>
    <row r="28" spans="1:9" ht="30" customHeight="1" x14ac:dyDescent="0.25">
      <c r="A28" s="53">
        <v>8</v>
      </c>
      <c r="B28" s="77" t="s">
        <v>377</v>
      </c>
      <c r="C28" s="71">
        <v>154.57</v>
      </c>
      <c r="D28" s="66" t="s">
        <v>137</v>
      </c>
      <c r="E28" s="71">
        <v>154.57</v>
      </c>
      <c r="F28" s="66" t="s">
        <v>137</v>
      </c>
      <c r="G28" s="75" t="s">
        <v>248</v>
      </c>
      <c r="H28" s="75" t="s">
        <v>247</v>
      </c>
      <c r="I28" s="73" t="s">
        <v>607</v>
      </c>
    </row>
    <row r="29" spans="1:9" ht="30" customHeight="1" x14ac:dyDescent="0.25">
      <c r="A29" s="53">
        <v>9</v>
      </c>
      <c r="B29" s="77" t="s">
        <v>378</v>
      </c>
      <c r="C29" s="71">
        <v>154.6</v>
      </c>
      <c r="D29" s="66" t="s">
        <v>137</v>
      </c>
      <c r="E29" s="71">
        <v>154.6</v>
      </c>
      <c r="F29" s="66" t="s">
        <v>137</v>
      </c>
      <c r="G29" s="75" t="s">
        <v>248</v>
      </c>
      <c r="H29" s="75" t="s">
        <v>247</v>
      </c>
      <c r="I29" s="73" t="s">
        <v>607</v>
      </c>
    </row>
    <row r="30" spans="1:9" ht="30" customHeight="1" x14ac:dyDescent="0.25">
      <c r="A30" s="53">
        <v>10</v>
      </c>
      <c r="B30" s="77" t="s">
        <v>379</v>
      </c>
      <c r="C30" s="71">
        <v>151.82</v>
      </c>
      <c r="D30" s="66" t="s">
        <v>137</v>
      </c>
      <c r="E30" s="71">
        <v>151.82</v>
      </c>
      <c r="F30" s="66" t="s">
        <v>137</v>
      </c>
      <c r="G30" s="75" t="s">
        <v>248</v>
      </c>
      <c r="H30" s="75" t="s">
        <v>247</v>
      </c>
      <c r="I30" s="73" t="s">
        <v>607</v>
      </c>
    </row>
    <row r="31" spans="1:9" ht="30" customHeight="1" x14ac:dyDescent="0.25">
      <c r="A31" s="53">
        <v>11</v>
      </c>
      <c r="B31" s="77" t="s">
        <v>380</v>
      </c>
      <c r="C31" s="71">
        <v>151.88</v>
      </c>
      <c r="D31" s="66" t="s">
        <v>137</v>
      </c>
      <c r="E31" s="71">
        <v>151.88</v>
      </c>
      <c r="F31" s="66" t="s">
        <v>137</v>
      </c>
      <c r="G31" s="75" t="s">
        <v>248</v>
      </c>
      <c r="H31" s="194" t="s">
        <v>247</v>
      </c>
      <c r="I31" s="73" t="s">
        <v>607</v>
      </c>
    </row>
    <row r="32" spans="1:9" ht="30" customHeight="1" x14ac:dyDescent="0.25">
      <c r="A32" s="53">
        <v>12</v>
      </c>
      <c r="B32" s="77" t="s">
        <v>381</v>
      </c>
      <c r="C32" s="71">
        <v>151.94</v>
      </c>
      <c r="D32" s="66" t="s">
        <v>137</v>
      </c>
      <c r="E32" s="71">
        <v>151.94</v>
      </c>
      <c r="F32" s="66" t="s">
        <v>137</v>
      </c>
      <c r="G32" s="75" t="s">
        <v>248</v>
      </c>
      <c r="H32" s="194" t="s">
        <v>247</v>
      </c>
      <c r="I32" s="73" t="s">
        <v>607</v>
      </c>
    </row>
    <row r="33" spans="1:9" ht="30" customHeight="1" x14ac:dyDescent="0.25">
      <c r="A33" s="53">
        <v>13</v>
      </c>
      <c r="B33" s="52" t="s">
        <v>392</v>
      </c>
      <c r="C33" s="59">
        <v>155.16</v>
      </c>
      <c r="D33" s="61">
        <v>146.19999999999999</v>
      </c>
      <c r="E33" s="59">
        <v>155.16</v>
      </c>
      <c r="F33" s="61">
        <v>146.19999999999999</v>
      </c>
      <c r="G33" s="75" t="s">
        <v>165</v>
      </c>
      <c r="H33" s="194" t="s">
        <v>247</v>
      </c>
      <c r="I33" s="58" t="s">
        <v>463</v>
      </c>
    </row>
    <row r="34" spans="1:9" ht="30" customHeight="1" x14ac:dyDescent="0.25">
      <c r="A34" s="53">
        <v>14</v>
      </c>
      <c r="B34" s="52" t="s">
        <v>393</v>
      </c>
      <c r="C34" s="59">
        <v>155.23500000000001</v>
      </c>
      <c r="D34" s="61">
        <v>146.19999999999999</v>
      </c>
      <c r="E34" s="59">
        <v>155.23500000000001</v>
      </c>
      <c r="F34" s="61">
        <v>146.19999999999999</v>
      </c>
      <c r="G34" s="75" t="s">
        <v>165</v>
      </c>
      <c r="H34" s="194" t="s">
        <v>247</v>
      </c>
      <c r="I34" s="58" t="s">
        <v>463</v>
      </c>
    </row>
    <row r="35" spans="1:9" ht="30" customHeight="1" x14ac:dyDescent="0.25">
      <c r="A35" s="53">
        <v>15</v>
      </c>
      <c r="B35" s="52" t="s">
        <v>394</v>
      </c>
      <c r="C35" s="59">
        <v>155.28</v>
      </c>
      <c r="D35" s="61">
        <v>146.19999999999999</v>
      </c>
      <c r="E35" s="59">
        <v>155.28</v>
      </c>
      <c r="F35" s="61">
        <v>146.19999999999999</v>
      </c>
      <c r="G35" s="75" t="s">
        <v>165</v>
      </c>
      <c r="H35" s="194" t="s">
        <v>247</v>
      </c>
      <c r="I35" s="58" t="s">
        <v>463</v>
      </c>
    </row>
    <row r="36" spans="1:9" ht="30" customHeight="1" x14ac:dyDescent="0.25">
      <c r="A36" s="53">
        <v>16</v>
      </c>
      <c r="B36" s="52" t="s">
        <v>322</v>
      </c>
      <c r="C36" s="55" t="s">
        <v>322</v>
      </c>
      <c r="D36" s="32" t="s">
        <v>322</v>
      </c>
      <c r="E36" s="55" t="s">
        <v>322</v>
      </c>
      <c r="F36" s="32" t="s">
        <v>322</v>
      </c>
      <c r="G36" s="53" t="s">
        <v>322</v>
      </c>
      <c r="H36" s="53" t="s">
        <v>322</v>
      </c>
      <c r="I36" s="73" t="s">
        <v>322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4" zoomScaleNormal="100" workbookViewId="0">
      <selection activeCell="B5" sqref="B5"/>
    </sheetView>
  </sheetViews>
  <sheetFormatPr defaultRowHeight="15" x14ac:dyDescent="0.2"/>
  <cols>
    <col min="1" max="1" width="6" style="29" bestFit="1" customWidth="1"/>
    <col min="2" max="2" width="18.710937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9.140625" style="29"/>
  </cols>
  <sheetData>
    <row r="1" spans="1:9" ht="30" customHeight="1" x14ac:dyDescent="0.2">
      <c r="A1" s="726" t="s">
        <v>758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117" t="s">
        <v>408</v>
      </c>
      <c r="C3" s="164">
        <v>154.1</v>
      </c>
      <c r="D3" s="165" t="s">
        <v>137</v>
      </c>
      <c r="E3" s="164">
        <v>156</v>
      </c>
      <c r="F3" s="105" t="s">
        <v>141</v>
      </c>
      <c r="G3" s="605" t="s">
        <v>165</v>
      </c>
      <c r="H3" s="438" t="s">
        <v>247</v>
      </c>
      <c r="I3" s="113" t="s">
        <v>51</v>
      </c>
    </row>
    <row r="4" spans="1:9" ht="30" customHeight="1" x14ac:dyDescent="0.25">
      <c r="A4" s="53">
        <v>2</v>
      </c>
      <c r="B4" s="80" t="s">
        <v>409</v>
      </c>
      <c r="C4" s="162">
        <v>151.02500000000001</v>
      </c>
      <c r="D4" s="81" t="s">
        <v>137</v>
      </c>
      <c r="E4" s="162">
        <v>156.24</v>
      </c>
      <c r="F4" s="81" t="s">
        <v>141</v>
      </c>
      <c r="G4" s="56" t="s">
        <v>165</v>
      </c>
      <c r="H4" s="31" t="s">
        <v>247</v>
      </c>
      <c r="I4" s="78" t="s">
        <v>51</v>
      </c>
    </row>
    <row r="5" spans="1:9" ht="30" customHeight="1" x14ac:dyDescent="0.25">
      <c r="A5" s="53">
        <v>3</v>
      </c>
      <c r="B5" s="270" t="s">
        <v>1945</v>
      </c>
      <c r="C5" s="162">
        <v>154.14500000000001</v>
      </c>
      <c r="D5" s="81" t="s">
        <v>137</v>
      </c>
      <c r="E5" s="162">
        <v>154.14500000000001</v>
      </c>
      <c r="F5" s="166">
        <v>167.9</v>
      </c>
      <c r="G5" s="56" t="s">
        <v>165</v>
      </c>
      <c r="H5" s="31" t="s">
        <v>247</v>
      </c>
      <c r="I5" s="302" t="s">
        <v>51</v>
      </c>
    </row>
    <row r="6" spans="1:9" ht="30" customHeight="1" x14ac:dyDescent="0.25">
      <c r="A6" s="53">
        <v>4</v>
      </c>
      <c r="B6" s="270" t="s">
        <v>1946</v>
      </c>
      <c r="C6" s="162">
        <v>154.44499999999999</v>
      </c>
      <c r="D6" s="84" t="s">
        <v>137</v>
      </c>
      <c r="E6" s="162">
        <v>154.44499999999999</v>
      </c>
      <c r="F6" s="84">
        <v>167.9</v>
      </c>
      <c r="G6" s="32" t="s">
        <v>165</v>
      </c>
      <c r="H6" s="31" t="s">
        <v>247</v>
      </c>
      <c r="I6" s="302" t="s">
        <v>51</v>
      </c>
    </row>
    <row r="7" spans="1:9" ht="30" customHeight="1" x14ac:dyDescent="0.25">
      <c r="A7" s="53">
        <v>5</v>
      </c>
      <c r="B7" s="270" t="s">
        <v>1947</v>
      </c>
      <c r="C7" s="162">
        <v>154.13</v>
      </c>
      <c r="D7" s="81" t="s">
        <v>137</v>
      </c>
      <c r="E7" s="162">
        <v>154.13</v>
      </c>
      <c r="F7" s="166">
        <v>167.9</v>
      </c>
      <c r="G7" s="32" t="s">
        <v>165</v>
      </c>
      <c r="H7" s="31" t="s">
        <v>247</v>
      </c>
      <c r="I7" s="302" t="s">
        <v>51</v>
      </c>
    </row>
    <row r="8" spans="1:9" ht="30" customHeight="1" x14ac:dyDescent="0.25">
      <c r="A8" s="53">
        <v>6</v>
      </c>
      <c r="B8" s="270" t="s">
        <v>1948</v>
      </c>
      <c r="C8" s="162">
        <v>153.77000000000001</v>
      </c>
      <c r="D8" s="81" t="s">
        <v>137</v>
      </c>
      <c r="E8" s="162">
        <v>153.77000000000001</v>
      </c>
      <c r="F8" s="84">
        <v>167.9</v>
      </c>
      <c r="G8" s="32" t="s">
        <v>165</v>
      </c>
      <c r="H8" s="31" t="s">
        <v>247</v>
      </c>
      <c r="I8" s="302" t="s">
        <v>51</v>
      </c>
    </row>
    <row r="9" spans="1:9" ht="30" customHeight="1" x14ac:dyDescent="0.25">
      <c r="A9" s="53">
        <v>7</v>
      </c>
      <c r="B9" s="270" t="s">
        <v>1949</v>
      </c>
      <c r="C9" s="162">
        <v>154.17500000000001</v>
      </c>
      <c r="D9" s="81" t="s">
        <v>137</v>
      </c>
      <c r="E9" s="162">
        <v>154.17500000000001</v>
      </c>
      <c r="F9" s="166">
        <v>167.9</v>
      </c>
      <c r="G9" s="32" t="s">
        <v>165</v>
      </c>
      <c r="H9" s="31" t="s">
        <v>247</v>
      </c>
      <c r="I9" s="302" t="s">
        <v>51</v>
      </c>
    </row>
    <row r="10" spans="1:9" ht="30" customHeight="1" x14ac:dyDescent="0.25">
      <c r="A10" s="53">
        <v>8</v>
      </c>
      <c r="B10" s="270" t="s">
        <v>1950</v>
      </c>
      <c r="C10" s="162">
        <v>154.755</v>
      </c>
      <c r="D10" s="81" t="s">
        <v>137</v>
      </c>
      <c r="E10" s="162">
        <v>154.755</v>
      </c>
      <c r="F10" s="166">
        <v>167.9</v>
      </c>
      <c r="G10" s="32" t="s">
        <v>165</v>
      </c>
      <c r="H10" s="31" t="s">
        <v>247</v>
      </c>
      <c r="I10" s="302" t="s">
        <v>51</v>
      </c>
    </row>
    <row r="11" spans="1:9" ht="30" customHeight="1" x14ac:dyDescent="0.25">
      <c r="A11" s="53">
        <v>9</v>
      </c>
      <c r="B11" s="270" t="s">
        <v>1951</v>
      </c>
      <c r="C11" s="162">
        <v>156.10499999999999</v>
      </c>
      <c r="D11" s="84" t="s">
        <v>137</v>
      </c>
      <c r="E11" s="162">
        <v>156.10499999999999</v>
      </c>
      <c r="F11" s="84">
        <v>123</v>
      </c>
      <c r="G11" s="32" t="s">
        <v>165</v>
      </c>
      <c r="H11" s="31" t="s">
        <v>247</v>
      </c>
      <c r="I11" s="302" t="s">
        <v>51</v>
      </c>
    </row>
    <row r="12" spans="1:9" ht="30" customHeight="1" x14ac:dyDescent="0.25">
      <c r="A12" s="53">
        <v>10</v>
      </c>
      <c r="B12" s="270" t="s">
        <v>1952</v>
      </c>
      <c r="C12" s="162">
        <v>154.80000000000001</v>
      </c>
      <c r="D12" s="81" t="s">
        <v>137</v>
      </c>
      <c r="E12" s="162">
        <v>154.80000000000001</v>
      </c>
      <c r="F12" s="84">
        <v>167.9</v>
      </c>
      <c r="G12" s="32" t="s">
        <v>165</v>
      </c>
      <c r="H12" s="31" t="s">
        <v>247</v>
      </c>
      <c r="I12" s="302" t="s">
        <v>51</v>
      </c>
    </row>
    <row r="13" spans="1:9" ht="30" customHeight="1" x14ac:dyDescent="0.25">
      <c r="A13" s="53">
        <v>11</v>
      </c>
      <c r="B13" s="80" t="s">
        <v>227</v>
      </c>
      <c r="C13" s="162">
        <v>154.34</v>
      </c>
      <c r="D13" s="81" t="s">
        <v>137</v>
      </c>
      <c r="E13" s="162">
        <v>154.34</v>
      </c>
      <c r="F13" s="84">
        <v>192.8</v>
      </c>
      <c r="G13" s="32" t="s">
        <v>165</v>
      </c>
      <c r="H13" s="31" t="s">
        <v>247</v>
      </c>
      <c r="I13" s="78" t="s">
        <v>52</v>
      </c>
    </row>
    <row r="14" spans="1:9" ht="30" customHeight="1" x14ac:dyDescent="0.25">
      <c r="A14" s="53">
        <v>12</v>
      </c>
      <c r="B14" s="80" t="s">
        <v>228</v>
      </c>
      <c r="C14" s="162">
        <v>154.41499999999999</v>
      </c>
      <c r="D14" s="84" t="s">
        <v>137</v>
      </c>
      <c r="E14" s="162">
        <v>154.41499999999999</v>
      </c>
      <c r="F14" s="84">
        <v>192.8</v>
      </c>
      <c r="G14" s="32" t="s">
        <v>165</v>
      </c>
      <c r="H14" s="31" t="s">
        <v>247</v>
      </c>
      <c r="I14" s="78" t="s">
        <v>52</v>
      </c>
    </row>
    <row r="15" spans="1:9" ht="30" customHeight="1" x14ac:dyDescent="0.25">
      <c r="A15" s="53">
        <v>13</v>
      </c>
      <c r="B15" s="80" t="s">
        <v>229</v>
      </c>
      <c r="C15" s="162">
        <v>154.01</v>
      </c>
      <c r="D15" s="81" t="s">
        <v>137</v>
      </c>
      <c r="E15" s="162">
        <v>154.01</v>
      </c>
      <c r="F15" s="84">
        <v>192.8</v>
      </c>
      <c r="G15" s="32" t="s">
        <v>165</v>
      </c>
      <c r="H15" s="31" t="s">
        <v>247</v>
      </c>
      <c r="I15" s="78" t="s">
        <v>52</v>
      </c>
    </row>
    <row r="16" spans="1:9" ht="30" customHeight="1" x14ac:dyDescent="0.25">
      <c r="A16" s="53">
        <v>14</v>
      </c>
      <c r="B16" s="80" t="s">
        <v>230</v>
      </c>
      <c r="C16" s="162">
        <v>154.25</v>
      </c>
      <c r="D16" s="81" t="s">
        <v>137</v>
      </c>
      <c r="E16" s="162">
        <v>154.25</v>
      </c>
      <c r="F16" s="84">
        <v>192.8</v>
      </c>
      <c r="G16" s="32" t="s">
        <v>165</v>
      </c>
      <c r="H16" s="31" t="s">
        <v>247</v>
      </c>
      <c r="I16" s="78" t="s">
        <v>52</v>
      </c>
    </row>
    <row r="17" spans="1:9" ht="30" customHeight="1" x14ac:dyDescent="0.25">
      <c r="A17" s="53">
        <v>15</v>
      </c>
      <c r="B17" s="80" t="s">
        <v>231</v>
      </c>
      <c r="C17" s="162">
        <v>158.82</v>
      </c>
      <c r="D17" s="84" t="s">
        <v>137</v>
      </c>
      <c r="E17" s="162">
        <v>158.82</v>
      </c>
      <c r="F17" s="84">
        <v>192.8</v>
      </c>
      <c r="G17" s="32" t="s">
        <v>165</v>
      </c>
      <c r="H17" s="31" t="s">
        <v>247</v>
      </c>
      <c r="I17" s="78" t="s">
        <v>52</v>
      </c>
    </row>
    <row r="18" spans="1:9" ht="30" customHeight="1" x14ac:dyDescent="0.25">
      <c r="A18" s="53">
        <v>16</v>
      </c>
      <c r="B18" s="299" t="s">
        <v>1018</v>
      </c>
      <c r="C18" s="275">
        <v>155.69999999999999</v>
      </c>
      <c r="D18" s="197">
        <v>192.8</v>
      </c>
      <c r="E18" s="275">
        <v>155.69999999999999</v>
      </c>
      <c r="F18" s="194">
        <v>192.8</v>
      </c>
      <c r="G18" s="300" t="s">
        <v>1019</v>
      </c>
      <c r="H18" s="300" t="s">
        <v>247</v>
      </c>
      <c r="I18" s="195" t="s">
        <v>1020</v>
      </c>
    </row>
    <row r="19" spans="1:9" ht="30" customHeight="1" x14ac:dyDescent="0.2">
      <c r="A19" s="726" t="s">
        <v>759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117" t="s">
        <v>781</v>
      </c>
      <c r="C21" s="164">
        <v>155.05500000000001</v>
      </c>
      <c r="D21" s="165" t="s">
        <v>506</v>
      </c>
      <c r="E21" s="164">
        <v>155.05500000000001</v>
      </c>
      <c r="F21" s="114">
        <v>82.5</v>
      </c>
      <c r="G21" s="114" t="s">
        <v>165</v>
      </c>
      <c r="H21" s="115" t="s">
        <v>247</v>
      </c>
      <c r="I21" s="99" t="s">
        <v>782</v>
      </c>
    </row>
    <row r="22" spans="1:9" ht="30" customHeight="1" x14ac:dyDescent="0.25">
      <c r="A22" s="53">
        <v>2</v>
      </c>
      <c r="B22" s="270" t="s">
        <v>1780</v>
      </c>
      <c r="C22" s="162">
        <v>154.32499999999999</v>
      </c>
      <c r="D22" s="81" t="s">
        <v>507</v>
      </c>
      <c r="E22" s="162">
        <v>155.83500000000001</v>
      </c>
      <c r="F22" s="84">
        <v>79.7</v>
      </c>
      <c r="G22" s="84" t="s">
        <v>165</v>
      </c>
      <c r="H22" s="75" t="s">
        <v>247</v>
      </c>
      <c r="I22" s="195" t="s">
        <v>734</v>
      </c>
    </row>
    <row r="23" spans="1:9" ht="30" customHeight="1" x14ac:dyDescent="0.25">
      <c r="A23" s="53">
        <v>3</v>
      </c>
      <c r="B23" s="270" t="s">
        <v>1790</v>
      </c>
      <c r="C23" s="162">
        <v>153.94999999999999</v>
      </c>
      <c r="D23" s="301" t="s">
        <v>218</v>
      </c>
      <c r="E23" s="162">
        <v>153.94999999999999</v>
      </c>
      <c r="F23" s="193">
        <v>167.9</v>
      </c>
      <c r="G23" s="84" t="s">
        <v>165</v>
      </c>
      <c r="H23" s="75" t="s">
        <v>247</v>
      </c>
      <c r="I23" s="195" t="s">
        <v>1791</v>
      </c>
    </row>
    <row r="24" spans="1:9" ht="30" customHeight="1" x14ac:dyDescent="0.25">
      <c r="A24" s="53">
        <v>4</v>
      </c>
      <c r="B24" s="270" t="s">
        <v>1781</v>
      </c>
      <c r="C24" s="162">
        <v>153.875</v>
      </c>
      <c r="D24" s="81" t="s">
        <v>783</v>
      </c>
      <c r="E24" s="162">
        <v>158.80500000000001</v>
      </c>
      <c r="F24" s="84">
        <v>85.4</v>
      </c>
      <c r="G24" s="84" t="s">
        <v>165</v>
      </c>
      <c r="H24" s="75" t="s">
        <v>247</v>
      </c>
      <c r="I24" s="195" t="s">
        <v>1782</v>
      </c>
    </row>
    <row r="25" spans="1:9" ht="30" customHeight="1" x14ac:dyDescent="0.25">
      <c r="A25" s="53">
        <v>5</v>
      </c>
      <c r="B25" s="270" t="s">
        <v>1792</v>
      </c>
      <c r="C25" s="162">
        <v>154.02500000000001</v>
      </c>
      <c r="D25" s="607" t="s">
        <v>218</v>
      </c>
      <c r="E25" s="162">
        <v>154.02500000000001</v>
      </c>
      <c r="F25" s="193">
        <v>167.9</v>
      </c>
      <c r="G25" s="75" t="s">
        <v>165</v>
      </c>
      <c r="H25" s="75" t="s">
        <v>247</v>
      </c>
      <c r="I25" s="195" t="s">
        <v>1793</v>
      </c>
    </row>
    <row r="26" spans="1:9" ht="30" customHeight="1" x14ac:dyDescent="0.25">
      <c r="A26" s="53">
        <v>6</v>
      </c>
      <c r="B26" s="270" t="s">
        <v>1021</v>
      </c>
      <c r="C26" s="271">
        <v>155.98500000000001</v>
      </c>
      <c r="D26" s="193">
        <v>186.2</v>
      </c>
      <c r="E26" s="271">
        <v>154.72499999999999</v>
      </c>
      <c r="F26" s="193">
        <v>186.2</v>
      </c>
      <c r="G26" s="194" t="s">
        <v>165</v>
      </c>
      <c r="H26" s="194" t="s">
        <v>247</v>
      </c>
      <c r="I26" s="195" t="s">
        <v>1022</v>
      </c>
    </row>
    <row r="27" spans="1:9" ht="30" customHeight="1" x14ac:dyDescent="0.25">
      <c r="A27" s="53">
        <v>7</v>
      </c>
      <c r="B27" s="270" t="s">
        <v>1794</v>
      </c>
      <c r="C27" s="162">
        <v>153.83000000000001</v>
      </c>
      <c r="D27" s="193">
        <v>167.9</v>
      </c>
      <c r="E27" s="162">
        <v>153.83000000000001</v>
      </c>
      <c r="F27" s="193">
        <v>167.9</v>
      </c>
      <c r="G27" s="75" t="s">
        <v>165</v>
      </c>
      <c r="H27" s="75" t="s">
        <v>247</v>
      </c>
      <c r="I27" s="195" t="s">
        <v>1795</v>
      </c>
    </row>
    <row r="28" spans="1:9" ht="30" customHeight="1" x14ac:dyDescent="0.25">
      <c r="A28" s="53">
        <v>8</v>
      </c>
      <c r="B28" s="80" t="s">
        <v>736</v>
      </c>
      <c r="C28" s="162">
        <v>154.41499999999999</v>
      </c>
      <c r="D28" s="81" t="s">
        <v>137</v>
      </c>
      <c r="E28" s="162">
        <v>155.72999999999999</v>
      </c>
      <c r="F28" s="84">
        <v>110.9</v>
      </c>
      <c r="G28" s="75" t="s">
        <v>165</v>
      </c>
      <c r="H28" s="75" t="s">
        <v>247</v>
      </c>
      <c r="I28" s="58" t="s">
        <v>784</v>
      </c>
    </row>
    <row r="29" spans="1:9" ht="30" customHeight="1" x14ac:dyDescent="0.25">
      <c r="A29" s="53">
        <v>9</v>
      </c>
      <c r="B29" s="80" t="s">
        <v>785</v>
      </c>
      <c r="C29" s="162">
        <v>154.23500000000001</v>
      </c>
      <c r="D29" s="81" t="s">
        <v>137</v>
      </c>
      <c r="E29" s="162">
        <v>154.23500000000001</v>
      </c>
      <c r="F29" s="301" t="s">
        <v>218</v>
      </c>
      <c r="G29" s="75" t="s">
        <v>165</v>
      </c>
      <c r="H29" s="75" t="s">
        <v>247</v>
      </c>
      <c r="I29" s="58" t="s">
        <v>786</v>
      </c>
    </row>
    <row r="30" spans="1:9" ht="30" customHeight="1" x14ac:dyDescent="0.25">
      <c r="A30" s="53">
        <v>10</v>
      </c>
      <c r="B30" s="80" t="s">
        <v>737</v>
      </c>
      <c r="C30" s="162">
        <v>152.15</v>
      </c>
      <c r="D30" s="81" t="s">
        <v>728</v>
      </c>
      <c r="E30" s="162">
        <v>158.61000000000001</v>
      </c>
      <c r="F30" s="81" t="s">
        <v>728</v>
      </c>
      <c r="G30" s="75" t="s">
        <v>165</v>
      </c>
      <c r="H30" s="75" t="s">
        <v>247</v>
      </c>
      <c r="I30" s="58" t="s">
        <v>735</v>
      </c>
    </row>
    <row r="31" spans="1:9" ht="30" customHeight="1" x14ac:dyDescent="0.25">
      <c r="A31" s="53">
        <v>11</v>
      </c>
      <c r="B31" s="80" t="s">
        <v>738</v>
      </c>
      <c r="C31" s="162">
        <v>152.24</v>
      </c>
      <c r="D31" s="81" t="s">
        <v>728</v>
      </c>
      <c r="E31" s="162">
        <v>158.69999999999999</v>
      </c>
      <c r="F31" s="166">
        <v>151.4</v>
      </c>
      <c r="G31" s="53" t="s">
        <v>165</v>
      </c>
      <c r="H31" s="53" t="s">
        <v>247</v>
      </c>
      <c r="I31" s="58" t="s">
        <v>735</v>
      </c>
    </row>
    <row r="32" spans="1:9" ht="30" customHeight="1" x14ac:dyDescent="0.25">
      <c r="A32" s="53">
        <v>12</v>
      </c>
      <c r="B32" s="80" t="s">
        <v>739</v>
      </c>
      <c r="C32" s="162">
        <v>152.54</v>
      </c>
      <c r="D32" s="81" t="s">
        <v>728</v>
      </c>
      <c r="E32" s="162">
        <v>157.80000000000001</v>
      </c>
      <c r="F32" s="81" t="s">
        <v>728</v>
      </c>
      <c r="G32" s="75" t="s">
        <v>165</v>
      </c>
      <c r="H32" s="75" t="s">
        <v>247</v>
      </c>
      <c r="I32" s="58" t="s">
        <v>741</v>
      </c>
    </row>
    <row r="33" spans="1:9" ht="30" customHeight="1" x14ac:dyDescent="0.25">
      <c r="A33" s="53">
        <v>13</v>
      </c>
      <c r="B33" s="80" t="s">
        <v>740</v>
      </c>
      <c r="C33" s="162">
        <v>152.57</v>
      </c>
      <c r="D33" s="81" t="s">
        <v>728</v>
      </c>
      <c r="E33" s="162">
        <v>157.83000000000001</v>
      </c>
      <c r="F33" s="81" t="s">
        <v>728</v>
      </c>
      <c r="G33" s="75" t="s">
        <v>165</v>
      </c>
      <c r="H33" s="75" t="s">
        <v>247</v>
      </c>
      <c r="I33" s="58" t="s">
        <v>741</v>
      </c>
    </row>
    <row r="34" spans="1:9" ht="30" customHeight="1" x14ac:dyDescent="0.25">
      <c r="A34" s="53">
        <v>14</v>
      </c>
      <c r="B34" s="270" t="s">
        <v>1023</v>
      </c>
      <c r="C34" s="271">
        <v>159.12</v>
      </c>
      <c r="D34" s="301" t="s">
        <v>218</v>
      </c>
      <c r="E34" s="271">
        <v>156.06</v>
      </c>
      <c r="F34" s="301" t="s">
        <v>141</v>
      </c>
      <c r="G34" s="194" t="s">
        <v>165</v>
      </c>
      <c r="H34" s="194" t="s">
        <v>247</v>
      </c>
      <c r="I34" s="195" t="s">
        <v>1024</v>
      </c>
    </row>
    <row r="35" spans="1:9" ht="30" customHeight="1" x14ac:dyDescent="0.25">
      <c r="A35" s="53">
        <v>15</v>
      </c>
      <c r="B35" s="270" t="s">
        <v>1025</v>
      </c>
      <c r="C35" s="271">
        <v>151.1525</v>
      </c>
      <c r="D35" s="193">
        <v>167.9</v>
      </c>
      <c r="E35" s="271">
        <v>158.88749999999999</v>
      </c>
      <c r="F35" s="193" t="s">
        <v>141</v>
      </c>
      <c r="G35" s="197" t="s">
        <v>165</v>
      </c>
      <c r="H35" s="197" t="s">
        <v>247</v>
      </c>
      <c r="I35" s="302" t="s">
        <v>1026</v>
      </c>
    </row>
    <row r="36" spans="1:9" ht="30" customHeight="1" x14ac:dyDescent="0.25">
      <c r="A36" s="53">
        <v>16</v>
      </c>
      <c r="B36" s="52" t="s">
        <v>322</v>
      </c>
      <c r="C36" s="55" t="s">
        <v>322</v>
      </c>
      <c r="D36" s="32" t="s">
        <v>322</v>
      </c>
      <c r="E36" s="55" t="s">
        <v>322</v>
      </c>
      <c r="F36" s="32" t="s">
        <v>322</v>
      </c>
      <c r="G36" s="53" t="s">
        <v>322</v>
      </c>
      <c r="H36" s="53" t="s">
        <v>322</v>
      </c>
      <c r="I36" s="73" t="s">
        <v>322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25" zoomScaleNormal="100" workbookViewId="0">
      <selection activeCell="H29" sqref="H29"/>
    </sheetView>
  </sheetViews>
  <sheetFormatPr defaultRowHeight="15" x14ac:dyDescent="0.2"/>
  <cols>
    <col min="1" max="1" width="6" style="29" bestFit="1" customWidth="1"/>
    <col min="2" max="2" width="18.710937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9.140625" style="29"/>
  </cols>
  <sheetData>
    <row r="1" spans="1:9" ht="30" customHeight="1" x14ac:dyDescent="0.2">
      <c r="A1" s="726" t="s">
        <v>760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117" t="s">
        <v>732</v>
      </c>
      <c r="C3" s="162">
        <v>152.78</v>
      </c>
      <c r="D3" s="81" t="s">
        <v>728</v>
      </c>
      <c r="E3" s="162">
        <v>158.04</v>
      </c>
      <c r="F3" s="84">
        <v>151.4</v>
      </c>
      <c r="G3" s="240" t="s">
        <v>165</v>
      </c>
      <c r="H3" s="96" t="s">
        <v>247</v>
      </c>
      <c r="I3" s="58" t="s">
        <v>733</v>
      </c>
    </row>
    <row r="4" spans="1:9" ht="30" customHeight="1" x14ac:dyDescent="0.25">
      <c r="A4" s="53">
        <v>2</v>
      </c>
      <c r="B4" s="241" t="s">
        <v>700</v>
      </c>
      <c r="C4" s="162">
        <v>153.83000000000001</v>
      </c>
      <c r="D4" s="81" t="s">
        <v>728</v>
      </c>
      <c r="E4" s="162">
        <v>153.83000000000001</v>
      </c>
      <c r="F4" s="84">
        <v>151.4</v>
      </c>
      <c r="G4" s="53" t="s">
        <v>165</v>
      </c>
      <c r="H4" s="96" t="s">
        <v>247</v>
      </c>
      <c r="I4" s="58" t="s">
        <v>705</v>
      </c>
    </row>
    <row r="5" spans="1:9" ht="30" customHeight="1" x14ac:dyDescent="0.25">
      <c r="A5" s="53">
        <v>3</v>
      </c>
      <c r="B5" s="241" t="s">
        <v>730</v>
      </c>
      <c r="C5" s="162">
        <v>153.88999999999999</v>
      </c>
      <c r="D5" s="81" t="s">
        <v>728</v>
      </c>
      <c r="E5" s="162">
        <v>153.88999999999999</v>
      </c>
      <c r="F5" s="84">
        <v>151.4</v>
      </c>
      <c r="G5" s="53" t="s">
        <v>165</v>
      </c>
      <c r="H5" s="96" t="s">
        <v>247</v>
      </c>
      <c r="I5" s="58" t="s">
        <v>731</v>
      </c>
    </row>
    <row r="6" spans="1:9" ht="30" customHeight="1" x14ac:dyDescent="0.25">
      <c r="A6" s="53">
        <v>4</v>
      </c>
      <c r="B6" s="80" t="s">
        <v>708</v>
      </c>
      <c r="C6" s="162">
        <v>154.07</v>
      </c>
      <c r="D6" s="81" t="s">
        <v>728</v>
      </c>
      <c r="E6" s="162">
        <v>154.07</v>
      </c>
      <c r="F6" s="84">
        <v>151.4</v>
      </c>
      <c r="G6" s="53" t="s">
        <v>165</v>
      </c>
      <c r="H6" s="96" t="s">
        <v>247</v>
      </c>
      <c r="I6" s="58" t="s">
        <v>709</v>
      </c>
    </row>
    <row r="7" spans="1:9" ht="30" customHeight="1" x14ac:dyDescent="0.25">
      <c r="A7" s="53">
        <v>5</v>
      </c>
      <c r="B7" s="80" t="s">
        <v>702</v>
      </c>
      <c r="C7" s="162">
        <v>154.34</v>
      </c>
      <c r="D7" s="81" t="s">
        <v>137</v>
      </c>
      <c r="E7" s="162">
        <v>154.34</v>
      </c>
      <c r="F7" s="84">
        <v>151.4</v>
      </c>
      <c r="G7" s="53" t="s">
        <v>165</v>
      </c>
      <c r="H7" s="96" t="s">
        <v>247</v>
      </c>
      <c r="I7" s="58" t="s">
        <v>704</v>
      </c>
    </row>
    <row r="8" spans="1:9" ht="30" customHeight="1" x14ac:dyDescent="0.25">
      <c r="A8" s="53">
        <v>6</v>
      </c>
      <c r="B8" s="80" t="s">
        <v>707</v>
      </c>
      <c r="C8" s="162">
        <v>154.41499999999999</v>
      </c>
      <c r="D8" s="84">
        <v>151.4</v>
      </c>
      <c r="E8" s="162">
        <v>154.41499999999999</v>
      </c>
      <c r="F8" s="84">
        <v>151.4</v>
      </c>
      <c r="G8" s="53" t="s">
        <v>165</v>
      </c>
      <c r="H8" s="96" t="s">
        <v>247</v>
      </c>
      <c r="I8" s="58" t="s">
        <v>706</v>
      </c>
    </row>
    <row r="9" spans="1:9" ht="30" customHeight="1" x14ac:dyDescent="0.25">
      <c r="A9" s="53">
        <v>7</v>
      </c>
      <c r="B9" s="117" t="s">
        <v>701</v>
      </c>
      <c r="C9" s="164">
        <v>154.43</v>
      </c>
      <c r="D9" s="165" t="s">
        <v>137</v>
      </c>
      <c r="E9" s="164">
        <v>154.43</v>
      </c>
      <c r="F9" s="114">
        <v>151.4</v>
      </c>
      <c r="G9" s="242" t="s">
        <v>165</v>
      </c>
      <c r="H9" s="96" t="s">
        <v>247</v>
      </c>
      <c r="I9" s="58" t="s">
        <v>703</v>
      </c>
    </row>
    <row r="10" spans="1:9" ht="30" customHeight="1" x14ac:dyDescent="0.25">
      <c r="A10" s="53">
        <v>8</v>
      </c>
      <c r="B10" s="80" t="s">
        <v>713</v>
      </c>
      <c r="C10" s="162">
        <v>158.97</v>
      </c>
      <c r="D10" s="84">
        <v>151.4</v>
      </c>
      <c r="E10" s="162">
        <v>158.97</v>
      </c>
      <c r="F10" s="84">
        <v>151.4</v>
      </c>
      <c r="G10" s="53" t="s">
        <v>165</v>
      </c>
      <c r="H10" s="96" t="s">
        <v>247</v>
      </c>
      <c r="I10" s="58" t="s">
        <v>712</v>
      </c>
    </row>
    <row r="11" spans="1:9" ht="30" customHeight="1" x14ac:dyDescent="0.25">
      <c r="A11" s="53">
        <v>9</v>
      </c>
      <c r="B11" s="80" t="s">
        <v>710</v>
      </c>
      <c r="C11" s="162">
        <v>159.09</v>
      </c>
      <c r="D11" s="84">
        <v>151.4</v>
      </c>
      <c r="E11" s="162">
        <v>159.09</v>
      </c>
      <c r="F11" s="84">
        <v>151.4</v>
      </c>
      <c r="G11" s="53" t="s">
        <v>165</v>
      </c>
      <c r="H11" s="96" t="s">
        <v>247</v>
      </c>
      <c r="I11" s="58" t="s">
        <v>711</v>
      </c>
    </row>
    <row r="12" spans="1:9" ht="30" customHeight="1" x14ac:dyDescent="0.25">
      <c r="A12" s="53">
        <v>10</v>
      </c>
      <c r="B12" s="80" t="s">
        <v>719</v>
      </c>
      <c r="C12" s="162">
        <v>159.63</v>
      </c>
      <c r="D12" s="84">
        <v>151.4</v>
      </c>
      <c r="E12" s="162">
        <v>159.63</v>
      </c>
      <c r="F12" s="166">
        <v>151.4</v>
      </c>
      <c r="G12" s="53" t="s">
        <v>165</v>
      </c>
      <c r="H12" s="96" t="s">
        <v>247</v>
      </c>
      <c r="I12" s="58" t="s">
        <v>720</v>
      </c>
    </row>
    <row r="13" spans="1:9" ht="30" customHeight="1" x14ac:dyDescent="0.25">
      <c r="A13" s="53">
        <v>11</v>
      </c>
      <c r="B13" s="80" t="s">
        <v>721</v>
      </c>
      <c r="C13" s="162">
        <v>159.52500000000001</v>
      </c>
      <c r="D13" s="84">
        <v>151.4</v>
      </c>
      <c r="E13" s="162">
        <v>159.52500000000001</v>
      </c>
      <c r="F13" s="166">
        <v>151.4</v>
      </c>
      <c r="G13" s="53" t="s">
        <v>165</v>
      </c>
      <c r="H13" s="96" t="s">
        <v>247</v>
      </c>
      <c r="I13" s="58" t="s">
        <v>722</v>
      </c>
    </row>
    <row r="14" spans="1:9" ht="30" customHeight="1" x14ac:dyDescent="0.25">
      <c r="A14" s="53">
        <v>12</v>
      </c>
      <c r="B14" s="80" t="s">
        <v>723</v>
      </c>
      <c r="C14" s="162">
        <v>161.37</v>
      </c>
      <c r="D14" s="84">
        <v>151.4</v>
      </c>
      <c r="E14" s="162">
        <v>161.37</v>
      </c>
      <c r="F14" s="166">
        <v>151.4</v>
      </c>
      <c r="G14" s="53" t="s">
        <v>165</v>
      </c>
      <c r="H14" s="96" t="s">
        <v>247</v>
      </c>
      <c r="I14" s="58" t="s">
        <v>724</v>
      </c>
    </row>
    <row r="15" spans="1:9" ht="30" customHeight="1" x14ac:dyDescent="0.25">
      <c r="A15" s="53">
        <v>13</v>
      </c>
      <c r="B15" s="80" t="s">
        <v>725</v>
      </c>
      <c r="C15" s="162">
        <v>161.47499999999999</v>
      </c>
      <c r="D15" s="84">
        <v>151.4</v>
      </c>
      <c r="E15" s="162">
        <v>161.47499999999999</v>
      </c>
      <c r="F15" s="166">
        <v>151.4</v>
      </c>
      <c r="G15" s="53" t="s">
        <v>165</v>
      </c>
      <c r="H15" s="96" t="s">
        <v>247</v>
      </c>
      <c r="I15" s="58" t="s">
        <v>729</v>
      </c>
    </row>
    <row r="16" spans="1:9" ht="30" customHeight="1" x14ac:dyDescent="0.25">
      <c r="A16" s="53">
        <v>14</v>
      </c>
      <c r="B16" s="80" t="s">
        <v>726</v>
      </c>
      <c r="C16" s="162">
        <v>161.505</v>
      </c>
      <c r="D16" s="84">
        <v>151.4</v>
      </c>
      <c r="E16" s="162">
        <v>159.6</v>
      </c>
      <c r="F16" s="166">
        <v>151.4</v>
      </c>
      <c r="G16" s="53" t="s">
        <v>165</v>
      </c>
      <c r="H16" s="96" t="s">
        <v>247</v>
      </c>
      <c r="I16" s="58" t="s">
        <v>729</v>
      </c>
    </row>
    <row r="17" spans="1:9" ht="30" customHeight="1" x14ac:dyDescent="0.25">
      <c r="A17" s="53">
        <v>15</v>
      </c>
      <c r="B17" s="80" t="s">
        <v>727</v>
      </c>
      <c r="C17" s="162">
        <v>161.52000000000001</v>
      </c>
      <c r="D17" s="84">
        <v>151.4</v>
      </c>
      <c r="E17" s="162">
        <v>159.10499999999999</v>
      </c>
      <c r="F17" s="166">
        <v>151.4</v>
      </c>
      <c r="G17" s="53" t="s">
        <v>165</v>
      </c>
      <c r="H17" s="96" t="s">
        <v>247</v>
      </c>
      <c r="I17" s="58" t="s">
        <v>729</v>
      </c>
    </row>
    <row r="18" spans="1:9" ht="30" customHeight="1" x14ac:dyDescent="0.25">
      <c r="A18" s="53">
        <v>16</v>
      </c>
      <c r="B18" s="270" t="s">
        <v>714</v>
      </c>
      <c r="C18" s="271">
        <v>154.4</v>
      </c>
      <c r="D18" s="193">
        <v>151.4</v>
      </c>
      <c r="E18" s="271">
        <v>154.4</v>
      </c>
      <c r="F18" s="193">
        <v>151.4</v>
      </c>
      <c r="G18" s="282" t="s">
        <v>248</v>
      </c>
      <c r="H18" s="283" t="s">
        <v>247</v>
      </c>
      <c r="I18" s="195" t="s">
        <v>53</v>
      </c>
    </row>
    <row r="19" spans="1:9" ht="30" customHeight="1" x14ac:dyDescent="0.2">
      <c r="A19" s="726" t="s">
        <v>761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80" t="s">
        <v>715</v>
      </c>
      <c r="C21" s="162">
        <v>159.18</v>
      </c>
      <c r="D21" s="81" t="s">
        <v>137</v>
      </c>
      <c r="E21" s="162">
        <v>155.52000000000001</v>
      </c>
      <c r="F21" s="81" t="s">
        <v>141</v>
      </c>
      <c r="G21" s="84" t="s">
        <v>165</v>
      </c>
      <c r="H21" s="75" t="s">
        <v>247</v>
      </c>
      <c r="I21" s="243" t="s">
        <v>716</v>
      </c>
    </row>
    <row r="22" spans="1:9" ht="30" customHeight="1" x14ac:dyDescent="0.25">
      <c r="A22" s="53">
        <v>2</v>
      </c>
      <c r="B22" s="80" t="s">
        <v>717</v>
      </c>
      <c r="C22" s="162">
        <v>159.03</v>
      </c>
      <c r="D22" s="84" t="s">
        <v>137</v>
      </c>
      <c r="E22" s="162">
        <v>155.58000000000001</v>
      </c>
      <c r="F22" s="81" t="s">
        <v>433</v>
      </c>
      <c r="G22" s="84" t="s">
        <v>165</v>
      </c>
      <c r="H22" s="75" t="s">
        <v>247</v>
      </c>
      <c r="I22" s="58" t="s">
        <v>434</v>
      </c>
    </row>
    <row r="23" spans="1:9" ht="30" customHeight="1" x14ac:dyDescent="0.25">
      <c r="A23" s="53">
        <v>3</v>
      </c>
      <c r="B23" s="80" t="s">
        <v>718</v>
      </c>
      <c r="C23" s="162">
        <v>159.15</v>
      </c>
      <c r="D23" s="81" t="s">
        <v>137</v>
      </c>
      <c r="E23" s="162">
        <v>155.37</v>
      </c>
      <c r="F23" s="81" t="s">
        <v>433</v>
      </c>
      <c r="G23" s="84" t="s">
        <v>165</v>
      </c>
      <c r="H23" s="75" t="s">
        <v>247</v>
      </c>
      <c r="I23" s="58" t="s">
        <v>434</v>
      </c>
    </row>
    <row r="24" spans="1:9" ht="30" customHeight="1" x14ac:dyDescent="0.25">
      <c r="A24" s="53">
        <v>4</v>
      </c>
      <c r="B24" s="80" t="s">
        <v>777</v>
      </c>
      <c r="C24" s="74">
        <v>155.32499999999999</v>
      </c>
      <c r="D24" s="84">
        <v>97.4</v>
      </c>
      <c r="E24" s="74">
        <v>155.32499999999999</v>
      </c>
      <c r="F24" s="84">
        <v>97.4</v>
      </c>
      <c r="G24" s="75" t="s">
        <v>165</v>
      </c>
      <c r="H24" s="75" t="s">
        <v>247</v>
      </c>
      <c r="I24" s="58" t="s">
        <v>54</v>
      </c>
    </row>
    <row r="25" spans="1:9" ht="30" customHeight="1" x14ac:dyDescent="0.25">
      <c r="A25" s="53">
        <v>5</v>
      </c>
      <c r="B25" s="80" t="s">
        <v>778</v>
      </c>
      <c r="C25" s="74">
        <v>155.4</v>
      </c>
      <c r="D25" s="84">
        <v>79.7</v>
      </c>
      <c r="E25" s="74">
        <v>155.4</v>
      </c>
      <c r="F25" s="84">
        <v>79.7</v>
      </c>
      <c r="G25" s="75" t="s">
        <v>165</v>
      </c>
      <c r="H25" s="75" t="s">
        <v>247</v>
      </c>
      <c r="I25" s="58" t="s">
        <v>54</v>
      </c>
    </row>
    <row r="26" spans="1:9" ht="30" customHeight="1" x14ac:dyDescent="0.25">
      <c r="A26" s="53">
        <v>6</v>
      </c>
      <c r="B26" s="80" t="s">
        <v>779</v>
      </c>
      <c r="C26" s="74">
        <v>150.77500000000001</v>
      </c>
      <c r="D26" s="84">
        <v>97.4</v>
      </c>
      <c r="E26" s="74">
        <v>150.77500000000001</v>
      </c>
      <c r="F26" s="84">
        <v>97.4</v>
      </c>
      <c r="G26" s="75" t="s">
        <v>165</v>
      </c>
      <c r="H26" s="75" t="s">
        <v>247</v>
      </c>
      <c r="I26" s="58" t="s">
        <v>54</v>
      </c>
    </row>
    <row r="27" spans="1:9" ht="30" customHeight="1" x14ac:dyDescent="0.25">
      <c r="A27" s="53">
        <v>7</v>
      </c>
      <c r="B27" s="80" t="s">
        <v>780</v>
      </c>
      <c r="C27" s="74">
        <v>155.35499999999999</v>
      </c>
      <c r="D27" s="84">
        <v>94.8</v>
      </c>
      <c r="E27" s="74">
        <v>155.35499999999999</v>
      </c>
      <c r="F27" s="84">
        <v>94.8</v>
      </c>
      <c r="G27" s="75" t="s">
        <v>165</v>
      </c>
      <c r="H27" s="75" t="s">
        <v>247</v>
      </c>
      <c r="I27" s="58" t="s">
        <v>54</v>
      </c>
    </row>
    <row r="28" spans="1:9" ht="30" customHeight="1" x14ac:dyDescent="0.25">
      <c r="A28" s="53">
        <v>8</v>
      </c>
      <c r="B28" s="80" t="s">
        <v>625</v>
      </c>
      <c r="C28" s="162">
        <v>155.08500000000001</v>
      </c>
      <c r="D28" s="84" t="s">
        <v>137</v>
      </c>
      <c r="E28" s="162">
        <v>155.08500000000001</v>
      </c>
      <c r="F28" s="84">
        <v>103.5</v>
      </c>
      <c r="G28" s="75" t="s">
        <v>165</v>
      </c>
      <c r="H28" s="75" t="s">
        <v>247</v>
      </c>
      <c r="I28" s="57" t="s">
        <v>610</v>
      </c>
    </row>
    <row r="29" spans="1:9" ht="30" customHeight="1" x14ac:dyDescent="0.25">
      <c r="A29" s="53">
        <v>9</v>
      </c>
      <c r="B29" s="80" t="s">
        <v>626</v>
      </c>
      <c r="C29" s="162">
        <v>154.17500000000001</v>
      </c>
      <c r="D29" s="301" t="s">
        <v>219</v>
      </c>
      <c r="E29" s="162">
        <v>154.965</v>
      </c>
      <c r="F29" s="606" t="s">
        <v>141</v>
      </c>
      <c r="G29" s="75" t="s">
        <v>165</v>
      </c>
      <c r="H29" s="194" t="s">
        <v>247</v>
      </c>
      <c r="I29" s="57" t="s">
        <v>611</v>
      </c>
    </row>
    <row r="30" spans="1:9" ht="30" customHeight="1" x14ac:dyDescent="0.25">
      <c r="A30" s="53">
        <v>10</v>
      </c>
      <c r="B30" s="80" t="s">
        <v>608</v>
      </c>
      <c r="C30" s="162">
        <v>154.31</v>
      </c>
      <c r="D30" s="81" t="s">
        <v>137</v>
      </c>
      <c r="E30" s="162">
        <v>154.31</v>
      </c>
      <c r="F30" s="84">
        <v>103.5</v>
      </c>
      <c r="G30" s="75" t="s">
        <v>165</v>
      </c>
      <c r="H30" s="194" t="s">
        <v>247</v>
      </c>
      <c r="I30" s="58" t="s">
        <v>95</v>
      </c>
    </row>
    <row r="31" spans="1:9" ht="30" customHeight="1" x14ac:dyDescent="0.25">
      <c r="A31" s="53">
        <v>11</v>
      </c>
      <c r="B31" s="80" t="s">
        <v>609</v>
      </c>
      <c r="C31" s="162">
        <v>154.14500000000001</v>
      </c>
      <c r="D31" s="81" t="s">
        <v>137</v>
      </c>
      <c r="E31" s="162">
        <v>154.14500000000001</v>
      </c>
      <c r="F31" s="166">
        <v>103.5</v>
      </c>
      <c r="G31" s="75" t="s">
        <v>165</v>
      </c>
      <c r="H31" s="194" t="s">
        <v>247</v>
      </c>
      <c r="I31" s="58" t="s">
        <v>95</v>
      </c>
    </row>
    <row r="32" spans="1:9" ht="30" customHeight="1" x14ac:dyDescent="0.25">
      <c r="A32" s="53">
        <v>12</v>
      </c>
      <c r="B32" s="80" t="s">
        <v>415</v>
      </c>
      <c r="C32" s="162">
        <v>153.995</v>
      </c>
      <c r="D32" s="81" t="s">
        <v>137</v>
      </c>
      <c r="E32" s="162">
        <v>172.25</v>
      </c>
      <c r="F32" s="84">
        <v>110.9</v>
      </c>
      <c r="G32" s="75" t="s">
        <v>165</v>
      </c>
      <c r="H32" s="194" t="s">
        <v>247</v>
      </c>
      <c r="I32" s="58" t="s">
        <v>96</v>
      </c>
    </row>
    <row r="33" spans="1:9" ht="30" customHeight="1" x14ac:dyDescent="0.25">
      <c r="A33" s="53">
        <v>13</v>
      </c>
      <c r="B33" s="80" t="s">
        <v>139</v>
      </c>
      <c r="C33" s="162">
        <v>151.08500000000001</v>
      </c>
      <c r="D33" s="166">
        <v>136.5</v>
      </c>
      <c r="E33" s="162">
        <v>159</v>
      </c>
      <c r="F33" s="166">
        <v>136.5</v>
      </c>
      <c r="G33" s="75" t="s">
        <v>165</v>
      </c>
      <c r="H33" s="115" t="s">
        <v>247</v>
      </c>
      <c r="I33" s="58" t="s">
        <v>35</v>
      </c>
    </row>
    <row r="34" spans="1:9" ht="30" customHeight="1" x14ac:dyDescent="0.25">
      <c r="A34" s="53">
        <v>14</v>
      </c>
      <c r="B34" s="80"/>
      <c r="C34" s="162"/>
      <c r="D34" s="81"/>
      <c r="E34" s="162"/>
      <c r="F34" s="166"/>
      <c r="G34" s="75"/>
      <c r="H34" s="75"/>
      <c r="I34" s="58"/>
    </row>
    <row r="35" spans="1:9" ht="30" customHeight="1" x14ac:dyDescent="0.25">
      <c r="A35" s="53">
        <v>15</v>
      </c>
      <c r="B35" s="80"/>
      <c r="C35" s="162"/>
      <c r="D35" s="81"/>
      <c r="E35" s="162"/>
      <c r="F35" s="84"/>
      <c r="G35" s="75"/>
      <c r="H35" s="75"/>
      <c r="I35" s="58"/>
    </row>
    <row r="36" spans="1:9" ht="30" customHeight="1" x14ac:dyDescent="0.25">
      <c r="A36" s="53">
        <v>16</v>
      </c>
      <c r="B36" s="80"/>
      <c r="C36" s="162"/>
      <c r="D36" s="166"/>
      <c r="E36" s="162"/>
      <c r="F36" s="166"/>
      <c r="G36" s="75"/>
      <c r="H36" s="115"/>
      <c r="I36" s="58"/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E7" sqref="E7"/>
    </sheetView>
  </sheetViews>
  <sheetFormatPr defaultColWidth="11.42578125" defaultRowHeight="15" x14ac:dyDescent="0.2"/>
  <cols>
    <col min="1" max="1" width="6" style="29" bestFit="1" customWidth="1"/>
    <col min="2" max="2" width="19.425781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11.42578125" style="29"/>
  </cols>
  <sheetData>
    <row r="1" spans="1:11" ht="30" customHeight="1" x14ac:dyDescent="0.2">
      <c r="A1" s="726" t="s">
        <v>762</v>
      </c>
      <c r="B1" s="727"/>
      <c r="C1" s="727"/>
      <c r="D1" s="727"/>
      <c r="E1" s="727"/>
      <c r="F1" s="727"/>
      <c r="G1" s="727"/>
      <c r="H1" s="727"/>
      <c r="I1" s="728"/>
    </row>
    <row r="2" spans="1:11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11" ht="30" customHeight="1" x14ac:dyDescent="0.25">
      <c r="A3" s="96">
        <v>1</v>
      </c>
      <c r="B3" s="234" t="s">
        <v>490</v>
      </c>
      <c r="C3" s="104">
        <v>172.61250000000001</v>
      </c>
      <c r="D3" s="108" t="s">
        <v>137</v>
      </c>
      <c r="E3" s="104">
        <v>166.375</v>
      </c>
      <c r="F3" s="105" t="s">
        <v>141</v>
      </c>
      <c r="G3" s="114" t="s">
        <v>165</v>
      </c>
      <c r="H3" s="115" t="s">
        <v>247</v>
      </c>
      <c r="I3" s="113" t="s">
        <v>489</v>
      </c>
    </row>
    <row r="4" spans="1:11" ht="30" customHeight="1" x14ac:dyDescent="0.25">
      <c r="A4" s="53">
        <v>2</v>
      </c>
      <c r="B4" s="22" t="s">
        <v>491</v>
      </c>
      <c r="C4" s="39">
        <v>171.625</v>
      </c>
      <c r="D4" s="59" t="s">
        <v>137</v>
      </c>
      <c r="E4" s="39">
        <v>164.25</v>
      </c>
      <c r="F4" s="61" t="s">
        <v>141</v>
      </c>
      <c r="G4" s="84" t="s">
        <v>165</v>
      </c>
      <c r="H4" s="75" t="s">
        <v>247</v>
      </c>
      <c r="I4" s="78" t="s">
        <v>492</v>
      </c>
    </row>
    <row r="5" spans="1:11" ht="30" customHeight="1" x14ac:dyDescent="0.25">
      <c r="A5" s="53">
        <v>3</v>
      </c>
      <c r="B5" s="22" t="s">
        <v>493</v>
      </c>
      <c r="C5" s="39">
        <v>172.58750000000001</v>
      </c>
      <c r="D5" s="59" t="s">
        <v>137</v>
      </c>
      <c r="E5" s="39">
        <v>164.67500000000001</v>
      </c>
      <c r="F5" s="61" t="s">
        <v>141</v>
      </c>
      <c r="G5" s="84" t="s">
        <v>165</v>
      </c>
      <c r="H5" s="75" t="s">
        <v>247</v>
      </c>
      <c r="I5" s="78" t="s">
        <v>494</v>
      </c>
    </row>
    <row r="6" spans="1:11" ht="30" customHeight="1" x14ac:dyDescent="0.25">
      <c r="A6" s="53">
        <v>4</v>
      </c>
      <c r="B6" s="22" t="s">
        <v>495</v>
      </c>
      <c r="C6" s="39">
        <v>169.77500000000001</v>
      </c>
      <c r="D6" s="59" t="s">
        <v>137</v>
      </c>
      <c r="E6" s="39">
        <v>163.02500000000001</v>
      </c>
      <c r="F6" s="61" t="s">
        <v>141</v>
      </c>
      <c r="G6" s="75" t="s">
        <v>165</v>
      </c>
      <c r="H6" s="75" t="s">
        <v>247</v>
      </c>
      <c r="I6" s="78" t="s">
        <v>496</v>
      </c>
    </row>
    <row r="7" spans="1:11" ht="30" customHeight="1" x14ac:dyDescent="0.25">
      <c r="A7" s="53">
        <v>5</v>
      </c>
      <c r="B7" s="80" t="s">
        <v>497</v>
      </c>
      <c r="C7" s="162">
        <v>166.48750000000001</v>
      </c>
      <c r="D7" s="81" t="s">
        <v>137</v>
      </c>
      <c r="E7" s="162">
        <v>167.07499999999999</v>
      </c>
      <c r="F7" s="81" t="s">
        <v>141</v>
      </c>
      <c r="G7" s="75" t="s">
        <v>248</v>
      </c>
      <c r="H7" s="75" t="s">
        <v>247</v>
      </c>
      <c r="I7" s="76" t="s">
        <v>498</v>
      </c>
      <c r="K7"/>
    </row>
    <row r="8" spans="1:11" ht="30" customHeight="1" x14ac:dyDescent="0.25">
      <c r="A8" s="53">
        <v>6</v>
      </c>
      <c r="B8" s="80" t="s">
        <v>241</v>
      </c>
      <c r="C8" s="162">
        <v>168.25</v>
      </c>
      <c r="D8" s="81" t="s">
        <v>137</v>
      </c>
      <c r="E8" s="162">
        <v>168.25</v>
      </c>
      <c r="F8" s="81" t="s">
        <v>137</v>
      </c>
      <c r="G8" s="75" t="s">
        <v>248</v>
      </c>
      <c r="H8" s="75" t="s">
        <v>247</v>
      </c>
      <c r="I8" s="78" t="s">
        <v>126</v>
      </c>
      <c r="K8"/>
    </row>
    <row r="9" spans="1:11" ht="30" customHeight="1" x14ac:dyDescent="0.25">
      <c r="A9" s="53">
        <v>7</v>
      </c>
      <c r="B9" s="80" t="s">
        <v>194</v>
      </c>
      <c r="C9" s="162">
        <v>168.35</v>
      </c>
      <c r="D9" s="81" t="s">
        <v>137</v>
      </c>
      <c r="E9" s="162">
        <v>168.35</v>
      </c>
      <c r="F9" s="81" t="s">
        <v>137</v>
      </c>
      <c r="G9" s="75" t="s">
        <v>165</v>
      </c>
      <c r="H9" s="75" t="s">
        <v>247</v>
      </c>
      <c r="I9" s="264" t="s">
        <v>1011</v>
      </c>
      <c r="K9"/>
    </row>
    <row r="10" spans="1:11" ht="30" customHeight="1" x14ac:dyDescent="0.25">
      <c r="A10" s="53">
        <v>8</v>
      </c>
      <c r="B10" s="80" t="s">
        <v>195</v>
      </c>
      <c r="C10" s="162">
        <v>163.1</v>
      </c>
      <c r="D10" s="81" t="s">
        <v>137</v>
      </c>
      <c r="E10" s="162">
        <v>163.1</v>
      </c>
      <c r="F10" s="81" t="s">
        <v>137</v>
      </c>
      <c r="G10" s="75" t="s">
        <v>165</v>
      </c>
      <c r="H10" s="75" t="s">
        <v>247</v>
      </c>
      <c r="I10" s="264" t="s">
        <v>1011</v>
      </c>
      <c r="K10"/>
    </row>
    <row r="11" spans="1:11" ht="30" customHeight="1" x14ac:dyDescent="0.25">
      <c r="A11" s="53">
        <v>9</v>
      </c>
      <c r="B11" s="80" t="s">
        <v>196</v>
      </c>
      <c r="C11" s="162">
        <v>168.61250000000001</v>
      </c>
      <c r="D11" s="81" t="s">
        <v>137</v>
      </c>
      <c r="E11" s="162">
        <v>168.61250000000001</v>
      </c>
      <c r="F11" s="81" t="s">
        <v>137</v>
      </c>
      <c r="G11" s="75" t="s">
        <v>165</v>
      </c>
      <c r="H11" s="75" t="s">
        <v>247</v>
      </c>
      <c r="I11" s="236" t="s">
        <v>197</v>
      </c>
      <c r="K11"/>
    </row>
    <row r="12" spans="1:11" ht="30" customHeight="1" x14ac:dyDescent="0.25">
      <c r="A12" s="53">
        <v>10</v>
      </c>
      <c r="B12" s="22" t="s">
        <v>125</v>
      </c>
      <c r="C12" s="55">
        <v>163.71250000000001</v>
      </c>
      <c r="D12" s="60" t="s">
        <v>137</v>
      </c>
      <c r="E12" s="55">
        <v>163.71250000000001</v>
      </c>
      <c r="F12" s="61" t="s">
        <v>137</v>
      </c>
      <c r="G12" s="75" t="s">
        <v>248</v>
      </c>
      <c r="H12" s="75" t="s">
        <v>247</v>
      </c>
      <c r="I12" s="236" t="s">
        <v>287</v>
      </c>
      <c r="K12"/>
    </row>
    <row r="13" spans="1:11" ht="30" customHeight="1" x14ac:dyDescent="0.25">
      <c r="A13" s="53">
        <v>11</v>
      </c>
      <c r="B13" s="58" t="s">
        <v>499</v>
      </c>
      <c r="C13" s="74">
        <v>168.3</v>
      </c>
      <c r="D13" s="81" t="s">
        <v>137</v>
      </c>
      <c r="E13" s="74">
        <v>168.3</v>
      </c>
      <c r="F13" s="75" t="s">
        <v>137</v>
      </c>
      <c r="G13" s="75" t="s">
        <v>248</v>
      </c>
      <c r="H13" s="75" t="s">
        <v>247</v>
      </c>
      <c r="I13" s="78" t="s">
        <v>499</v>
      </c>
      <c r="K13"/>
    </row>
    <row r="14" spans="1:11" ht="30" customHeight="1" x14ac:dyDescent="0.25">
      <c r="A14" s="53">
        <v>12</v>
      </c>
      <c r="B14" s="80"/>
      <c r="C14" s="162"/>
      <c r="D14" s="81"/>
      <c r="E14" s="162"/>
      <c r="F14" s="166"/>
      <c r="G14" s="75"/>
      <c r="H14" s="75"/>
      <c r="I14" s="57"/>
    </row>
    <row r="15" spans="1:11" ht="30" customHeight="1" x14ac:dyDescent="0.25">
      <c r="A15" s="53">
        <v>13</v>
      </c>
      <c r="B15" s="80"/>
      <c r="C15" s="162"/>
      <c r="D15" s="81"/>
      <c r="E15" s="162"/>
      <c r="F15" s="84"/>
      <c r="G15" s="75"/>
      <c r="H15" s="75"/>
      <c r="I15" s="58"/>
    </row>
    <row r="16" spans="1:11" ht="30" customHeight="1" x14ac:dyDescent="0.25">
      <c r="A16" s="53">
        <v>14</v>
      </c>
      <c r="B16" s="80"/>
      <c r="C16" s="162"/>
      <c r="D16" s="81"/>
      <c r="E16" s="162"/>
      <c r="F16" s="166"/>
      <c r="G16" s="75"/>
      <c r="H16" s="75"/>
      <c r="I16" s="58"/>
    </row>
    <row r="17" spans="1:9" ht="30" customHeight="1" x14ac:dyDescent="0.25">
      <c r="A17" s="53">
        <v>15</v>
      </c>
      <c r="B17" s="80"/>
      <c r="C17" s="162"/>
      <c r="D17" s="81"/>
      <c r="E17" s="162"/>
      <c r="F17" s="84"/>
      <c r="G17" s="75"/>
      <c r="H17" s="75"/>
      <c r="I17" s="58"/>
    </row>
    <row r="18" spans="1:9" ht="30" customHeight="1" x14ac:dyDescent="0.25">
      <c r="A18" s="53">
        <v>16</v>
      </c>
      <c r="B18" s="80"/>
      <c r="C18" s="162"/>
      <c r="D18" s="166"/>
      <c r="E18" s="162"/>
      <c r="F18" s="166"/>
      <c r="G18" s="75"/>
      <c r="H18" s="115"/>
      <c r="I18" s="58"/>
    </row>
    <row r="19" spans="1:9" ht="30" customHeight="1" x14ac:dyDescent="0.2">
      <c r="A19" s="726" t="s">
        <v>763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234" t="s">
        <v>435</v>
      </c>
      <c r="C21" s="104">
        <v>172.375</v>
      </c>
      <c r="D21" s="106" t="s">
        <v>137</v>
      </c>
      <c r="E21" s="104">
        <v>169.95</v>
      </c>
      <c r="F21" s="105" t="s">
        <v>141</v>
      </c>
      <c r="G21" s="114" t="s">
        <v>165</v>
      </c>
      <c r="H21" s="115" t="s">
        <v>247</v>
      </c>
      <c r="I21" s="103" t="s">
        <v>55</v>
      </c>
    </row>
    <row r="22" spans="1:9" ht="30" customHeight="1" x14ac:dyDescent="0.25">
      <c r="A22" s="53">
        <v>2</v>
      </c>
      <c r="B22" s="22" t="s">
        <v>436</v>
      </c>
      <c r="C22" s="39">
        <v>171.47499999999999</v>
      </c>
      <c r="D22" s="64" t="s">
        <v>137</v>
      </c>
      <c r="E22" s="39">
        <v>169.875</v>
      </c>
      <c r="F22" s="61" t="s">
        <v>141</v>
      </c>
      <c r="G22" s="84" t="s">
        <v>165</v>
      </c>
      <c r="H22" s="75" t="s">
        <v>247</v>
      </c>
      <c r="I22" s="58" t="s">
        <v>56</v>
      </c>
    </row>
    <row r="23" spans="1:9" ht="30" customHeight="1" x14ac:dyDescent="0.25">
      <c r="A23" s="53">
        <v>3</v>
      </c>
      <c r="B23" s="217" t="s">
        <v>437</v>
      </c>
      <c r="C23" s="39">
        <v>168.75</v>
      </c>
      <c r="D23" s="64">
        <v>103.5</v>
      </c>
      <c r="E23" s="39">
        <v>171.42500000000001</v>
      </c>
      <c r="F23" s="61" t="s">
        <v>141</v>
      </c>
      <c r="G23" s="84" t="s">
        <v>165</v>
      </c>
      <c r="H23" s="75" t="s">
        <v>247</v>
      </c>
      <c r="I23" s="58" t="s">
        <v>57</v>
      </c>
    </row>
    <row r="24" spans="1:9" ht="30" customHeight="1" x14ac:dyDescent="0.25">
      <c r="A24" s="53">
        <v>4</v>
      </c>
      <c r="B24" s="22" t="s">
        <v>438</v>
      </c>
      <c r="C24" s="39">
        <v>171.52500000000001</v>
      </c>
      <c r="D24" s="64" t="s">
        <v>137</v>
      </c>
      <c r="E24" s="39">
        <v>169.95</v>
      </c>
      <c r="F24" s="61" t="s">
        <v>141</v>
      </c>
      <c r="G24" s="84" t="s">
        <v>165</v>
      </c>
      <c r="H24" s="75" t="s">
        <v>247</v>
      </c>
      <c r="I24" s="58" t="s">
        <v>58</v>
      </c>
    </row>
    <row r="25" spans="1:9" ht="30" customHeight="1" x14ac:dyDescent="0.25">
      <c r="A25" s="53">
        <v>5</v>
      </c>
      <c r="B25" s="85" t="s">
        <v>59</v>
      </c>
      <c r="C25" s="39">
        <v>169.875</v>
      </c>
      <c r="D25" s="64" t="s">
        <v>137</v>
      </c>
      <c r="E25" s="39">
        <v>170.47499999999999</v>
      </c>
      <c r="F25" s="61" t="s">
        <v>141</v>
      </c>
      <c r="G25" s="75" t="s">
        <v>165</v>
      </c>
      <c r="H25" s="75" t="s">
        <v>247</v>
      </c>
      <c r="I25" s="58" t="s">
        <v>60</v>
      </c>
    </row>
    <row r="26" spans="1:9" ht="30" customHeight="1" x14ac:dyDescent="0.25">
      <c r="A26" s="53">
        <v>6</v>
      </c>
      <c r="B26" s="22" t="s">
        <v>61</v>
      </c>
      <c r="C26" s="39">
        <v>168.125</v>
      </c>
      <c r="D26" s="64" t="s">
        <v>137</v>
      </c>
      <c r="E26" s="39">
        <v>173.8</v>
      </c>
      <c r="F26" s="61" t="s">
        <v>141</v>
      </c>
      <c r="G26" s="75" t="s">
        <v>165</v>
      </c>
      <c r="H26" s="75" t="s">
        <v>247</v>
      </c>
      <c r="I26" s="58" t="s">
        <v>62</v>
      </c>
    </row>
    <row r="27" spans="1:9" ht="30" customHeight="1" x14ac:dyDescent="0.25">
      <c r="A27" s="53">
        <v>7</v>
      </c>
      <c r="B27" s="85" t="s">
        <v>63</v>
      </c>
      <c r="C27" s="86">
        <v>168.72499999999999</v>
      </c>
      <c r="D27" s="64" t="s">
        <v>137</v>
      </c>
      <c r="E27" s="86">
        <v>173.83750000000001</v>
      </c>
      <c r="F27" s="61" t="s">
        <v>141</v>
      </c>
      <c r="G27" s="75" t="s">
        <v>165</v>
      </c>
      <c r="H27" s="75" t="s">
        <v>247</v>
      </c>
      <c r="I27" s="58" t="s">
        <v>64</v>
      </c>
    </row>
    <row r="28" spans="1:9" ht="30" customHeight="1" x14ac:dyDescent="0.25">
      <c r="A28" s="53">
        <v>8</v>
      </c>
      <c r="B28" s="22" t="s">
        <v>439</v>
      </c>
      <c r="C28" s="39">
        <v>164.17500000000001</v>
      </c>
      <c r="D28" s="64" t="s">
        <v>137</v>
      </c>
      <c r="E28" s="39">
        <v>164.97499999999999</v>
      </c>
      <c r="F28" s="61" t="s">
        <v>141</v>
      </c>
      <c r="G28" s="75" t="s">
        <v>165</v>
      </c>
      <c r="H28" s="75" t="s">
        <v>247</v>
      </c>
      <c r="I28" s="58" t="s">
        <v>65</v>
      </c>
    </row>
    <row r="29" spans="1:9" ht="30" customHeight="1" x14ac:dyDescent="0.25">
      <c r="A29" s="53">
        <v>9</v>
      </c>
      <c r="B29" s="22" t="s">
        <v>440</v>
      </c>
      <c r="C29" s="39">
        <v>172.22499999999999</v>
      </c>
      <c r="D29" s="64" t="s">
        <v>137</v>
      </c>
      <c r="E29" s="39">
        <v>171.47499999999999</v>
      </c>
      <c r="F29" s="61" t="s">
        <v>141</v>
      </c>
      <c r="G29" s="75" t="s">
        <v>165</v>
      </c>
      <c r="H29" s="75" t="s">
        <v>247</v>
      </c>
      <c r="I29" s="58" t="s">
        <v>66</v>
      </c>
    </row>
    <row r="30" spans="1:9" ht="30" customHeight="1" x14ac:dyDescent="0.25">
      <c r="A30" s="53">
        <v>10</v>
      </c>
      <c r="B30" s="22" t="s">
        <v>441</v>
      </c>
      <c r="C30" s="39">
        <v>170.55</v>
      </c>
      <c r="D30" s="64" t="s">
        <v>137</v>
      </c>
      <c r="E30" s="39">
        <v>169.9</v>
      </c>
      <c r="F30" s="61" t="s">
        <v>141</v>
      </c>
      <c r="G30" s="75" t="s">
        <v>165</v>
      </c>
      <c r="H30" s="75" t="s">
        <v>247</v>
      </c>
      <c r="I30" s="58" t="s">
        <v>67</v>
      </c>
    </row>
    <row r="31" spans="1:9" ht="30" customHeight="1" x14ac:dyDescent="0.25">
      <c r="A31" s="53">
        <v>11</v>
      </c>
      <c r="B31" s="36" t="s">
        <v>240</v>
      </c>
      <c r="C31" s="39">
        <v>171.55</v>
      </c>
      <c r="D31" s="61" t="s">
        <v>137</v>
      </c>
      <c r="E31" s="39">
        <v>172.32499999999999</v>
      </c>
      <c r="F31" s="61" t="s">
        <v>141</v>
      </c>
      <c r="G31" s="75" t="s">
        <v>165</v>
      </c>
      <c r="H31" s="75" t="s">
        <v>247</v>
      </c>
      <c r="I31" s="244" t="s">
        <v>68</v>
      </c>
    </row>
    <row r="32" spans="1:9" ht="30" customHeight="1" x14ac:dyDescent="0.25">
      <c r="A32" s="53">
        <v>12</v>
      </c>
      <c r="B32" s="22" t="s">
        <v>69</v>
      </c>
      <c r="C32" s="39">
        <v>170.47499999999999</v>
      </c>
      <c r="D32" s="60" t="s">
        <v>137</v>
      </c>
      <c r="E32" s="39">
        <v>170.47499999999999</v>
      </c>
      <c r="F32" s="60" t="s">
        <v>137</v>
      </c>
      <c r="G32" s="75" t="s">
        <v>248</v>
      </c>
      <c r="H32" s="75" t="s">
        <v>247</v>
      </c>
      <c r="I32" s="58" t="s">
        <v>70</v>
      </c>
    </row>
    <row r="33" spans="1:9" ht="30" customHeight="1" x14ac:dyDescent="0.25">
      <c r="A33" s="53">
        <v>13</v>
      </c>
      <c r="B33" s="22" t="s">
        <v>71</v>
      </c>
      <c r="C33" s="74">
        <v>172.35</v>
      </c>
      <c r="D33" s="60" t="s">
        <v>137</v>
      </c>
      <c r="E33" s="74">
        <f>C33</f>
        <v>172.35</v>
      </c>
      <c r="F33" s="60" t="s">
        <v>137</v>
      </c>
      <c r="G33" s="75" t="s">
        <v>248</v>
      </c>
      <c r="H33" s="75" t="s">
        <v>247</v>
      </c>
      <c r="I33" s="57" t="s">
        <v>72</v>
      </c>
    </row>
    <row r="34" spans="1:9" ht="30" customHeight="1" x14ac:dyDescent="0.25">
      <c r="A34" s="53">
        <v>14</v>
      </c>
      <c r="B34" s="22" t="s">
        <v>127</v>
      </c>
      <c r="C34" s="39">
        <v>168.75</v>
      </c>
      <c r="D34" s="64" t="s">
        <v>137</v>
      </c>
      <c r="E34" s="39">
        <v>170.17500000000001</v>
      </c>
      <c r="F34" s="61" t="s">
        <v>141</v>
      </c>
      <c r="G34" s="75" t="s">
        <v>165</v>
      </c>
      <c r="H34" s="75" t="s">
        <v>247</v>
      </c>
      <c r="I34" s="58" t="s">
        <v>73</v>
      </c>
    </row>
    <row r="35" spans="1:9" ht="30" customHeight="1" x14ac:dyDescent="0.25">
      <c r="A35" s="53">
        <v>15</v>
      </c>
      <c r="B35" s="22" t="s">
        <v>128</v>
      </c>
      <c r="C35" s="39">
        <v>171.55</v>
      </c>
      <c r="D35" s="64" t="s">
        <v>137</v>
      </c>
      <c r="E35" s="39">
        <v>170.15</v>
      </c>
      <c r="F35" s="61" t="s">
        <v>141</v>
      </c>
      <c r="G35" s="75" t="s">
        <v>165</v>
      </c>
      <c r="H35" s="75" t="s">
        <v>247</v>
      </c>
      <c r="I35" s="58" t="s">
        <v>74</v>
      </c>
    </row>
    <row r="36" spans="1:9" ht="30" customHeight="1" x14ac:dyDescent="0.25">
      <c r="A36" s="53">
        <v>16</v>
      </c>
      <c r="B36" s="22" t="s">
        <v>129</v>
      </c>
      <c r="C36" s="39">
        <v>170.55</v>
      </c>
      <c r="D36" s="64" t="s">
        <v>137</v>
      </c>
      <c r="E36" s="39">
        <v>169.9</v>
      </c>
      <c r="F36" s="61" t="s">
        <v>141</v>
      </c>
      <c r="G36" s="75" t="s">
        <v>165</v>
      </c>
      <c r="H36" s="75" t="s">
        <v>247</v>
      </c>
      <c r="I36" s="58" t="s">
        <v>75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G22" sqref="G22"/>
    </sheetView>
  </sheetViews>
  <sheetFormatPr defaultColWidth="8.85546875" defaultRowHeight="15" x14ac:dyDescent="0.2"/>
  <cols>
    <col min="1" max="1" width="6" style="29" bestFit="1" customWidth="1"/>
    <col min="2" max="2" width="17.285156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8.85546875" style="29"/>
  </cols>
  <sheetData>
    <row r="1" spans="1:9" ht="30" customHeight="1" x14ac:dyDescent="0.2">
      <c r="A1" s="726" t="s">
        <v>764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191" t="s">
        <v>130</v>
      </c>
      <c r="C3" s="104">
        <v>171.57499999999999</v>
      </c>
      <c r="D3" s="106" t="s">
        <v>137</v>
      </c>
      <c r="E3" s="104">
        <v>169.1</v>
      </c>
      <c r="F3" s="105" t="s">
        <v>141</v>
      </c>
      <c r="G3" s="115" t="s">
        <v>165</v>
      </c>
      <c r="H3" s="115" t="s">
        <v>247</v>
      </c>
      <c r="I3" s="113" t="s">
        <v>76</v>
      </c>
    </row>
    <row r="4" spans="1:9" ht="30" customHeight="1" x14ac:dyDescent="0.25">
      <c r="A4" s="53">
        <v>2</v>
      </c>
      <c r="B4" s="22" t="s">
        <v>131</v>
      </c>
      <c r="C4" s="39">
        <v>172.22499999999999</v>
      </c>
      <c r="D4" s="64" t="s">
        <v>137</v>
      </c>
      <c r="E4" s="39">
        <v>169.92500000000001</v>
      </c>
      <c r="F4" s="61" t="s">
        <v>141</v>
      </c>
      <c r="G4" s="75" t="s">
        <v>165</v>
      </c>
      <c r="H4" s="75" t="s">
        <v>247</v>
      </c>
      <c r="I4" s="78" t="s">
        <v>77</v>
      </c>
    </row>
    <row r="5" spans="1:9" ht="30" customHeight="1" x14ac:dyDescent="0.25">
      <c r="A5" s="53">
        <v>3</v>
      </c>
      <c r="B5" s="36" t="s">
        <v>78</v>
      </c>
      <c r="C5" s="39">
        <v>168.77500000000001</v>
      </c>
      <c r="D5" s="61" t="s">
        <v>137</v>
      </c>
      <c r="E5" s="39">
        <v>170.6</v>
      </c>
      <c r="F5" s="61" t="s">
        <v>141</v>
      </c>
      <c r="G5" s="84" t="s">
        <v>165</v>
      </c>
      <c r="H5" s="75" t="s">
        <v>247</v>
      </c>
      <c r="I5" s="78" t="s">
        <v>79</v>
      </c>
    </row>
    <row r="6" spans="1:9" ht="30" customHeight="1" x14ac:dyDescent="0.25">
      <c r="A6" s="53">
        <v>4</v>
      </c>
      <c r="B6" s="22" t="s">
        <v>80</v>
      </c>
      <c r="C6" s="39">
        <v>168.67500000000001</v>
      </c>
      <c r="D6" s="61" t="s">
        <v>137</v>
      </c>
      <c r="E6" s="39">
        <v>170.57499999999999</v>
      </c>
      <c r="F6" s="61" t="s">
        <v>141</v>
      </c>
      <c r="G6" s="84" t="s">
        <v>165</v>
      </c>
      <c r="H6" s="75" t="s">
        <v>247</v>
      </c>
      <c r="I6" s="78" t="s">
        <v>291</v>
      </c>
    </row>
    <row r="7" spans="1:9" ht="30" customHeight="1" x14ac:dyDescent="0.25">
      <c r="A7" s="53">
        <v>5</v>
      </c>
      <c r="B7" s="22" t="s">
        <v>81</v>
      </c>
      <c r="C7" s="39">
        <v>168.125</v>
      </c>
      <c r="D7" s="64" t="s">
        <v>137</v>
      </c>
      <c r="E7" s="39">
        <v>170.47499999999999</v>
      </c>
      <c r="F7" s="61" t="s">
        <v>141</v>
      </c>
      <c r="G7" s="75" t="s">
        <v>165</v>
      </c>
      <c r="H7" s="75" t="s">
        <v>247</v>
      </c>
      <c r="I7" s="78" t="s">
        <v>82</v>
      </c>
    </row>
    <row r="8" spans="1:9" ht="30" customHeight="1" x14ac:dyDescent="0.25">
      <c r="A8" s="53">
        <v>6</v>
      </c>
      <c r="B8" s="22" t="s">
        <v>83</v>
      </c>
      <c r="C8" s="39">
        <v>168.72499999999999</v>
      </c>
      <c r="D8" s="64" t="s">
        <v>137</v>
      </c>
      <c r="E8" s="39">
        <v>170.125</v>
      </c>
      <c r="F8" s="61" t="s">
        <v>141</v>
      </c>
      <c r="G8" s="75" t="s">
        <v>165</v>
      </c>
      <c r="H8" s="75" t="s">
        <v>247</v>
      </c>
      <c r="I8" s="78" t="s">
        <v>84</v>
      </c>
    </row>
    <row r="9" spans="1:9" ht="30" customHeight="1" x14ac:dyDescent="0.25">
      <c r="A9" s="53">
        <v>7</v>
      </c>
      <c r="B9" s="85" t="s">
        <v>132</v>
      </c>
      <c r="C9" s="86">
        <v>168.75</v>
      </c>
      <c r="D9" s="87" t="s">
        <v>137</v>
      </c>
      <c r="E9" s="86">
        <v>170.5</v>
      </c>
      <c r="F9" s="88" t="s">
        <v>141</v>
      </c>
      <c r="G9" s="75" t="s">
        <v>165</v>
      </c>
      <c r="H9" s="75" t="s">
        <v>247</v>
      </c>
      <c r="I9" s="91" t="s">
        <v>85</v>
      </c>
    </row>
    <row r="10" spans="1:9" ht="30" customHeight="1" x14ac:dyDescent="0.25">
      <c r="A10" s="53">
        <v>8</v>
      </c>
      <c r="B10" s="22" t="s">
        <v>133</v>
      </c>
      <c r="C10" s="39">
        <v>172.375</v>
      </c>
      <c r="D10" s="64" t="s">
        <v>137</v>
      </c>
      <c r="E10" s="39">
        <v>171.57499999999999</v>
      </c>
      <c r="F10" s="61" t="s">
        <v>141</v>
      </c>
      <c r="G10" s="75" t="s">
        <v>165</v>
      </c>
      <c r="H10" s="75" t="s">
        <v>247</v>
      </c>
      <c r="I10" s="78" t="s">
        <v>86</v>
      </c>
    </row>
    <row r="11" spans="1:9" ht="30" customHeight="1" x14ac:dyDescent="0.25">
      <c r="A11" s="53">
        <v>9</v>
      </c>
      <c r="B11" s="22" t="s">
        <v>87</v>
      </c>
      <c r="C11" s="39">
        <v>168.77500000000001</v>
      </c>
      <c r="D11" s="64" t="s">
        <v>137</v>
      </c>
      <c r="E11" s="39">
        <v>170.57499999999999</v>
      </c>
      <c r="F11" s="61" t="s">
        <v>141</v>
      </c>
      <c r="G11" s="75" t="s">
        <v>165</v>
      </c>
      <c r="H11" s="75" t="s">
        <v>247</v>
      </c>
      <c r="I11" s="78" t="s">
        <v>88</v>
      </c>
    </row>
    <row r="12" spans="1:9" ht="30" customHeight="1" x14ac:dyDescent="0.25">
      <c r="A12" s="53">
        <v>10</v>
      </c>
      <c r="B12" s="22" t="s">
        <v>89</v>
      </c>
      <c r="C12" s="39">
        <v>168.17500000000001</v>
      </c>
      <c r="D12" s="64" t="s">
        <v>137</v>
      </c>
      <c r="E12" s="39">
        <v>170.6</v>
      </c>
      <c r="F12" s="61" t="s">
        <v>141</v>
      </c>
      <c r="G12" s="75" t="s">
        <v>165</v>
      </c>
      <c r="H12" s="75" t="s">
        <v>247</v>
      </c>
      <c r="I12" s="78" t="s">
        <v>90</v>
      </c>
    </row>
    <row r="13" spans="1:9" ht="30" customHeight="1" x14ac:dyDescent="0.25">
      <c r="A13" s="53">
        <v>11</v>
      </c>
      <c r="B13" s="80" t="s">
        <v>142</v>
      </c>
      <c r="C13" s="162">
        <v>164.125</v>
      </c>
      <c r="D13" s="81" t="s">
        <v>137</v>
      </c>
      <c r="E13" s="162">
        <v>164.82499999999999</v>
      </c>
      <c r="F13" s="61" t="s">
        <v>141</v>
      </c>
      <c r="G13" s="75" t="s">
        <v>165</v>
      </c>
      <c r="H13" s="75" t="s">
        <v>247</v>
      </c>
      <c r="I13" s="58" t="s">
        <v>97</v>
      </c>
    </row>
    <row r="14" spans="1:9" ht="30" customHeight="1" x14ac:dyDescent="0.25">
      <c r="A14" s="53">
        <v>12</v>
      </c>
      <c r="B14" s="80" t="s">
        <v>143</v>
      </c>
      <c r="C14" s="162">
        <v>168.15</v>
      </c>
      <c r="D14" s="81" t="s">
        <v>137</v>
      </c>
      <c r="E14" s="162">
        <v>169.72499999999999</v>
      </c>
      <c r="F14" s="61" t="s">
        <v>141</v>
      </c>
      <c r="G14" s="75" t="s">
        <v>165</v>
      </c>
      <c r="H14" s="75" t="s">
        <v>247</v>
      </c>
      <c r="I14" s="58" t="s">
        <v>98</v>
      </c>
    </row>
    <row r="15" spans="1:9" ht="30" customHeight="1" x14ac:dyDescent="0.25">
      <c r="A15" s="53">
        <v>13</v>
      </c>
      <c r="B15" s="22"/>
      <c r="C15" s="74"/>
      <c r="D15" s="60"/>
      <c r="E15" s="74"/>
      <c r="F15" s="60"/>
      <c r="G15" s="75"/>
      <c r="H15" s="75"/>
      <c r="I15" s="57"/>
    </row>
    <row r="16" spans="1:9" ht="30" customHeight="1" x14ac:dyDescent="0.25">
      <c r="A16" s="53">
        <v>14</v>
      </c>
      <c r="B16" s="22"/>
      <c r="C16" s="39"/>
      <c r="D16" s="64"/>
      <c r="E16" s="39"/>
      <c r="F16" s="61"/>
      <c r="G16" s="75"/>
      <c r="H16" s="75"/>
      <c r="I16" s="58"/>
    </row>
    <row r="17" spans="1:9" ht="30" customHeight="1" x14ac:dyDescent="0.25">
      <c r="A17" s="53">
        <v>15</v>
      </c>
      <c r="B17" s="22"/>
      <c r="C17" s="39"/>
      <c r="D17" s="64"/>
      <c r="E17" s="39"/>
      <c r="F17" s="61"/>
      <c r="G17" s="75"/>
      <c r="H17" s="75"/>
      <c r="I17" s="58"/>
    </row>
    <row r="18" spans="1:9" ht="30" customHeight="1" x14ac:dyDescent="0.25">
      <c r="A18" s="53">
        <v>16</v>
      </c>
      <c r="B18" s="22"/>
      <c r="C18" s="39"/>
      <c r="D18" s="64"/>
      <c r="E18" s="39"/>
      <c r="F18" s="61"/>
      <c r="G18" s="75"/>
      <c r="H18" s="75"/>
      <c r="I18" s="58"/>
    </row>
    <row r="19" spans="1:9" ht="30" customHeight="1" x14ac:dyDescent="0.2">
      <c r="A19" s="726" t="s">
        <v>995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191" t="s">
        <v>1799</v>
      </c>
      <c r="C21" s="104">
        <v>155</v>
      </c>
      <c r="D21" s="108">
        <v>155</v>
      </c>
      <c r="E21" s="61" t="s">
        <v>137</v>
      </c>
      <c r="F21" s="61" t="s">
        <v>137</v>
      </c>
      <c r="G21" s="98" t="s">
        <v>165</v>
      </c>
      <c r="H21" s="31" t="s">
        <v>247</v>
      </c>
      <c r="I21" s="99" t="s">
        <v>1798</v>
      </c>
    </row>
    <row r="22" spans="1:9" ht="30" customHeight="1" x14ac:dyDescent="0.25">
      <c r="A22" s="53">
        <v>2</v>
      </c>
      <c r="B22" s="190"/>
      <c r="C22" s="39"/>
      <c r="D22" s="59"/>
      <c r="E22" s="39"/>
      <c r="F22" s="61"/>
      <c r="G22" s="56"/>
      <c r="H22" s="32"/>
      <c r="I22" s="58"/>
    </row>
    <row r="23" spans="1:9" ht="30" customHeight="1" x14ac:dyDescent="0.25">
      <c r="A23" s="53">
        <v>3</v>
      </c>
      <c r="B23" s="190"/>
      <c r="C23" s="39"/>
      <c r="D23" s="59"/>
      <c r="E23" s="39"/>
      <c r="F23" s="61"/>
      <c r="G23" s="56"/>
      <c r="H23" s="32"/>
      <c r="I23" s="58"/>
    </row>
    <row r="24" spans="1:9" ht="30" customHeight="1" x14ac:dyDescent="0.25">
      <c r="A24" s="53">
        <v>4</v>
      </c>
      <c r="B24" s="190"/>
      <c r="C24" s="39"/>
      <c r="D24" s="59"/>
      <c r="E24" s="39"/>
      <c r="F24" s="61"/>
      <c r="G24" s="56"/>
      <c r="H24" s="32"/>
      <c r="I24" s="58"/>
    </row>
    <row r="25" spans="1:9" ht="30" customHeight="1" x14ac:dyDescent="0.25">
      <c r="A25" s="53">
        <v>5</v>
      </c>
      <c r="B25" s="190"/>
      <c r="C25" s="39"/>
      <c r="D25" s="59"/>
      <c r="E25" s="39"/>
      <c r="F25" s="64"/>
      <c r="G25" s="56"/>
      <c r="H25" s="32"/>
      <c r="I25" s="58"/>
    </row>
    <row r="26" spans="1:9" ht="30" customHeight="1" x14ac:dyDescent="0.25">
      <c r="A26" s="53">
        <v>6</v>
      </c>
      <c r="B26" s="190"/>
      <c r="C26" s="39"/>
      <c r="D26" s="59"/>
      <c r="E26" s="39"/>
      <c r="F26" s="61"/>
      <c r="G26" s="56"/>
      <c r="H26" s="32"/>
      <c r="I26" s="58"/>
    </row>
    <row r="27" spans="1:9" ht="30" customHeight="1" x14ac:dyDescent="0.25">
      <c r="A27" s="53">
        <v>7</v>
      </c>
      <c r="B27" s="190"/>
      <c r="C27" s="39"/>
      <c r="D27" s="59"/>
      <c r="E27" s="39"/>
      <c r="F27" s="61"/>
      <c r="G27" s="32"/>
      <c r="H27" s="32"/>
      <c r="I27" s="58"/>
    </row>
    <row r="28" spans="1:9" ht="30" customHeight="1" x14ac:dyDescent="0.25">
      <c r="A28" s="53">
        <v>8</v>
      </c>
      <c r="B28" s="190"/>
      <c r="C28" s="39"/>
      <c r="D28" s="59"/>
      <c r="E28" s="39"/>
      <c r="F28" s="61"/>
      <c r="G28" s="32"/>
      <c r="H28" s="32"/>
      <c r="I28" s="58"/>
    </row>
    <row r="29" spans="1:9" ht="30" customHeight="1" x14ac:dyDescent="0.25">
      <c r="A29" s="53">
        <v>9</v>
      </c>
      <c r="B29" s="190"/>
      <c r="C29" s="39"/>
      <c r="D29" s="59"/>
      <c r="E29" s="39"/>
      <c r="F29" s="61"/>
      <c r="G29" s="32"/>
      <c r="H29" s="32"/>
      <c r="I29" s="58"/>
    </row>
    <row r="30" spans="1:9" ht="30" customHeight="1" x14ac:dyDescent="0.25">
      <c r="A30" s="53">
        <v>10</v>
      </c>
      <c r="B30" s="190"/>
      <c r="C30" s="39"/>
      <c r="D30" s="59"/>
      <c r="E30" s="39"/>
      <c r="F30" s="61"/>
      <c r="G30" s="32"/>
      <c r="H30" s="32"/>
      <c r="I30" s="58"/>
    </row>
    <row r="31" spans="1:9" ht="30" customHeight="1" x14ac:dyDescent="0.25">
      <c r="A31" s="53">
        <v>11</v>
      </c>
      <c r="B31" s="190"/>
      <c r="C31" s="39"/>
      <c r="D31" s="59"/>
      <c r="E31" s="39"/>
      <c r="F31" s="61"/>
      <c r="G31" s="32"/>
      <c r="H31" s="32"/>
      <c r="I31" s="58"/>
    </row>
    <row r="32" spans="1:9" ht="30" customHeight="1" x14ac:dyDescent="0.25">
      <c r="A32" s="53">
        <v>12</v>
      </c>
      <c r="B32" s="190"/>
      <c r="C32" s="39"/>
      <c r="D32" s="59"/>
      <c r="E32" s="39"/>
      <c r="F32" s="61"/>
      <c r="G32" s="32"/>
      <c r="H32" s="32"/>
      <c r="I32" s="58"/>
    </row>
    <row r="33" spans="1:9" ht="30" customHeight="1" x14ac:dyDescent="0.25">
      <c r="A33" s="53">
        <v>13</v>
      </c>
      <c r="B33" s="190"/>
      <c r="C33" s="39"/>
      <c r="D33" s="59"/>
      <c r="E33" s="39"/>
      <c r="F33" s="61"/>
      <c r="G33" s="32"/>
      <c r="H33" s="32"/>
      <c r="I33" s="58"/>
    </row>
    <row r="34" spans="1:9" ht="30" customHeight="1" x14ac:dyDescent="0.25">
      <c r="A34" s="53">
        <v>14</v>
      </c>
      <c r="B34" s="190"/>
      <c r="C34" s="39"/>
      <c r="D34" s="59"/>
      <c r="E34" s="39"/>
      <c r="F34" s="61"/>
      <c r="G34" s="32"/>
      <c r="H34" s="32"/>
      <c r="I34" s="58"/>
    </row>
    <row r="35" spans="1:9" ht="30" customHeight="1" x14ac:dyDescent="0.25">
      <c r="A35" s="53">
        <v>15</v>
      </c>
      <c r="B35" s="190"/>
      <c r="C35" s="39"/>
      <c r="D35" s="59"/>
      <c r="E35" s="39"/>
      <c r="F35" s="61"/>
      <c r="G35" s="32"/>
      <c r="H35" s="32"/>
      <c r="I35" s="58"/>
    </row>
    <row r="36" spans="1:9" ht="30" customHeight="1" x14ac:dyDescent="0.25">
      <c r="A36" s="53">
        <v>16</v>
      </c>
      <c r="B36" s="52"/>
      <c r="C36" s="55"/>
      <c r="D36" s="32"/>
      <c r="E36" s="55"/>
      <c r="F36" s="32"/>
      <c r="G36" s="53"/>
      <c r="H36" s="53"/>
      <c r="I36" s="62"/>
    </row>
  </sheetData>
  <mergeCells count="2">
    <mergeCell ref="A1:I1"/>
    <mergeCell ref="A19:I19"/>
  </mergeCells>
  <phoneticPr fontId="14" type="noConversion"/>
  <printOptions horizontalCentered="1" verticalCentered="1"/>
  <pageMargins left="0.7" right="0.7" top="0.75" bottom="0.75" header="0.3" footer="0.3"/>
  <pageSetup scale="65" orientation="portrait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B33" sqref="B33"/>
    </sheetView>
  </sheetViews>
  <sheetFormatPr defaultColWidth="8.85546875" defaultRowHeight="15" x14ac:dyDescent="0.2"/>
  <cols>
    <col min="1" max="1" width="6" style="29" bestFit="1" customWidth="1"/>
    <col min="2" max="2" width="18.285156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8.85546875" style="29"/>
  </cols>
  <sheetData>
    <row r="1" spans="1:9" ht="30" customHeight="1" x14ac:dyDescent="0.2">
      <c r="A1" s="726" t="s">
        <v>996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296" t="s">
        <v>1800</v>
      </c>
      <c r="C3" s="104">
        <v>155</v>
      </c>
      <c r="D3" s="108">
        <v>155</v>
      </c>
      <c r="E3" s="61" t="s">
        <v>137</v>
      </c>
      <c r="F3" s="61" t="s">
        <v>137</v>
      </c>
      <c r="G3" s="98" t="s">
        <v>165</v>
      </c>
      <c r="H3" s="31" t="s">
        <v>247</v>
      </c>
      <c r="I3" s="99" t="s">
        <v>1798</v>
      </c>
    </row>
    <row r="4" spans="1:9" ht="30" customHeight="1" x14ac:dyDescent="0.25">
      <c r="A4" s="53">
        <v>2</v>
      </c>
      <c r="B4" s="67"/>
      <c r="C4" s="68"/>
      <c r="D4" s="69"/>
      <c r="E4" s="68"/>
      <c r="F4" s="116"/>
      <c r="G4" s="56"/>
      <c r="H4" s="32"/>
      <c r="I4" s="58"/>
    </row>
    <row r="5" spans="1:9" ht="30" customHeight="1" x14ac:dyDescent="0.25">
      <c r="A5" s="53">
        <v>3</v>
      </c>
      <c r="B5" s="67"/>
      <c r="C5" s="68"/>
      <c r="D5" s="69"/>
      <c r="E5" s="68"/>
      <c r="F5" s="116"/>
      <c r="G5" s="56"/>
      <c r="H5" s="32"/>
      <c r="I5" s="58"/>
    </row>
    <row r="6" spans="1:9" ht="30" customHeight="1" x14ac:dyDescent="0.25">
      <c r="A6" s="53">
        <v>4</v>
      </c>
      <c r="B6" s="67"/>
      <c r="C6" s="68"/>
      <c r="D6" s="69"/>
      <c r="E6" s="68"/>
      <c r="F6" s="116"/>
      <c r="G6" s="32"/>
      <c r="H6" s="32"/>
      <c r="I6" s="58"/>
    </row>
    <row r="7" spans="1:9" ht="30" customHeight="1" x14ac:dyDescent="0.25">
      <c r="A7" s="53">
        <v>5</v>
      </c>
      <c r="B7" s="67"/>
      <c r="C7" s="68"/>
      <c r="D7" s="69"/>
      <c r="E7" s="68"/>
      <c r="F7" s="116"/>
      <c r="G7" s="32"/>
      <c r="H7" s="32"/>
      <c r="I7" s="58"/>
    </row>
    <row r="8" spans="1:9" ht="30" customHeight="1" x14ac:dyDescent="0.25">
      <c r="A8" s="53">
        <v>6</v>
      </c>
      <c r="B8" s="67"/>
      <c r="C8" s="68"/>
      <c r="D8" s="69"/>
      <c r="E8" s="68"/>
      <c r="F8" s="116"/>
      <c r="G8" s="32"/>
      <c r="H8" s="32"/>
      <c r="I8" s="58"/>
    </row>
    <row r="9" spans="1:9" ht="30" customHeight="1" x14ac:dyDescent="0.25">
      <c r="A9" s="53">
        <v>7</v>
      </c>
      <c r="B9" s="67"/>
      <c r="C9" s="68"/>
      <c r="D9" s="69"/>
      <c r="E9" s="68"/>
      <c r="F9" s="116"/>
      <c r="G9" s="32"/>
      <c r="H9" s="32"/>
      <c r="I9" s="58"/>
    </row>
    <row r="10" spans="1:9" ht="30" customHeight="1" x14ac:dyDescent="0.25">
      <c r="A10" s="53">
        <v>8</v>
      </c>
      <c r="B10" s="67"/>
      <c r="C10" s="68"/>
      <c r="D10" s="69"/>
      <c r="E10" s="68"/>
      <c r="F10" s="116"/>
      <c r="G10" s="32"/>
      <c r="H10" s="32"/>
      <c r="I10" s="58"/>
    </row>
    <row r="11" spans="1:9" ht="30" customHeight="1" x14ac:dyDescent="0.25">
      <c r="A11" s="53">
        <v>9</v>
      </c>
      <c r="B11" s="67"/>
      <c r="C11" s="68"/>
      <c r="D11" s="69"/>
      <c r="E11" s="68"/>
      <c r="F11" s="116"/>
      <c r="G11" s="32"/>
      <c r="H11" s="32"/>
      <c r="I11" s="58"/>
    </row>
    <row r="12" spans="1:9" ht="30" customHeight="1" x14ac:dyDescent="0.25">
      <c r="A12" s="53">
        <v>10</v>
      </c>
      <c r="B12" s="67"/>
      <c r="C12" s="68"/>
      <c r="D12" s="69"/>
      <c r="E12" s="68"/>
      <c r="F12" s="116"/>
      <c r="G12" s="32"/>
      <c r="H12" s="32"/>
      <c r="I12" s="58"/>
    </row>
    <row r="13" spans="1:9" ht="30" customHeight="1" x14ac:dyDescent="0.25">
      <c r="A13" s="53">
        <v>11</v>
      </c>
      <c r="B13" s="23"/>
      <c r="C13" s="39"/>
      <c r="D13" s="59"/>
      <c r="E13" s="39"/>
      <c r="F13" s="61"/>
      <c r="G13" s="32"/>
      <c r="H13" s="32"/>
      <c r="I13" s="58"/>
    </row>
    <row r="14" spans="1:9" ht="30" customHeight="1" x14ac:dyDescent="0.25">
      <c r="A14" s="53">
        <v>12</v>
      </c>
      <c r="B14" s="23"/>
      <c r="C14" s="39"/>
      <c r="D14" s="59"/>
      <c r="E14" s="39"/>
      <c r="F14" s="61"/>
      <c r="G14" s="32"/>
      <c r="H14" s="32"/>
      <c r="I14" s="58"/>
    </row>
    <row r="15" spans="1:9" ht="30" customHeight="1" x14ac:dyDescent="0.25">
      <c r="A15" s="53">
        <v>13</v>
      </c>
      <c r="B15" s="23"/>
      <c r="C15" s="39"/>
      <c r="D15" s="59"/>
      <c r="E15" s="39"/>
      <c r="F15" s="61"/>
      <c r="G15" s="32"/>
      <c r="H15" s="32"/>
      <c r="I15" s="58"/>
    </row>
    <row r="16" spans="1:9" ht="30" customHeight="1" x14ac:dyDescent="0.25">
      <c r="A16" s="53">
        <v>14</v>
      </c>
      <c r="B16" s="23"/>
      <c r="C16" s="39"/>
      <c r="D16" s="59"/>
      <c r="E16" s="39"/>
      <c r="F16" s="61"/>
      <c r="G16" s="32"/>
      <c r="H16" s="32"/>
      <c r="I16" s="58"/>
    </row>
    <row r="17" spans="1:9" ht="30" customHeight="1" x14ac:dyDescent="0.25">
      <c r="A17" s="53">
        <v>15</v>
      </c>
      <c r="B17" s="23"/>
      <c r="C17" s="39"/>
      <c r="D17" s="59"/>
      <c r="E17" s="39"/>
      <c r="F17" s="61"/>
      <c r="G17" s="32"/>
      <c r="H17" s="32"/>
      <c r="I17" s="58"/>
    </row>
    <row r="18" spans="1:9" ht="30" customHeight="1" x14ac:dyDescent="0.25">
      <c r="A18" s="53">
        <v>16</v>
      </c>
      <c r="B18" s="52" t="s">
        <v>322</v>
      </c>
      <c r="C18" s="55" t="s">
        <v>322</v>
      </c>
      <c r="D18" s="32" t="s">
        <v>322</v>
      </c>
      <c r="E18" s="55" t="s">
        <v>322</v>
      </c>
      <c r="F18" s="32" t="s">
        <v>322</v>
      </c>
      <c r="G18" s="53" t="s">
        <v>322</v>
      </c>
      <c r="H18" s="53" t="s">
        <v>322</v>
      </c>
      <c r="I18" s="62" t="s">
        <v>322</v>
      </c>
    </row>
    <row r="19" spans="1:9" ht="30" customHeight="1" x14ac:dyDescent="0.2">
      <c r="A19" s="726" t="s">
        <v>765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608" t="s">
        <v>216</v>
      </c>
      <c r="C21" s="266">
        <v>153.785</v>
      </c>
      <c r="D21" s="609">
        <v>123</v>
      </c>
      <c r="E21" s="266">
        <v>156</v>
      </c>
      <c r="F21" s="609">
        <v>123</v>
      </c>
      <c r="G21" s="605" t="s">
        <v>165</v>
      </c>
      <c r="H21" s="438" t="s">
        <v>247</v>
      </c>
      <c r="I21" s="610" t="s">
        <v>91</v>
      </c>
    </row>
    <row r="22" spans="1:9" ht="30" customHeight="1" x14ac:dyDescent="0.25">
      <c r="A22" s="53">
        <v>2</v>
      </c>
      <c r="B22" s="608" t="s">
        <v>1796</v>
      </c>
      <c r="C22" s="104">
        <v>153.785</v>
      </c>
      <c r="D22" s="106">
        <v>123</v>
      </c>
      <c r="E22" s="104">
        <v>153.785</v>
      </c>
      <c r="F22" s="106">
        <v>123</v>
      </c>
      <c r="G22" s="98" t="s">
        <v>165</v>
      </c>
      <c r="H22" s="31" t="s">
        <v>247</v>
      </c>
      <c r="I22" s="610" t="s">
        <v>1796</v>
      </c>
    </row>
    <row r="23" spans="1:9" ht="30" customHeight="1" x14ac:dyDescent="0.25">
      <c r="A23" s="53">
        <v>3</v>
      </c>
      <c r="B23" s="21" t="s">
        <v>382</v>
      </c>
      <c r="C23" s="39">
        <v>153.97999999999999</v>
      </c>
      <c r="D23" s="89">
        <v>192.8</v>
      </c>
      <c r="E23" s="39">
        <v>154.4</v>
      </c>
      <c r="F23" s="64">
        <v>173.8</v>
      </c>
      <c r="G23" s="56" t="s">
        <v>165</v>
      </c>
      <c r="H23" s="31" t="s">
        <v>247</v>
      </c>
      <c r="I23" s="58" t="s">
        <v>92</v>
      </c>
    </row>
    <row r="24" spans="1:9" ht="30" customHeight="1" x14ac:dyDescent="0.25">
      <c r="A24" s="53">
        <v>4</v>
      </c>
      <c r="B24" s="21" t="s">
        <v>383</v>
      </c>
      <c r="C24" s="39">
        <v>153.97999999999999</v>
      </c>
      <c r="D24" s="89">
        <v>192.8</v>
      </c>
      <c r="E24" s="39">
        <v>154.4</v>
      </c>
      <c r="F24" s="64">
        <v>167.9</v>
      </c>
      <c r="G24" s="56" t="s">
        <v>165</v>
      </c>
      <c r="H24" s="31" t="s">
        <v>247</v>
      </c>
      <c r="I24" s="58" t="s">
        <v>93</v>
      </c>
    </row>
    <row r="25" spans="1:9" ht="30" customHeight="1" x14ac:dyDescent="0.25">
      <c r="A25" s="53">
        <v>5</v>
      </c>
      <c r="B25" s="21" t="s">
        <v>670</v>
      </c>
      <c r="C25" s="39">
        <v>163.53749999999999</v>
      </c>
      <c r="D25" s="64" t="s">
        <v>433</v>
      </c>
      <c r="E25" s="39">
        <v>165.0625</v>
      </c>
      <c r="F25" s="64">
        <v>100</v>
      </c>
      <c r="G25" s="56" t="s">
        <v>165</v>
      </c>
      <c r="H25" s="32" t="s">
        <v>247</v>
      </c>
      <c r="I25" s="58" t="s">
        <v>671</v>
      </c>
    </row>
    <row r="26" spans="1:9" ht="30" customHeight="1" x14ac:dyDescent="0.25">
      <c r="A26" s="53">
        <v>6</v>
      </c>
      <c r="B26" s="22" t="s">
        <v>672</v>
      </c>
      <c r="C26" s="39">
        <v>163.53749999999999</v>
      </c>
      <c r="D26" s="64">
        <v>100</v>
      </c>
      <c r="E26" s="39">
        <v>165.0625</v>
      </c>
      <c r="F26" s="64">
        <v>146.19999999999999</v>
      </c>
      <c r="G26" s="56" t="s">
        <v>165</v>
      </c>
      <c r="H26" s="32" t="s">
        <v>247</v>
      </c>
      <c r="I26" s="58" t="s">
        <v>673</v>
      </c>
    </row>
    <row r="27" spans="1:9" ht="30" customHeight="1" x14ac:dyDescent="0.25">
      <c r="A27" s="53">
        <v>7</v>
      </c>
      <c r="B27" s="21" t="s">
        <v>674</v>
      </c>
      <c r="C27" s="39">
        <v>163.53749999999999</v>
      </c>
      <c r="D27" s="64">
        <v>100</v>
      </c>
      <c r="E27" s="39">
        <v>165.0625</v>
      </c>
      <c r="F27" s="64">
        <v>123</v>
      </c>
      <c r="G27" s="56" t="s">
        <v>165</v>
      </c>
      <c r="H27" s="32" t="s">
        <v>247</v>
      </c>
      <c r="I27" s="58" t="s">
        <v>675</v>
      </c>
    </row>
    <row r="28" spans="1:9" ht="30" customHeight="1" x14ac:dyDescent="0.25">
      <c r="A28" s="53">
        <v>8</v>
      </c>
      <c r="B28" s="22" t="s">
        <v>676</v>
      </c>
      <c r="C28" s="39">
        <v>163.53749999999999</v>
      </c>
      <c r="D28" s="64">
        <v>100</v>
      </c>
      <c r="E28" s="39">
        <v>165.0625</v>
      </c>
      <c r="F28" s="64">
        <v>110.9</v>
      </c>
      <c r="G28" s="56" t="s">
        <v>165</v>
      </c>
      <c r="H28" s="32" t="s">
        <v>247</v>
      </c>
      <c r="I28" s="58" t="s">
        <v>677</v>
      </c>
    </row>
    <row r="29" spans="1:9" ht="30" customHeight="1" x14ac:dyDescent="0.25">
      <c r="A29" s="53">
        <v>9</v>
      </c>
      <c r="B29" s="22" t="s">
        <v>678</v>
      </c>
      <c r="C29" s="39">
        <v>163.53749999999999</v>
      </c>
      <c r="D29" s="64">
        <v>100</v>
      </c>
      <c r="E29" s="39">
        <v>163.53749999999999</v>
      </c>
      <c r="F29" s="64">
        <v>100</v>
      </c>
      <c r="G29" s="56" t="s">
        <v>248</v>
      </c>
      <c r="H29" s="32" t="s">
        <v>247</v>
      </c>
      <c r="I29" s="58" t="s">
        <v>678</v>
      </c>
    </row>
    <row r="30" spans="1:9" ht="30" customHeight="1" x14ac:dyDescent="0.25">
      <c r="A30" s="53">
        <v>10</v>
      </c>
      <c r="B30" s="21" t="s">
        <v>616</v>
      </c>
      <c r="C30" s="39">
        <v>171.7</v>
      </c>
      <c r="D30" s="60" t="s">
        <v>137</v>
      </c>
      <c r="E30" s="39">
        <v>171.7</v>
      </c>
      <c r="F30" s="89" t="s">
        <v>137</v>
      </c>
      <c r="G30" s="32" t="s">
        <v>248</v>
      </c>
      <c r="H30" s="32" t="s">
        <v>247</v>
      </c>
      <c r="I30" s="58" t="s">
        <v>509</v>
      </c>
    </row>
    <row r="31" spans="1:9" ht="30" customHeight="1" x14ac:dyDescent="0.25">
      <c r="A31" s="53">
        <v>11</v>
      </c>
      <c r="B31" s="21" t="s">
        <v>617</v>
      </c>
      <c r="C31" s="39">
        <v>173.2</v>
      </c>
      <c r="D31" s="60" t="s">
        <v>137</v>
      </c>
      <c r="E31" s="39">
        <v>173.2</v>
      </c>
      <c r="F31" s="60" t="s">
        <v>137</v>
      </c>
      <c r="G31" s="32" t="s">
        <v>248</v>
      </c>
      <c r="H31" s="32" t="s">
        <v>247</v>
      </c>
      <c r="I31" s="58" t="s">
        <v>509</v>
      </c>
    </row>
    <row r="32" spans="1:9" ht="30" customHeight="1" x14ac:dyDescent="0.25">
      <c r="A32" s="53">
        <v>12</v>
      </c>
      <c r="B32" s="21" t="s">
        <v>618</v>
      </c>
      <c r="C32" s="39">
        <v>173.55</v>
      </c>
      <c r="D32" s="60" t="s">
        <v>137</v>
      </c>
      <c r="E32" s="39">
        <v>173.55</v>
      </c>
      <c r="F32" s="60" t="s">
        <v>137</v>
      </c>
      <c r="G32" s="32" t="s">
        <v>248</v>
      </c>
      <c r="H32" s="32" t="s">
        <v>247</v>
      </c>
      <c r="I32" s="58" t="s">
        <v>509</v>
      </c>
    </row>
    <row r="33" spans="1:9" ht="30" customHeight="1" x14ac:dyDescent="0.25">
      <c r="A33" s="53">
        <v>13</v>
      </c>
      <c r="B33" s="619" t="s">
        <v>619</v>
      </c>
      <c r="C33" s="196">
        <v>163.4375</v>
      </c>
      <c r="D33" s="262" t="s">
        <v>219</v>
      </c>
      <c r="E33" s="196">
        <v>148.86250000000001</v>
      </c>
      <c r="F33" s="620">
        <v>103.5</v>
      </c>
      <c r="G33" s="197" t="s">
        <v>165</v>
      </c>
      <c r="H33" s="197" t="s">
        <v>247</v>
      </c>
      <c r="I33" s="195" t="s">
        <v>157</v>
      </c>
    </row>
    <row r="34" spans="1:9" ht="30" customHeight="1" x14ac:dyDescent="0.25">
      <c r="A34" s="53">
        <v>14</v>
      </c>
      <c r="B34" s="258" t="s">
        <v>1803</v>
      </c>
      <c r="C34" s="197">
        <v>155.58000000000001</v>
      </c>
      <c r="D34" s="197">
        <v>141.30000000000001</v>
      </c>
      <c r="E34" s="613">
        <v>158.77500000000001</v>
      </c>
      <c r="F34" s="197">
        <v>141.30000000000001</v>
      </c>
      <c r="G34" s="197" t="s">
        <v>165</v>
      </c>
      <c r="H34" s="197" t="s">
        <v>247</v>
      </c>
      <c r="I34" s="612" t="s">
        <v>1801</v>
      </c>
    </row>
    <row r="35" spans="1:9" ht="30" customHeight="1" x14ac:dyDescent="0.25">
      <c r="A35" s="53">
        <v>15</v>
      </c>
      <c r="B35" s="614" t="s">
        <v>1804</v>
      </c>
      <c r="C35" s="275">
        <v>155.58000000000001</v>
      </c>
      <c r="D35" s="197">
        <v>141.30000000000001</v>
      </c>
      <c r="E35" s="275">
        <v>155.58000000000001</v>
      </c>
      <c r="F35" s="197">
        <v>141.30000000000001</v>
      </c>
      <c r="G35" s="197" t="s">
        <v>165</v>
      </c>
      <c r="H35" s="197" t="s">
        <v>247</v>
      </c>
      <c r="I35" s="195" t="s">
        <v>1802</v>
      </c>
    </row>
    <row r="36" spans="1:9" ht="30" customHeight="1" x14ac:dyDescent="0.25">
      <c r="A36" s="53">
        <v>16</v>
      </c>
      <c r="B36" s="52" t="s">
        <v>322</v>
      </c>
      <c r="C36" s="55" t="s">
        <v>322</v>
      </c>
      <c r="D36" s="32" t="s">
        <v>322</v>
      </c>
      <c r="E36" s="55" t="s">
        <v>322</v>
      </c>
      <c r="F36" s="32" t="s">
        <v>322</v>
      </c>
      <c r="G36" s="53" t="s">
        <v>322</v>
      </c>
      <c r="H36" s="53" t="s">
        <v>322</v>
      </c>
      <c r="I36" s="73" t="s">
        <v>322</v>
      </c>
    </row>
  </sheetData>
  <mergeCells count="2">
    <mergeCell ref="A1:I1"/>
    <mergeCell ref="A19:I19"/>
  </mergeCells>
  <phoneticPr fontId="14" type="noConversion"/>
  <printOptions horizontalCentered="1" verticalCentered="1"/>
  <pageMargins left="0.7" right="0.7" top="0.75" bottom="0.75" header="0.3" footer="0.3"/>
  <pageSetup scale="65" orientation="portrait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B3" sqref="B3"/>
    </sheetView>
  </sheetViews>
  <sheetFormatPr defaultColWidth="8.85546875" defaultRowHeight="15" x14ac:dyDescent="0.2"/>
  <cols>
    <col min="1" max="1" width="6" style="29" bestFit="1" customWidth="1"/>
    <col min="2" max="2" width="17.5703125" style="29" bestFit="1" customWidth="1"/>
    <col min="3" max="3" width="11.5703125" style="29" bestFit="1" customWidth="1"/>
    <col min="4" max="4" width="12.42578125" style="29" customWidth="1"/>
    <col min="5" max="5" width="11.28515625" style="29" bestFit="1" customWidth="1"/>
    <col min="6" max="6" width="12.28515625" style="29" customWidth="1"/>
    <col min="7" max="7" width="6.7109375" style="29" bestFit="1" customWidth="1"/>
    <col min="8" max="8" width="5.7109375" style="29" customWidth="1"/>
    <col min="9" max="9" width="45.5703125" style="29" customWidth="1"/>
    <col min="10" max="16384" width="8.85546875" style="29"/>
  </cols>
  <sheetData>
    <row r="1" spans="1:9" ht="30" customHeight="1" x14ac:dyDescent="0.2">
      <c r="A1" s="726" t="s">
        <v>766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117" t="s">
        <v>410</v>
      </c>
      <c r="C3" s="118">
        <v>153.785</v>
      </c>
      <c r="D3" s="114">
        <v>167.9</v>
      </c>
      <c r="E3" s="115">
        <v>158.89500000000001</v>
      </c>
      <c r="F3" s="114">
        <v>167.9</v>
      </c>
      <c r="G3" s="115" t="s">
        <v>165</v>
      </c>
      <c r="H3" s="115" t="s">
        <v>247</v>
      </c>
      <c r="I3" s="103" t="s">
        <v>94</v>
      </c>
    </row>
    <row r="4" spans="1:9" ht="30" customHeight="1" x14ac:dyDescent="0.25">
      <c r="A4" s="53">
        <v>2</v>
      </c>
      <c r="B4" s="80" t="s">
        <v>442</v>
      </c>
      <c r="C4" s="162">
        <v>155.88</v>
      </c>
      <c r="D4" s="84">
        <v>167.9</v>
      </c>
      <c r="E4" s="162">
        <v>158.94</v>
      </c>
      <c r="F4" s="84">
        <v>131.80000000000001</v>
      </c>
      <c r="G4" s="84" t="s">
        <v>165</v>
      </c>
      <c r="H4" s="75" t="s">
        <v>247</v>
      </c>
      <c r="I4" s="58" t="s">
        <v>94</v>
      </c>
    </row>
    <row r="5" spans="1:9" ht="30" customHeight="1" x14ac:dyDescent="0.25">
      <c r="A5" s="53">
        <v>3</v>
      </c>
      <c r="B5" s="80" t="s">
        <v>411</v>
      </c>
      <c r="C5" s="162">
        <v>155.625</v>
      </c>
      <c r="D5" s="84">
        <v>167.9</v>
      </c>
      <c r="E5" s="162">
        <v>158.85</v>
      </c>
      <c r="F5" s="84">
        <v>167.9</v>
      </c>
      <c r="G5" s="84" t="s">
        <v>165</v>
      </c>
      <c r="H5" s="75" t="s">
        <v>247</v>
      </c>
      <c r="I5" s="58" t="s">
        <v>94</v>
      </c>
    </row>
    <row r="6" spans="1:9" ht="30" customHeight="1" x14ac:dyDescent="0.25">
      <c r="A6" s="53">
        <v>4</v>
      </c>
      <c r="B6" s="78" t="s">
        <v>412</v>
      </c>
      <c r="C6" s="162">
        <v>154.86000000000001</v>
      </c>
      <c r="D6" s="84">
        <v>167.9</v>
      </c>
      <c r="E6" s="162">
        <v>158.82</v>
      </c>
      <c r="F6" s="84">
        <v>167.9</v>
      </c>
      <c r="G6" s="84" t="s">
        <v>165</v>
      </c>
      <c r="H6" s="75" t="s">
        <v>247</v>
      </c>
      <c r="I6" s="58" t="s">
        <v>94</v>
      </c>
    </row>
    <row r="7" spans="1:9" ht="30" customHeight="1" x14ac:dyDescent="0.25">
      <c r="A7" s="53">
        <v>5</v>
      </c>
      <c r="B7" s="78" t="s">
        <v>413</v>
      </c>
      <c r="C7" s="162">
        <v>151.1</v>
      </c>
      <c r="D7" s="84">
        <v>167.9</v>
      </c>
      <c r="E7" s="162">
        <v>156.99</v>
      </c>
      <c r="F7" s="84">
        <v>167.9</v>
      </c>
      <c r="G7" s="75" t="s">
        <v>165</v>
      </c>
      <c r="H7" s="75" t="s">
        <v>247</v>
      </c>
      <c r="I7" s="58" t="s">
        <v>94</v>
      </c>
    </row>
    <row r="8" spans="1:9" ht="30" customHeight="1" x14ac:dyDescent="0.25">
      <c r="A8" s="53">
        <v>6</v>
      </c>
      <c r="B8" s="78" t="s">
        <v>226</v>
      </c>
      <c r="C8" s="162">
        <v>153.785</v>
      </c>
      <c r="D8" s="84">
        <v>167.9</v>
      </c>
      <c r="E8" s="162">
        <v>158.89500000000001</v>
      </c>
      <c r="F8" s="84">
        <v>167.9</v>
      </c>
      <c r="G8" s="75" t="s">
        <v>165</v>
      </c>
      <c r="H8" s="75" t="s">
        <v>247</v>
      </c>
      <c r="I8" s="58" t="s">
        <v>94</v>
      </c>
    </row>
    <row r="9" spans="1:9" ht="30" customHeight="1" x14ac:dyDescent="0.25">
      <c r="A9" s="53">
        <v>7</v>
      </c>
      <c r="B9" s="78" t="s">
        <v>692</v>
      </c>
      <c r="C9" s="162">
        <v>151.47499999999999</v>
      </c>
      <c r="D9" s="84">
        <v>167.9</v>
      </c>
      <c r="E9" s="162">
        <v>151.47499999999999</v>
      </c>
      <c r="F9" s="84">
        <v>167.9</v>
      </c>
      <c r="G9" s="75" t="s">
        <v>165</v>
      </c>
      <c r="H9" s="75" t="s">
        <v>247</v>
      </c>
      <c r="I9" s="58" t="s">
        <v>94</v>
      </c>
    </row>
    <row r="10" spans="1:9" ht="30" customHeight="1" x14ac:dyDescent="0.25">
      <c r="A10" s="53">
        <v>8</v>
      </c>
      <c r="B10" s="78" t="s">
        <v>693</v>
      </c>
      <c r="C10" s="162">
        <v>158.73750000000001</v>
      </c>
      <c r="D10" s="84">
        <v>167.9</v>
      </c>
      <c r="E10" s="162">
        <v>158.73750000000001</v>
      </c>
      <c r="F10" s="84">
        <v>167.9</v>
      </c>
      <c r="G10" s="75" t="s">
        <v>165</v>
      </c>
      <c r="H10" s="75" t="s">
        <v>247</v>
      </c>
      <c r="I10" s="58" t="s">
        <v>94</v>
      </c>
    </row>
    <row r="11" spans="1:9" ht="30" customHeight="1" x14ac:dyDescent="0.25">
      <c r="A11" s="53">
        <v>9</v>
      </c>
      <c r="B11" s="78" t="s">
        <v>694</v>
      </c>
      <c r="C11" s="162">
        <v>159.4725</v>
      </c>
      <c r="D11" s="84">
        <v>167.9</v>
      </c>
      <c r="E11" s="162">
        <v>159.4725</v>
      </c>
      <c r="F11" s="84">
        <v>167.9</v>
      </c>
      <c r="G11" s="75" t="s">
        <v>165</v>
      </c>
      <c r="H11" s="75" t="s">
        <v>247</v>
      </c>
      <c r="I11" s="58" t="s">
        <v>94</v>
      </c>
    </row>
    <row r="12" spans="1:9" ht="30" customHeight="1" x14ac:dyDescent="0.25">
      <c r="A12" s="53">
        <v>10</v>
      </c>
      <c r="B12" s="78" t="s">
        <v>695</v>
      </c>
      <c r="C12" s="162">
        <v>151.13749999999999</v>
      </c>
      <c r="D12" s="84">
        <v>167.9</v>
      </c>
      <c r="E12" s="162">
        <v>151.13749999999999</v>
      </c>
      <c r="F12" s="84">
        <v>167.9</v>
      </c>
      <c r="G12" s="75" t="s">
        <v>165</v>
      </c>
      <c r="H12" s="75" t="s">
        <v>247</v>
      </c>
      <c r="I12" s="58" t="s">
        <v>94</v>
      </c>
    </row>
    <row r="13" spans="1:9" ht="30" customHeight="1" x14ac:dyDescent="0.25">
      <c r="A13" s="53">
        <v>11</v>
      </c>
      <c r="B13" s="78" t="s">
        <v>696</v>
      </c>
      <c r="C13" s="162">
        <v>159.15</v>
      </c>
      <c r="D13" s="84">
        <v>167.9</v>
      </c>
      <c r="E13" s="162">
        <v>159.15</v>
      </c>
      <c r="F13" s="84">
        <v>167.9</v>
      </c>
      <c r="G13" s="75" t="s">
        <v>165</v>
      </c>
      <c r="H13" s="75" t="s">
        <v>247</v>
      </c>
      <c r="I13" s="58" t="s">
        <v>94</v>
      </c>
    </row>
    <row r="14" spans="1:9" ht="30" customHeight="1" x14ac:dyDescent="0.25">
      <c r="A14" s="53">
        <v>12</v>
      </c>
      <c r="B14" s="21"/>
      <c r="C14" s="39"/>
      <c r="D14" s="60"/>
      <c r="E14" s="39"/>
      <c r="F14" s="89"/>
      <c r="G14" s="32"/>
      <c r="H14" s="32"/>
      <c r="I14" s="58"/>
    </row>
    <row r="15" spans="1:9" ht="30" customHeight="1" x14ac:dyDescent="0.25">
      <c r="A15" s="53">
        <v>13</v>
      </c>
      <c r="B15" s="80"/>
      <c r="C15" s="162"/>
      <c r="D15" s="81"/>
      <c r="E15" s="162"/>
      <c r="F15" s="61"/>
      <c r="G15" s="75"/>
      <c r="H15" s="75"/>
      <c r="I15" s="58"/>
    </row>
    <row r="16" spans="1:9" ht="30" customHeight="1" x14ac:dyDescent="0.25">
      <c r="A16" s="53">
        <v>14</v>
      </c>
      <c r="B16" s="80"/>
      <c r="C16" s="162"/>
      <c r="D16" s="81"/>
      <c r="E16" s="162"/>
      <c r="F16" s="61"/>
      <c r="G16" s="75"/>
      <c r="H16" s="75"/>
      <c r="I16" s="58"/>
    </row>
    <row r="17" spans="1:9" ht="30" customHeight="1" x14ac:dyDescent="0.25">
      <c r="A17" s="53">
        <v>15</v>
      </c>
      <c r="B17" s="80"/>
      <c r="C17" s="162"/>
      <c r="D17" s="81"/>
      <c r="E17" s="162"/>
      <c r="F17" s="84"/>
      <c r="G17" s="75"/>
      <c r="H17" s="75"/>
      <c r="I17" s="58"/>
    </row>
    <row r="18" spans="1:9" ht="30" customHeight="1" x14ac:dyDescent="0.25">
      <c r="A18" s="53">
        <v>16</v>
      </c>
      <c r="B18" s="80"/>
      <c r="C18" s="162"/>
      <c r="D18" s="81"/>
      <c r="E18" s="162"/>
      <c r="F18" s="166"/>
      <c r="G18" s="75"/>
      <c r="H18" s="75"/>
      <c r="I18" s="58"/>
    </row>
    <row r="19" spans="1:9" ht="30" customHeight="1" x14ac:dyDescent="0.2">
      <c r="A19" s="726" t="s">
        <v>767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117" t="s">
        <v>140</v>
      </c>
      <c r="C21" s="164">
        <v>153.77000000000001</v>
      </c>
      <c r="D21" s="165" t="s">
        <v>508</v>
      </c>
      <c r="E21" s="164">
        <v>154.25</v>
      </c>
      <c r="F21" s="114">
        <v>136.5</v>
      </c>
      <c r="G21" s="114" t="s">
        <v>165</v>
      </c>
      <c r="H21" s="115" t="s">
        <v>247</v>
      </c>
      <c r="I21" s="99" t="s">
        <v>533</v>
      </c>
    </row>
    <row r="22" spans="1:9" ht="30" customHeight="1" x14ac:dyDescent="0.25">
      <c r="A22" s="53">
        <v>2</v>
      </c>
      <c r="B22" s="80" t="s">
        <v>521</v>
      </c>
      <c r="C22" s="162">
        <v>153.905</v>
      </c>
      <c r="D22" s="81" t="s">
        <v>508</v>
      </c>
      <c r="E22" s="162">
        <v>154.995</v>
      </c>
      <c r="F22" s="166">
        <v>127.3</v>
      </c>
      <c r="G22" s="84" t="s">
        <v>165</v>
      </c>
      <c r="H22" s="75" t="s">
        <v>247</v>
      </c>
      <c r="I22" s="57" t="s">
        <v>534</v>
      </c>
    </row>
    <row r="23" spans="1:9" ht="30" customHeight="1" x14ac:dyDescent="0.25">
      <c r="A23" s="53">
        <v>3</v>
      </c>
      <c r="B23" s="80" t="s">
        <v>522</v>
      </c>
      <c r="C23" s="162">
        <v>153.97999999999999</v>
      </c>
      <c r="D23" s="81" t="s">
        <v>508</v>
      </c>
      <c r="E23" s="162">
        <v>155.715</v>
      </c>
      <c r="F23" s="84">
        <v>127.3</v>
      </c>
      <c r="G23" s="84" t="s">
        <v>165</v>
      </c>
      <c r="H23" s="75" t="s">
        <v>247</v>
      </c>
      <c r="I23" s="57" t="s">
        <v>535</v>
      </c>
    </row>
    <row r="24" spans="1:9" ht="30" customHeight="1" x14ac:dyDescent="0.25">
      <c r="A24" s="53">
        <v>4</v>
      </c>
      <c r="B24" s="80" t="s">
        <v>523</v>
      </c>
      <c r="C24" s="162">
        <v>156.13499999999999</v>
      </c>
      <c r="D24" s="81" t="s">
        <v>433</v>
      </c>
      <c r="E24" s="162">
        <v>154.94999999999999</v>
      </c>
      <c r="F24" s="166">
        <v>114.8</v>
      </c>
      <c r="G24" s="75" t="s">
        <v>165</v>
      </c>
      <c r="H24" s="75" t="s">
        <v>247</v>
      </c>
      <c r="I24" s="57" t="s">
        <v>536</v>
      </c>
    </row>
    <row r="25" spans="1:9" ht="30" customHeight="1" x14ac:dyDescent="0.25">
      <c r="A25" s="53">
        <v>5</v>
      </c>
      <c r="B25" s="80" t="s">
        <v>524</v>
      </c>
      <c r="C25" s="162">
        <v>154.875</v>
      </c>
      <c r="D25" s="81" t="s">
        <v>433</v>
      </c>
      <c r="E25" s="162">
        <v>155.13</v>
      </c>
      <c r="F25" s="166">
        <v>114.8</v>
      </c>
      <c r="G25" s="75" t="s">
        <v>165</v>
      </c>
      <c r="H25" s="75" t="s">
        <v>247</v>
      </c>
      <c r="I25" s="57" t="s">
        <v>537</v>
      </c>
    </row>
    <row r="26" spans="1:9" ht="30" customHeight="1" x14ac:dyDescent="0.25">
      <c r="A26" s="53">
        <v>6</v>
      </c>
      <c r="B26" s="80" t="s">
        <v>525</v>
      </c>
      <c r="C26" s="162">
        <v>150.995</v>
      </c>
      <c r="D26" s="84">
        <v>100</v>
      </c>
      <c r="E26" s="162">
        <v>154.80000000000001</v>
      </c>
      <c r="F26" s="84">
        <v>114.8</v>
      </c>
      <c r="G26" s="75" t="s">
        <v>165</v>
      </c>
      <c r="H26" s="75" t="s">
        <v>247</v>
      </c>
      <c r="I26" s="58" t="s">
        <v>538</v>
      </c>
    </row>
    <row r="27" spans="1:9" ht="30" customHeight="1" x14ac:dyDescent="0.25">
      <c r="A27" s="53">
        <v>7</v>
      </c>
      <c r="B27" s="80" t="s">
        <v>526</v>
      </c>
      <c r="C27" s="162">
        <v>155.595</v>
      </c>
      <c r="D27" s="84">
        <v>100</v>
      </c>
      <c r="E27" s="162">
        <v>155.595</v>
      </c>
      <c r="F27" s="81" t="s">
        <v>433</v>
      </c>
      <c r="G27" s="75" t="s">
        <v>165</v>
      </c>
      <c r="H27" s="75" t="s">
        <v>247</v>
      </c>
      <c r="I27" s="58" t="s">
        <v>539</v>
      </c>
    </row>
    <row r="28" spans="1:9" ht="30" customHeight="1" x14ac:dyDescent="0.25">
      <c r="A28" s="53">
        <v>8</v>
      </c>
      <c r="B28" s="80" t="s">
        <v>527</v>
      </c>
      <c r="C28" s="162">
        <v>154.845</v>
      </c>
      <c r="D28" s="84">
        <v>100</v>
      </c>
      <c r="E28" s="162">
        <v>154.845</v>
      </c>
      <c r="F28" s="81" t="s">
        <v>433</v>
      </c>
      <c r="G28" s="75" t="s">
        <v>165</v>
      </c>
      <c r="H28" s="75" t="s">
        <v>247</v>
      </c>
      <c r="I28" s="58" t="s">
        <v>540</v>
      </c>
    </row>
    <row r="29" spans="1:9" ht="30" customHeight="1" x14ac:dyDescent="0.25">
      <c r="A29" s="53">
        <v>9</v>
      </c>
      <c r="B29" s="80" t="s">
        <v>528</v>
      </c>
      <c r="C29" s="162">
        <v>154.65</v>
      </c>
      <c r="D29" s="84">
        <v>100</v>
      </c>
      <c r="E29" s="162">
        <v>154.65</v>
      </c>
      <c r="F29" s="81" t="s">
        <v>433</v>
      </c>
      <c r="G29" s="75" t="s">
        <v>165</v>
      </c>
      <c r="H29" s="75" t="s">
        <v>247</v>
      </c>
      <c r="I29" s="58" t="s">
        <v>541</v>
      </c>
    </row>
    <row r="30" spans="1:9" ht="30" customHeight="1" x14ac:dyDescent="0.25">
      <c r="A30" s="53">
        <v>10</v>
      </c>
      <c r="B30" s="80" t="s">
        <v>529</v>
      </c>
      <c r="C30" s="162">
        <v>155.63999999999999</v>
      </c>
      <c r="D30" s="84">
        <v>100</v>
      </c>
      <c r="E30" s="162">
        <v>155.63999999999999</v>
      </c>
      <c r="F30" s="81" t="s">
        <v>433</v>
      </c>
      <c r="G30" s="75" t="s">
        <v>165</v>
      </c>
      <c r="H30" s="75" t="s">
        <v>247</v>
      </c>
      <c r="I30" s="58" t="s">
        <v>542</v>
      </c>
    </row>
    <row r="31" spans="1:9" ht="30" customHeight="1" x14ac:dyDescent="0.25">
      <c r="A31" s="53">
        <v>11</v>
      </c>
      <c r="B31" s="80" t="s">
        <v>530</v>
      </c>
      <c r="C31" s="162">
        <v>159.07499999999999</v>
      </c>
      <c r="D31" s="84">
        <v>100</v>
      </c>
      <c r="E31" s="162">
        <v>159.07499999999999</v>
      </c>
      <c r="F31" s="84">
        <v>100</v>
      </c>
      <c r="G31" s="75" t="s">
        <v>165</v>
      </c>
      <c r="H31" s="75" t="s">
        <v>247</v>
      </c>
      <c r="I31" s="58" t="s">
        <v>543</v>
      </c>
    </row>
    <row r="32" spans="1:9" ht="30" customHeight="1" x14ac:dyDescent="0.25">
      <c r="A32" s="53">
        <v>12</v>
      </c>
      <c r="B32" s="80" t="s">
        <v>531</v>
      </c>
      <c r="C32" s="162">
        <v>154.19</v>
      </c>
      <c r="D32" s="84">
        <v>100</v>
      </c>
      <c r="E32" s="162">
        <v>154.19</v>
      </c>
      <c r="F32" s="84">
        <v>100</v>
      </c>
      <c r="G32" s="75" t="s">
        <v>165</v>
      </c>
      <c r="H32" s="75" t="s">
        <v>247</v>
      </c>
      <c r="I32" s="58" t="s">
        <v>544</v>
      </c>
    </row>
    <row r="33" spans="1:9" ht="30" customHeight="1" x14ac:dyDescent="0.25">
      <c r="A33" s="53">
        <v>13</v>
      </c>
      <c r="B33" s="80" t="s">
        <v>532</v>
      </c>
      <c r="C33" s="162">
        <v>155.97</v>
      </c>
      <c r="D33" s="84">
        <v>100</v>
      </c>
      <c r="E33" s="162">
        <v>155.97</v>
      </c>
      <c r="F33" s="84">
        <v>100</v>
      </c>
      <c r="G33" s="75" t="s">
        <v>165</v>
      </c>
      <c r="H33" s="75" t="s">
        <v>247</v>
      </c>
      <c r="I33" s="58" t="s">
        <v>545</v>
      </c>
    </row>
    <row r="34" spans="1:9" ht="30" customHeight="1" x14ac:dyDescent="0.25">
      <c r="A34" s="53">
        <v>14</v>
      </c>
      <c r="B34" s="80" t="s">
        <v>244</v>
      </c>
      <c r="C34" s="162">
        <v>154.44499999999999</v>
      </c>
      <c r="D34" s="84" t="s">
        <v>137</v>
      </c>
      <c r="E34" s="162">
        <v>155.77500000000001</v>
      </c>
      <c r="F34" s="84">
        <v>82.5</v>
      </c>
      <c r="G34" s="75" t="s">
        <v>165</v>
      </c>
      <c r="H34" s="75" t="s">
        <v>247</v>
      </c>
      <c r="I34" s="58" t="s">
        <v>546</v>
      </c>
    </row>
    <row r="35" spans="1:9" ht="30" customHeight="1" x14ac:dyDescent="0.25">
      <c r="A35" s="53">
        <v>15</v>
      </c>
      <c r="B35" s="80" t="s">
        <v>245</v>
      </c>
      <c r="C35" s="162">
        <v>154.31</v>
      </c>
      <c r="D35" s="81" t="s">
        <v>137</v>
      </c>
      <c r="E35" s="162">
        <v>159.04499999999999</v>
      </c>
      <c r="F35" s="166">
        <v>82.5</v>
      </c>
      <c r="G35" s="75" t="s">
        <v>165</v>
      </c>
      <c r="H35" s="75" t="s">
        <v>247</v>
      </c>
      <c r="I35" s="58" t="s">
        <v>547</v>
      </c>
    </row>
    <row r="36" spans="1:9" ht="30" customHeight="1" x14ac:dyDescent="0.25">
      <c r="A36" s="53">
        <v>16</v>
      </c>
      <c r="B36" s="80"/>
      <c r="C36" s="162"/>
      <c r="D36" s="81"/>
      <c r="E36" s="162"/>
      <c r="F36" s="166"/>
      <c r="G36" s="75"/>
      <c r="H36" s="75"/>
      <c r="I36" s="57"/>
    </row>
  </sheetData>
  <mergeCells count="2">
    <mergeCell ref="A1:I1"/>
    <mergeCell ref="A19:I19"/>
  </mergeCells>
  <phoneticPr fontId="14" type="noConversion"/>
  <printOptions horizontalCentered="1" verticalCentered="1"/>
  <pageMargins left="0.7" right="0.7" top="0.75" bottom="0.75" header="0.3" footer="0.3"/>
  <pageSetup scale="65" orientation="portrait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10" workbookViewId="0">
      <selection activeCell="B21" sqref="B21"/>
    </sheetView>
  </sheetViews>
  <sheetFormatPr defaultColWidth="8.85546875" defaultRowHeight="15" x14ac:dyDescent="0.2"/>
  <cols>
    <col min="1" max="1" width="6" style="29" bestFit="1" customWidth="1"/>
    <col min="2" max="2" width="19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8.85546875" style="29"/>
  </cols>
  <sheetData>
    <row r="1" spans="1:9" ht="30" customHeight="1" x14ac:dyDescent="0.2">
      <c r="A1" s="726" t="s">
        <v>768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37" t="s">
        <v>302</v>
      </c>
      <c r="C3" s="104">
        <v>156</v>
      </c>
      <c r="D3" s="106">
        <v>146.19999999999999</v>
      </c>
      <c r="E3" s="104">
        <v>154.1</v>
      </c>
      <c r="F3" s="106">
        <v>146.19999999999999</v>
      </c>
      <c r="G3" s="98" t="s">
        <v>165</v>
      </c>
      <c r="H3" s="438" t="s">
        <v>247</v>
      </c>
      <c r="I3" s="103" t="s">
        <v>107</v>
      </c>
    </row>
    <row r="4" spans="1:9" ht="30" customHeight="1" x14ac:dyDescent="0.25">
      <c r="A4" s="53">
        <v>2</v>
      </c>
      <c r="B4" s="21" t="s">
        <v>301</v>
      </c>
      <c r="C4" s="39">
        <v>151.16</v>
      </c>
      <c r="D4" s="60" t="s">
        <v>217</v>
      </c>
      <c r="E4" s="39">
        <v>155.95500000000001</v>
      </c>
      <c r="F4" s="60" t="s">
        <v>219</v>
      </c>
      <c r="G4" s="56" t="s">
        <v>165</v>
      </c>
      <c r="H4" s="438" t="s">
        <v>247</v>
      </c>
      <c r="I4" s="58" t="s">
        <v>108</v>
      </c>
    </row>
    <row r="5" spans="1:9" ht="30" customHeight="1" x14ac:dyDescent="0.25">
      <c r="A5" s="53">
        <v>3</v>
      </c>
      <c r="B5" s="21" t="s">
        <v>300</v>
      </c>
      <c r="C5" s="39">
        <v>151.16</v>
      </c>
      <c r="D5" s="60" t="s">
        <v>217</v>
      </c>
      <c r="E5" s="39">
        <v>151.16</v>
      </c>
      <c r="F5" s="60" t="s">
        <v>217</v>
      </c>
      <c r="G5" s="56" t="s">
        <v>165</v>
      </c>
      <c r="H5" s="438" t="s">
        <v>247</v>
      </c>
      <c r="I5" s="58" t="s">
        <v>108</v>
      </c>
    </row>
    <row r="6" spans="1:9" ht="30" customHeight="1" x14ac:dyDescent="0.25">
      <c r="A6" s="53">
        <v>4</v>
      </c>
      <c r="B6" s="80" t="s">
        <v>172</v>
      </c>
      <c r="C6" s="162">
        <v>153.88999999999999</v>
      </c>
      <c r="D6" s="81" t="s">
        <v>137</v>
      </c>
      <c r="E6" s="162">
        <v>153.88999999999999</v>
      </c>
      <c r="F6" s="81" t="s">
        <v>137</v>
      </c>
      <c r="G6" s="56" t="s">
        <v>165</v>
      </c>
      <c r="H6" s="438" t="s">
        <v>247</v>
      </c>
      <c r="I6" s="58" t="s">
        <v>172</v>
      </c>
    </row>
    <row r="7" spans="1:9" ht="30" customHeight="1" x14ac:dyDescent="0.25">
      <c r="A7" s="53">
        <v>5</v>
      </c>
      <c r="B7" s="21" t="s">
        <v>294</v>
      </c>
      <c r="C7" s="39">
        <v>155.95500000000001</v>
      </c>
      <c r="D7" s="64" t="s">
        <v>137</v>
      </c>
      <c r="E7" s="39">
        <v>155.95500000000001</v>
      </c>
      <c r="F7" s="64">
        <v>146.19999999999999</v>
      </c>
      <c r="G7" s="56" t="s">
        <v>165</v>
      </c>
      <c r="H7" s="438" t="s">
        <v>247</v>
      </c>
      <c r="I7" s="58" t="s">
        <v>113</v>
      </c>
    </row>
    <row r="8" spans="1:9" ht="30" customHeight="1" x14ac:dyDescent="0.25">
      <c r="A8" s="53">
        <v>6</v>
      </c>
      <c r="B8" s="21" t="s">
        <v>149</v>
      </c>
      <c r="C8" s="39">
        <v>154.02500000000001</v>
      </c>
      <c r="D8" s="60" t="s">
        <v>137</v>
      </c>
      <c r="E8" s="39">
        <v>154.02500000000001</v>
      </c>
      <c r="F8" s="64">
        <v>146.19999999999999</v>
      </c>
      <c r="G8" s="56" t="s">
        <v>165</v>
      </c>
      <c r="H8" s="438" t="s">
        <v>247</v>
      </c>
      <c r="I8" s="58" t="s">
        <v>109</v>
      </c>
    </row>
    <row r="9" spans="1:9" ht="30" customHeight="1" x14ac:dyDescent="0.25">
      <c r="A9" s="53">
        <v>7</v>
      </c>
      <c r="B9" s="21" t="s">
        <v>570</v>
      </c>
      <c r="C9" s="39">
        <v>155.89500000000001</v>
      </c>
      <c r="D9" s="64" t="s">
        <v>137</v>
      </c>
      <c r="E9" s="39">
        <v>155.89500000000001</v>
      </c>
      <c r="F9" s="64">
        <v>146.19999999999999</v>
      </c>
      <c r="G9" s="32" t="s">
        <v>165</v>
      </c>
      <c r="H9" s="438" t="s">
        <v>247</v>
      </c>
      <c r="I9" s="58" t="s">
        <v>569</v>
      </c>
    </row>
    <row r="10" spans="1:9" ht="30" customHeight="1" x14ac:dyDescent="0.25">
      <c r="A10" s="53">
        <v>8</v>
      </c>
      <c r="B10" s="21" t="s">
        <v>147</v>
      </c>
      <c r="C10" s="39">
        <v>153.86000000000001</v>
      </c>
      <c r="D10" s="60" t="s">
        <v>137</v>
      </c>
      <c r="E10" s="39">
        <v>153.86000000000001</v>
      </c>
      <c r="F10" s="64">
        <v>146.19999999999999</v>
      </c>
      <c r="G10" s="32" t="s">
        <v>165</v>
      </c>
      <c r="H10" s="438" t="s">
        <v>247</v>
      </c>
      <c r="I10" s="52" t="s">
        <v>114</v>
      </c>
    </row>
    <row r="11" spans="1:9" ht="30" customHeight="1" x14ac:dyDescent="0.25">
      <c r="A11" s="53">
        <v>9</v>
      </c>
      <c r="B11" s="21" t="s">
        <v>295</v>
      </c>
      <c r="C11" s="39">
        <v>155.1</v>
      </c>
      <c r="D11" s="64" t="s">
        <v>137</v>
      </c>
      <c r="E11" s="39">
        <v>155.1</v>
      </c>
      <c r="F11" s="64">
        <v>146.19999999999999</v>
      </c>
      <c r="G11" s="32" t="s">
        <v>165</v>
      </c>
      <c r="H11" s="438" t="s">
        <v>247</v>
      </c>
      <c r="I11" s="52" t="s">
        <v>115</v>
      </c>
    </row>
    <row r="12" spans="1:9" ht="30" customHeight="1" x14ac:dyDescent="0.25">
      <c r="A12" s="53">
        <v>10</v>
      </c>
      <c r="B12" s="21" t="s">
        <v>148</v>
      </c>
      <c r="C12" s="39">
        <v>153.785</v>
      </c>
      <c r="D12" s="60" t="s">
        <v>137</v>
      </c>
      <c r="E12" s="39">
        <v>153.785</v>
      </c>
      <c r="F12" s="64">
        <v>146.19999999999999</v>
      </c>
      <c r="G12" s="32" t="s">
        <v>165</v>
      </c>
      <c r="H12" s="438" t="s">
        <v>247</v>
      </c>
      <c r="I12" s="52" t="s">
        <v>116</v>
      </c>
    </row>
    <row r="13" spans="1:9" ht="30" customHeight="1" x14ac:dyDescent="0.25">
      <c r="A13" s="53">
        <v>11</v>
      </c>
      <c r="B13" s="21" t="s">
        <v>170</v>
      </c>
      <c r="C13" s="39">
        <v>158.94</v>
      </c>
      <c r="D13" s="60" t="s">
        <v>137</v>
      </c>
      <c r="E13" s="39">
        <v>158.94</v>
      </c>
      <c r="F13" s="64">
        <v>146.19999999999999</v>
      </c>
      <c r="G13" s="32" t="s">
        <v>165</v>
      </c>
      <c r="H13" s="438" t="s">
        <v>247</v>
      </c>
      <c r="I13" s="52" t="s">
        <v>117</v>
      </c>
    </row>
    <row r="14" spans="1:9" ht="30" customHeight="1" x14ac:dyDescent="0.25">
      <c r="A14" s="53">
        <v>12</v>
      </c>
      <c r="B14" s="21" t="s">
        <v>171</v>
      </c>
      <c r="C14" s="39">
        <v>154.04</v>
      </c>
      <c r="D14" s="60" t="s">
        <v>137</v>
      </c>
      <c r="E14" s="39">
        <v>154.04</v>
      </c>
      <c r="F14" s="64">
        <v>146.19999999999999</v>
      </c>
      <c r="G14" s="32" t="s">
        <v>165</v>
      </c>
      <c r="H14" s="438" t="s">
        <v>247</v>
      </c>
      <c r="I14" s="52" t="s">
        <v>110</v>
      </c>
    </row>
    <row r="15" spans="1:9" ht="30" customHeight="1" x14ac:dyDescent="0.25">
      <c r="A15" s="53">
        <v>13</v>
      </c>
      <c r="B15" s="21" t="s">
        <v>292</v>
      </c>
      <c r="C15" s="39">
        <v>156.16499999999999</v>
      </c>
      <c r="D15" s="64" t="s">
        <v>137</v>
      </c>
      <c r="E15" s="39">
        <v>156.16499999999999</v>
      </c>
      <c r="F15" s="64">
        <v>146.19999999999999</v>
      </c>
      <c r="G15" s="32" t="s">
        <v>165</v>
      </c>
      <c r="H15" s="438" t="s">
        <v>247</v>
      </c>
      <c r="I15" s="52" t="s">
        <v>111</v>
      </c>
    </row>
    <row r="16" spans="1:9" ht="30" customHeight="1" x14ac:dyDescent="0.25">
      <c r="A16" s="53">
        <v>14</v>
      </c>
      <c r="B16" s="21" t="s">
        <v>293</v>
      </c>
      <c r="C16" s="39">
        <v>155.80500000000001</v>
      </c>
      <c r="D16" s="60" t="s">
        <v>137</v>
      </c>
      <c r="E16" s="39">
        <v>155.80500000000001</v>
      </c>
      <c r="F16" s="64">
        <v>146.19999999999999</v>
      </c>
      <c r="G16" s="32" t="s">
        <v>165</v>
      </c>
      <c r="H16" s="438" t="s">
        <v>247</v>
      </c>
      <c r="I16" s="52" t="s">
        <v>118</v>
      </c>
    </row>
    <row r="17" spans="1:9" ht="30" customHeight="1" x14ac:dyDescent="0.25">
      <c r="A17" s="53">
        <v>15</v>
      </c>
      <c r="B17" s="21" t="s">
        <v>169</v>
      </c>
      <c r="C17" s="39">
        <v>158.88</v>
      </c>
      <c r="D17" s="64" t="s">
        <v>137</v>
      </c>
      <c r="E17" s="39">
        <v>158.88</v>
      </c>
      <c r="F17" s="64">
        <v>146.19999999999999</v>
      </c>
      <c r="G17" s="32" t="s">
        <v>165</v>
      </c>
      <c r="H17" s="438" t="s">
        <v>247</v>
      </c>
      <c r="I17" s="52" t="s">
        <v>112</v>
      </c>
    </row>
    <row r="18" spans="1:9" ht="30" customHeight="1" x14ac:dyDescent="0.25">
      <c r="A18" s="53">
        <v>16</v>
      </c>
      <c r="B18" s="21" t="s">
        <v>146</v>
      </c>
      <c r="C18" s="39">
        <v>155.1</v>
      </c>
      <c r="D18" s="64" t="s">
        <v>137</v>
      </c>
      <c r="E18" s="39">
        <v>155.1</v>
      </c>
      <c r="F18" s="64">
        <v>146.19999999999999</v>
      </c>
      <c r="G18" s="32" t="s">
        <v>165</v>
      </c>
      <c r="H18" s="438" t="s">
        <v>247</v>
      </c>
      <c r="I18" s="34" t="s">
        <v>119</v>
      </c>
    </row>
    <row r="19" spans="1:9" ht="30" customHeight="1" x14ac:dyDescent="0.2">
      <c r="A19" s="726" t="s">
        <v>769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299" t="s">
        <v>1805</v>
      </c>
      <c r="C21" s="245">
        <v>155.72999999999999</v>
      </c>
      <c r="D21" s="246" t="s">
        <v>628</v>
      </c>
      <c r="E21" s="245">
        <v>159.09</v>
      </c>
      <c r="F21" s="247" t="s">
        <v>627</v>
      </c>
      <c r="G21" s="248" t="s">
        <v>165</v>
      </c>
      <c r="H21" s="167" t="s">
        <v>247</v>
      </c>
      <c r="I21" s="54" t="s">
        <v>633</v>
      </c>
    </row>
    <row r="22" spans="1:9" ht="30" customHeight="1" x14ac:dyDescent="0.25">
      <c r="A22" s="53">
        <v>2</v>
      </c>
      <c r="B22" s="299" t="s">
        <v>1806</v>
      </c>
      <c r="C22" s="173">
        <v>154.31</v>
      </c>
      <c r="D22" s="249" t="s">
        <v>629</v>
      </c>
      <c r="E22" s="174">
        <v>159.09</v>
      </c>
      <c r="F22" s="250" t="s">
        <v>627</v>
      </c>
      <c r="G22" s="248" t="s">
        <v>165</v>
      </c>
      <c r="H22" s="167" t="s">
        <v>247</v>
      </c>
      <c r="I22" s="103" t="s">
        <v>634</v>
      </c>
    </row>
    <row r="23" spans="1:9" ht="30" customHeight="1" x14ac:dyDescent="0.25">
      <c r="A23" s="53">
        <v>3</v>
      </c>
      <c r="B23" s="299" t="s">
        <v>1807</v>
      </c>
      <c r="C23" s="615">
        <v>153.815</v>
      </c>
      <c r="D23" s="249" t="s">
        <v>630</v>
      </c>
      <c r="E23" s="174">
        <v>159.09</v>
      </c>
      <c r="F23" s="250" t="s">
        <v>627</v>
      </c>
      <c r="G23" s="248" t="s">
        <v>165</v>
      </c>
      <c r="H23" s="167" t="s">
        <v>247</v>
      </c>
      <c r="I23" s="58" t="s">
        <v>635</v>
      </c>
    </row>
    <row r="24" spans="1:9" ht="30" customHeight="1" x14ac:dyDescent="0.25">
      <c r="A24" s="53">
        <v>4</v>
      </c>
      <c r="B24" s="299" t="s">
        <v>1808</v>
      </c>
      <c r="C24" s="615">
        <v>155.92500000000001</v>
      </c>
      <c r="D24" s="249" t="s">
        <v>631</v>
      </c>
      <c r="E24" s="174">
        <v>159.09</v>
      </c>
      <c r="F24" s="250" t="s">
        <v>627</v>
      </c>
      <c r="G24" s="248" t="s">
        <v>165</v>
      </c>
      <c r="H24" s="167" t="s">
        <v>247</v>
      </c>
      <c r="I24" s="58" t="s">
        <v>636</v>
      </c>
    </row>
    <row r="25" spans="1:9" ht="30" customHeight="1" x14ac:dyDescent="0.25">
      <c r="A25" s="53">
        <v>5</v>
      </c>
      <c r="B25" s="299" t="s">
        <v>1809</v>
      </c>
      <c r="C25" s="616">
        <v>154.20500000000001</v>
      </c>
      <c r="D25" s="249" t="s">
        <v>632</v>
      </c>
      <c r="E25" s="174">
        <v>159.09</v>
      </c>
      <c r="F25" s="250" t="s">
        <v>627</v>
      </c>
      <c r="G25" s="248" t="s">
        <v>165</v>
      </c>
      <c r="H25" s="167" t="s">
        <v>247</v>
      </c>
      <c r="I25" s="58" t="s">
        <v>637</v>
      </c>
    </row>
    <row r="26" spans="1:9" ht="30" customHeight="1" x14ac:dyDescent="0.25">
      <c r="A26" s="53">
        <v>6</v>
      </c>
      <c r="B26" s="299" t="s">
        <v>1810</v>
      </c>
      <c r="C26" s="251">
        <v>154.02500000000001</v>
      </c>
      <c r="D26" s="249" t="s">
        <v>638</v>
      </c>
      <c r="E26" s="174">
        <v>159.09</v>
      </c>
      <c r="F26" s="250" t="s">
        <v>627</v>
      </c>
      <c r="G26" s="248" t="s">
        <v>165</v>
      </c>
      <c r="H26" s="167" t="s">
        <v>247</v>
      </c>
      <c r="I26" s="57" t="s">
        <v>639</v>
      </c>
    </row>
    <row r="27" spans="1:9" ht="30" customHeight="1" x14ac:dyDescent="0.25">
      <c r="A27" s="53">
        <v>7</v>
      </c>
      <c r="B27" s="299" t="s">
        <v>1811</v>
      </c>
      <c r="C27" s="251">
        <v>154.31</v>
      </c>
      <c r="D27" s="249" t="s">
        <v>803</v>
      </c>
      <c r="E27" s="174">
        <v>159.09</v>
      </c>
      <c r="F27" s="250" t="s">
        <v>627</v>
      </c>
      <c r="G27" s="248" t="s">
        <v>165</v>
      </c>
      <c r="H27" s="167" t="s">
        <v>247</v>
      </c>
      <c r="I27" s="57" t="s">
        <v>640</v>
      </c>
    </row>
    <row r="28" spans="1:9" ht="30" customHeight="1" x14ac:dyDescent="0.25">
      <c r="A28" s="53">
        <v>8</v>
      </c>
      <c r="B28" s="299" t="s">
        <v>1812</v>
      </c>
      <c r="C28" s="173">
        <v>155.91</v>
      </c>
      <c r="D28" s="249" t="s">
        <v>641</v>
      </c>
      <c r="E28" s="174">
        <v>159.09</v>
      </c>
      <c r="F28" s="250" t="s">
        <v>627</v>
      </c>
      <c r="G28" s="248" t="s">
        <v>165</v>
      </c>
      <c r="H28" s="167" t="s">
        <v>247</v>
      </c>
      <c r="I28" s="57" t="s">
        <v>642</v>
      </c>
    </row>
    <row r="29" spans="1:9" ht="30" customHeight="1" x14ac:dyDescent="0.25">
      <c r="A29" s="53">
        <v>9</v>
      </c>
      <c r="B29" s="299" t="s">
        <v>1813</v>
      </c>
      <c r="C29" s="173">
        <v>155.72999999999999</v>
      </c>
      <c r="D29" s="249" t="s">
        <v>804</v>
      </c>
      <c r="E29" s="174">
        <v>159.09</v>
      </c>
      <c r="F29" s="250" t="s">
        <v>627</v>
      </c>
      <c r="G29" s="248" t="s">
        <v>165</v>
      </c>
      <c r="H29" s="167" t="s">
        <v>247</v>
      </c>
      <c r="I29" s="57" t="s">
        <v>643</v>
      </c>
    </row>
    <row r="30" spans="1:9" ht="30" customHeight="1" x14ac:dyDescent="0.25">
      <c r="A30" s="53">
        <v>10</v>
      </c>
      <c r="B30" s="617" t="s">
        <v>1815</v>
      </c>
      <c r="C30" s="196">
        <v>151.46</v>
      </c>
      <c r="D30" s="262" t="s">
        <v>1057</v>
      </c>
      <c r="E30" s="196">
        <v>159.09</v>
      </c>
      <c r="F30" s="618" t="s">
        <v>627</v>
      </c>
      <c r="G30" s="197" t="s">
        <v>165</v>
      </c>
      <c r="H30" s="197" t="s">
        <v>247</v>
      </c>
      <c r="I30" s="258" t="s">
        <v>1814</v>
      </c>
    </row>
    <row r="31" spans="1:9" ht="30" customHeight="1" x14ac:dyDescent="0.25">
      <c r="A31" s="53">
        <v>11</v>
      </c>
      <c r="B31" s="617" t="s">
        <v>1818</v>
      </c>
      <c r="C31" s="196">
        <v>151.46</v>
      </c>
      <c r="D31" s="262" t="s">
        <v>1057</v>
      </c>
      <c r="E31" s="196">
        <v>159.09</v>
      </c>
      <c r="F31" s="618" t="s">
        <v>627</v>
      </c>
      <c r="G31" s="197" t="s">
        <v>165</v>
      </c>
      <c r="H31" s="197" t="s">
        <v>247</v>
      </c>
      <c r="I31" s="258" t="s">
        <v>1816</v>
      </c>
    </row>
    <row r="32" spans="1:9" ht="30" customHeight="1" x14ac:dyDescent="0.25">
      <c r="A32" s="53">
        <v>12</v>
      </c>
      <c r="B32" s="617" t="s">
        <v>1819</v>
      </c>
      <c r="C32" s="196">
        <v>151.46</v>
      </c>
      <c r="D32" s="262" t="s">
        <v>1057</v>
      </c>
      <c r="E32" s="196">
        <v>159.09</v>
      </c>
      <c r="F32" s="618" t="s">
        <v>627</v>
      </c>
      <c r="G32" s="197" t="s">
        <v>165</v>
      </c>
      <c r="H32" s="197" t="s">
        <v>247</v>
      </c>
      <c r="I32" s="258" t="s">
        <v>1817</v>
      </c>
    </row>
    <row r="33" spans="1:9" ht="30" customHeight="1" x14ac:dyDescent="0.25">
      <c r="A33" s="53">
        <v>13</v>
      </c>
      <c r="B33" s="21"/>
      <c r="C33" s="39"/>
      <c r="D33" s="64"/>
      <c r="E33" s="39"/>
      <c r="F33" s="64"/>
      <c r="G33" s="32"/>
      <c r="H33" s="32"/>
      <c r="I33" s="52"/>
    </row>
    <row r="34" spans="1:9" ht="30" customHeight="1" x14ac:dyDescent="0.25">
      <c r="A34" s="53">
        <v>14</v>
      </c>
      <c r="B34" s="21"/>
      <c r="C34" s="39"/>
      <c r="D34" s="60"/>
      <c r="E34" s="39"/>
      <c r="F34" s="64"/>
      <c r="G34" s="32"/>
      <c r="H34" s="32"/>
      <c r="I34" s="52"/>
    </row>
    <row r="35" spans="1:9" ht="30" customHeight="1" x14ac:dyDescent="0.25">
      <c r="A35" s="53">
        <v>15</v>
      </c>
      <c r="B35" s="21"/>
      <c r="C35" s="39"/>
      <c r="D35" s="64"/>
      <c r="E35" s="39"/>
      <c r="F35" s="64"/>
      <c r="G35" s="32"/>
      <c r="H35" s="32"/>
      <c r="I35" s="52"/>
    </row>
    <row r="36" spans="1:9" ht="30" customHeight="1" x14ac:dyDescent="0.25">
      <c r="A36" s="53">
        <v>16</v>
      </c>
      <c r="B36" s="21"/>
      <c r="C36" s="39"/>
      <c r="D36" s="64"/>
      <c r="E36" s="39"/>
      <c r="F36" s="64"/>
      <c r="G36" s="32"/>
      <c r="H36" s="32"/>
      <c r="I36" s="34"/>
    </row>
    <row r="38" spans="1:9" x14ac:dyDescent="0.2">
      <c r="B38"/>
    </row>
    <row r="39" spans="1:9" x14ac:dyDescent="0.2">
      <c r="B39"/>
    </row>
    <row r="40" spans="1:9" x14ac:dyDescent="0.2">
      <c r="B40"/>
    </row>
    <row r="41" spans="1:9" x14ac:dyDescent="0.2">
      <c r="B41"/>
    </row>
    <row r="42" spans="1:9" x14ac:dyDescent="0.2">
      <c r="B42"/>
    </row>
    <row r="43" spans="1:9" x14ac:dyDescent="0.2">
      <c r="B43"/>
    </row>
    <row r="44" spans="1:9" x14ac:dyDescent="0.2">
      <c r="B44"/>
    </row>
    <row r="45" spans="1:9" x14ac:dyDescent="0.2">
      <c r="B45"/>
    </row>
    <row r="46" spans="1:9" x14ac:dyDescent="0.2">
      <c r="B46"/>
    </row>
  </sheetData>
  <mergeCells count="2">
    <mergeCell ref="A1:I1"/>
    <mergeCell ref="A19:I19"/>
  </mergeCells>
  <phoneticPr fontId="14" type="noConversion"/>
  <printOptions horizontalCentered="1" verticalCentered="1"/>
  <pageMargins left="0.45" right="0.45" top="0.75" bottom="0.75" header="0.3" footer="0.3"/>
  <pageSetup scale="65" orientation="portrait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>
      <selection activeCell="B3" sqref="B3"/>
    </sheetView>
  </sheetViews>
  <sheetFormatPr defaultRowHeight="15" x14ac:dyDescent="0.2"/>
  <cols>
    <col min="1" max="1" width="6" style="29" bestFit="1" customWidth="1"/>
    <col min="2" max="2" width="19.57031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90" customWidth="1"/>
    <col min="10" max="16384" width="9.140625" style="29"/>
  </cols>
  <sheetData>
    <row r="1" spans="1:9" ht="30" customHeight="1" x14ac:dyDescent="0.2">
      <c r="A1" s="726" t="s">
        <v>121</v>
      </c>
      <c r="B1" s="729"/>
      <c r="C1" s="729"/>
      <c r="D1" s="729"/>
      <c r="E1" s="729"/>
      <c r="F1" s="729"/>
      <c r="G1" s="729"/>
      <c r="H1" s="729"/>
      <c r="I1" s="730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27" t="s">
        <v>416</v>
      </c>
      <c r="C3" s="104">
        <v>168.7</v>
      </c>
      <c r="D3" s="109" t="s">
        <v>137</v>
      </c>
      <c r="E3" s="104">
        <v>170.97499999999999</v>
      </c>
      <c r="F3" s="105" t="s">
        <v>141</v>
      </c>
      <c r="G3" s="98" t="s">
        <v>248</v>
      </c>
      <c r="H3" s="31" t="s">
        <v>247</v>
      </c>
      <c r="I3" s="99" t="s">
        <v>101</v>
      </c>
    </row>
    <row r="4" spans="1:9" ht="30" customHeight="1" x14ac:dyDescent="0.25">
      <c r="A4" s="53">
        <v>2</v>
      </c>
      <c r="B4" s="22" t="s">
        <v>417</v>
      </c>
      <c r="C4" s="39">
        <v>168.1</v>
      </c>
      <c r="D4" s="60" t="s">
        <v>137</v>
      </c>
      <c r="E4" s="39">
        <v>170.45</v>
      </c>
      <c r="F4" s="61" t="s">
        <v>141</v>
      </c>
      <c r="G4" s="56" t="s">
        <v>248</v>
      </c>
      <c r="H4" s="32" t="s">
        <v>247</v>
      </c>
      <c r="I4" s="57" t="s">
        <v>101</v>
      </c>
    </row>
    <row r="5" spans="1:9" ht="30" customHeight="1" x14ac:dyDescent="0.25">
      <c r="A5" s="53">
        <v>3</v>
      </c>
      <c r="B5" s="22" t="s">
        <v>418</v>
      </c>
      <c r="C5" s="39">
        <v>168.07499999999999</v>
      </c>
      <c r="D5" s="60" t="s">
        <v>137</v>
      </c>
      <c r="E5" s="39">
        <v>170.42500000000001</v>
      </c>
      <c r="F5" s="61" t="s">
        <v>141</v>
      </c>
      <c r="G5" s="56" t="s">
        <v>248</v>
      </c>
      <c r="H5" s="32" t="s">
        <v>247</v>
      </c>
      <c r="I5" s="57" t="s">
        <v>101</v>
      </c>
    </row>
    <row r="6" spans="1:9" ht="30" customHeight="1" x14ac:dyDescent="0.25">
      <c r="A6" s="53">
        <v>4</v>
      </c>
      <c r="B6" s="22" t="s">
        <v>419</v>
      </c>
      <c r="C6" s="39">
        <v>166.61250000000001</v>
      </c>
      <c r="D6" s="60" t="s">
        <v>137</v>
      </c>
      <c r="E6" s="39">
        <v>168.4</v>
      </c>
      <c r="F6" s="61" t="s">
        <v>141</v>
      </c>
      <c r="G6" s="56" t="s">
        <v>248</v>
      </c>
      <c r="H6" s="32" t="s">
        <v>247</v>
      </c>
      <c r="I6" s="57" t="s">
        <v>101</v>
      </c>
    </row>
    <row r="7" spans="1:9" ht="30" customHeight="1" x14ac:dyDescent="0.25">
      <c r="A7" s="53">
        <v>5</v>
      </c>
      <c r="B7" s="22" t="s">
        <v>420</v>
      </c>
      <c r="C7" s="39">
        <v>167.1</v>
      </c>
      <c r="D7" s="60" t="s">
        <v>137</v>
      </c>
      <c r="E7" s="39">
        <v>169.75</v>
      </c>
      <c r="F7" s="61" t="s">
        <v>141</v>
      </c>
      <c r="G7" s="56" t="s">
        <v>248</v>
      </c>
      <c r="H7" s="32" t="s">
        <v>247</v>
      </c>
      <c r="I7" s="57" t="s">
        <v>101</v>
      </c>
    </row>
    <row r="8" spans="1:9" ht="30" customHeight="1" x14ac:dyDescent="0.25">
      <c r="A8" s="53">
        <v>6</v>
      </c>
      <c r="B8" s="22" t="s">
        <v>421</v>
      </c>
      <c r="C8" s="39">
        <v>168.47499999999999</v>
      </c>
      <c r="D8" s="60" t="s">
        <v>137</v>
      </c>
      <c r="E8" s="39">
        <v>173.8125</v>
      </c>
      <c r="F8" s="61" t="s">
        <v>141</v>
      </c>
      <c r="G8" s="56" t="s">
        <v>248</v>
      </c>
      <c r="H8" s="32" t="s">
        <v>247</v>
      </c>
      <c r="I8" s="57" t="s">
        <v>101</v>
      </c>
    </row>
    <row r="9" spans="1:9" ht="30" customHeight="1" x14ac:dyDescent="0.25">
      <c r="A9" s="53">
        <v>7</v>
      </c>
      <c r="B9" s="22" t="s">
        <v>422</v>
      </c>
      <c r="C9" s="39">
        <v>162.96250000000001</v>
      </c>
      <c r="D9" s="60" t="s">
        <v>137</v>
      </c>
      <c r="E9" s="39">
        <v>171.78749999999999</v>
      </c>
      <c r="F9" s="61" t="s">
        <v>141</v>
      </c>
      <c r="G9" s="32" t="s">
        <v>248</v>
      </c>
      <c r="H9" s="32" t="s">
        <v>247</v>
      </c>
      <c r="I9" s="57" t="s">
        <v>101</v>
      </c>
    </row>
    <row r="10" spans="1:9" ht="30" customHeight="1" x14ac:dyDescent="0.25">
      <c r="A10" s="53">
        <v>8</v>
      </c>
      <c r="B10" s="22" t="s">
        <v>423</v>
      </c>
      <c r="C10" s="55">
        <v>169.53749999999999</v>
      </c>
      <c r="D10" s="60" t="s">
        <v>137</v>
      </c>
      <c r="E10" s="55">
        <v>164.71250000000001</v>
      </c>
      <c r="F10" s="61" t="s">
        <v>141</v>
      </c>
      <c r="G10" s="32" t="s">
        <v>248</v>
      </c>
      <c r="H10" s="32" t="s">
        <v>247</v>
      </c>
      <c r="I10" s="57" t="s">
        <v>101</v>
      </c>
    </row>
    <row r="11" spans="1:9" ht="30" customHeight="1" x14ac:dyDescent="0.25">
      <c r="A11" s="53">
        <v>9</v>
      </c>
      <c r="B11" s="22" t="s">
        <v>424</v>
      </c>
      <c r="C11" s="55">
        <v>170.01249999999999</v>
      </c>
      <c r="D11" s="60" t="s">
        <v>137</v>
      </c>
      <c r="E11" s="55">
        <v>165.25</v>
      </c>
      <c r="F11" s="61" t="s">
        <v>141</v>
      </c>
      <c r="G11" s="32" t="s">
        <v>248</v>
      </c>
      <c r="H11" s="32" t="s">
        <v>247</v>
      </c>
      <c r="I11" s="57" t="s">
        <v>101</v>
      </c>
    </row>
    <row r="12" spans="1:9" ht="30" customHeight="1" x14ac:dyDescent="0.25">
      <c r="A12" s="53">
        <v>10</v>
      </c>
      <c r="B12" s="22" t="s">
        <v>425</v>
      </c>
      <c r="C12" s="55">
        <v>170.41249999999999</v>
      </c>
      <c r="D12" s="60" t="s">
        <v>137</v>
      </c>
      <c r="E12" s="55">
        <v>165.96250000000001</v>
      </c>
      <c r="F12" s="61" t="s">
        <v>141</v>
      </c>
      <c r="G12" s="32" t="s">
        <v>248</v>
      </c>
      <c r="H12" s="32" t="s">
        <v>247</v>
      </c>
      <c r="I12" s="57" t="s">
        <v>101</v>
      </c>
    </row>
    <row r="13" spans="1:9" ht="30" customHeight="1" x14ac:dyDescent="0.25">
      <c r="A13" s="53">
        <v>11</v>
      </c>
      <c r="B13" s="22" t="s">
        <v>426</v>
      </c>
      <c r="C13" s="55">
        <v>170.6875</v>
      </c>
      <c r="D13" s="60" t="s">
        <v>137</v>
      </c>
      <c r="E13" s="55">
        <v>166.57499999999999</v>
      </c>
      <c r="F13" s="61" t="s">
        <v>141</v>
      </c>
      <c r="G13" s="32" t="s">
        <v>248</v>
      </c>
      <c r="H13" s="32" t="s">
        <v>247</v>
      </c>
      <c r="I13" s="57" t="s">
        <v>101</v>
      </c>
    </row>
    <row r="14" spans="1:9" ht="30" customHeight="1" x14ac:dyDescent="0.25">
      <c r="A14" s="53">
        <v>12</v>
      </c>
      <c r="B14" s="22" t="s">
        <v>427</v>
      </c>
      <c r="C14" s="55">
        <v>173.03749999999999</v>
      </c>
      <c r="D14" s="60" t="s">
        <v>137</v>
      </c>
      <c r="E14" s="55">
        <v>167.32499999999999</v>
      </c>
      <c r="F14" s="61" t="s">
        <v>141</v>
      </c>
      <c r="G14" s="32" t="s">
        <v>248</v>
      </c>
      <c r="H14" s="32" t="s">
        <v>247</v>
      </c>
      <c r="I14" s="57" t="s">
        <v>101</v>
      </c>
    </row>
    <row r="15" spans="1:9" ht="30" customHeight="1" x14ac:dyDescent="0.25">
      <c r="A15" s="53">
        <v>13</v>
      </c>
      <c r="B15" s="157"/>
      <c r="C15" s="74"/>
      <c r="D15" s="61"/>
      <c r="E15" s="74"/>
      <c r="F15" s="61"/>
      <c r="G15" s="75"/>
      <c r="H15" s="75"/>
      <c r="I15" s="78"/>
    </row>
    <row r="16" spans="1:9" ht="30" customHeight="1" x14ac:dyDescent="0.25">
      <c r="A16" s="53">
        <v>14</v>
      </c>
      <c r="B16" s="157"/>
      <c r="C16" s="74"/>
      <c r="D16" s="61"/>
      <c r="E16" s="74"/>
      <c r="F16" s="61"/>
      <c r="G16" s="75"/>
      <c r="H16" s="75"/>
      <c r="I16" s="78"/>
    </row>
    <row r="17" spans="1:9" ht="30" customHeight="1" x14ac:dyDescent="0.25">
      <c r="A17" s="53">
        <v>15</v>
      </c>
      <c r="B17" s="58"/>
      <c r="C17" s="74"/>
      <c r="D17" s="75"/>
      <c r="E17" s="74"/>
      <c r="F17" s="75"/>
      <c r="G17" s="75"/>
      <c r="H17" s="75"/>
      <c r="I17" s="58"/>
    </row>
    <row r="18" spans="1:9" ht="30" customHeight="1" x14ac:dyDescent="0.25">
      <c r="A18" s="53">
        <v>16</v>
      </c>
      <c r="B18" s="58"/>
      <c r="C18" s="74"/>
      <c r="D18" s="75"/>
      <c r="E18" s="74"/>
      <c r="F18" s="75"/>
      <c r="G18" s="75"/>
      <c r="H18" s="75"/>
      <c r="I18" s="58"/>
    </row>
    <row r="19" spans="1:9" ht="30" customHeight="1" x14ac:dyDescent="0.2">
      <c r="A19" s="726" t="s">
        <v>122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27" t="s">
        <v>220</v>
      </c>
      <c r="C21" s="104">
        <v>168.05</v>
      </c>
      <c r="D21" s="109" t="s">
        <v>137</v>
      </c>
      <c r="E21" s="104">
        <v>168.05</v>
      </c>
      <c r="F21" s="109" t="s">
        <v>137</v>
      </c>
      <c r="G21" s="114" t="s">
        <v>248</v>
      </c>
      <c r="H21" s="115" t="s">
        <v>247</v>
      </c>
      <c r="I21" s="99" t="s">
        <v>101</v>
      </c>
    </row>
    <row r="22" spans="1:9" ht="30" customHeight="1" x14ac:dyDescent="0.25">
      <c r="A22" s="53">
        <v>2</v>
      </c>
      <c r="B22" s="22" t="s">
        <v>221</v>
      </c>
      <c r="C22" s="39">
        <v>168.2</v>
      </c>
      <c r="D22" s="60" t="s">
        <v>137</v>
      </c>
      <c r="E22" s="39">
        <v>168.2</v>
      </c>
      <c r="F22" s="60" t="s">
        <v>137</v>
      </c>
      <c r="G22" s="84" t="s">
        <v>248</v>
      </c>
      <c r="H22" s="75" t="s">
        <v>247</v>
      </c>
      <c r="I22" s="57" t="s">
        <v>101</v>
      </c>
    </row>
    <row r="23" spans="1:9" ht="30" customHeight="1" x14ac:dyDescent="0.25">
      <c r="A23" s="53">
        <v>3</v>
      </c>
      <c r="B23" s="22" t="s">
        <v>222</v>
      </c>
      <c r="C23" s="39">
        <v>168.6</v>
      </c>
      <c r="D23" s="60" t="s">
        <v>137</v>
      </c>
      <c r="E23" s="39">
        <v>168.6</v>
      </c>
      <c r="F23" s="60" t="s">
        <v>137</v>
      </c>
      <c r="G23" s="84" t="s">
        <v>248</v>
      </c>
      <c r="H23" s="75" t="s">
        <v>247</v>
      </c>
      <c r="I23" s="57" t="s">
        <v>101</v>
      </c>
    </row>
    <row r="24" spans="1:9" ht="30" customHeight="1" x14ac:dyDescent="0.25">
      <c r="A24" s="53">
        <v>4</v>
      </c>
      <c r="B24" s="22" t="s">
        <v>223</v>
      </c>
      <c r="C24" s="39">
        <v>166.72499999999999</v>
      </c>
      <c r="D24" s="60" t="s">
        <v>137</v>
      </c>
      <c r="E24" s="39">
        <v>166.72499999999999</v>
      </c>
      <c r="F24" s="60" t="s">
        <v>137</v>
      </c>
      <c r="G24" s="75" t="s">
        <v>248</v>
      </c>
      <c r="H24" s="75" t="s">
        <v>247</v>
      </c>
      <c r="I24" s="57" t="s">
        <v>101</v>
      </c>
    </row>
    <row r="25" spans="1:9" ht="30" customHeight="1" x14ac:dyDescent="0.25">
      <c r="A25" s="53">
        <v>5</v>
      </c>
      <c r="B25" s="22" t="s">
        <v>224</v>
      </c>
      <c r="C25" s="39">
        <v>166.77500000000001</v>
      </c>
      <c r="D25" s="60" t="s">
        <v>137</v>
      </c>
      <c r="E25" s="39">
        <v>166.77500000000001</v>
      </c>
      <c r="F25" s="60" t="s">
        <v>137</v>
      </c>
      <c r="G25" s="75" t="s">
        <v>248</v>
      </c>
      <c r="H25" s="75" t="s">
        <v>247</v>
      </c>
      <c r="I25" s="57" t="s">
        <v>101</v>
      </c>
    </row>
    <row r="26" spans="1:9" ht="30" customHeight="1" x14ac:dyDescent="0.25">
      <c r="A26" s="53">
        <v>6</v>
      </c>
      <c r="B26" s="22" t="s">
        <v>225</v>
      </c>
      <c r="C26" s="39">
        <v>168.25</v>
      </c>
      <c r="D26" s="60" t="s">
        <v>137</v>
      </c>
      <c r="E26" s="39">
        <v>168.25</v>
      </c>
      <c r="F26" s="59" t="s">
        <v>159</v>
      </c>
      <c r="G26" s="75" t="s">
        <v>248</v>
      </c>
      <c r="H26" s="75" t="s">
        <v>247</v>
      </c>
      <c r="I26" s="57" t="s">
        <v>101</v>
      </c>
    </row>
    <row r="27" spans="1:9" ht="30" customHeight="1" x14ac:dyDescent="0.25">
      <c r="A27" s="53">
        <v>7</v>
      </c>
      <c r="B27" s="22" t="s">
        <v>443</v>
      </c>
      <c r="C27" s="74">
        <v>163.1</v>
      </c>
      <c r="D27" s="60" t="s">
        <v>137</v>
      </c>
      <c r="E27" s="74">
        <f t="shared" ref="E27:E34" si="0">C27</f>
        <v>163.1</v>
      </c>
      <c r="F27" s="59" t="s">
        <v>159</v>
      </c>
      <c r="G27" s="75" t="s">
        <v>248</v>
      </c>
      <c r="H27" s="75" t="s">
        <v>247</v>
      </c>
      <c r="I27" s="57" t="s">
        <v>101</v>
      </c>
    </row>
    <row r="28" spans="1:9" ht="30" customHeight="1" x14ac:dyDescent="0.25">
      <c r="A28" s="53">
        <v>8</v>
      </c>
      <c r="B28" s="252" t="s">
        <v>699</v>
      </c>
      <c r="C28" s="39">
        <v>166.55</v>
      </c>
      <c r="D28" s="60" t="s">
        <v>137</v>
      </c>
      <c r="E28" s="39">
        <f t="shared" si="0"/>
        <v>166.55</v>
      </c>
      <c r="F28" s="61" t="s">
        <v>137</v>
      </c>
      <c r="G28" s="75" t="s">
        <v>248</v>
      </c>
      <c r="H28" s="75" t="s">
        <v>247</v>
      </c>
      <c r="I28" s="58" t="s">
        <v>612</v>
      </c>
    </row>
    <row r="29" spans="1:9" ht="30" customHeight="1" x14ac:dyDescent="0.25">
      <c r="A29" s="53">
        <v>9</v>
      </c>
      <c r="B29" s="252" t="s">
        <v>698</v>
      </c>
      <c r="C29" s="39">
        <v>167.11250000000001</v>
      </c>
      <c r="D29" s="60" t="s">
        <v>137</v>
      </c>
      <c r="E29" s="39">
        <f t="shared" si="0"/>
        <v>167.11250000000001</v>
      </c>
      <c r="F29" s="61" t="s">
        <v>137</v>
      </c>
      <c r="G29" s="75" t="s">
        <v>248</v>
      </c>
      <c r="H29" s="75" t="s">
        <v>247</v>
      </c>
      <c r="I29" s="58" t="s">
        <v>613</v>
      </c>
    </row>
    <row r="30" spans="1:9" ht="30" customHeight="1" x14ac:dyDescent="0.25">
      <c r="A30" s="53">
        <v>10</v>
      </c>
      <c r="B30" s="252" t="s">
        <v>697</v>
      </c>
      <c r="C30" s="39">
        <v>168.23750000000001</v>
      </c>
      <c r="D30" s="60" t="s">
        <v>137</v>
      </c>
      <c r="E30" s="39">
        <f t="shared" si="0"/>
        <v>168.23750000000001</v>
      </c>
      <c r="F30" s="61" t="s">
        <v>137</v>
      </c>
      <c r="G30" s="75" t="s">
        <v>248</v>
      </c>
      <c r="H30" s="75" t="s">
        <v>247</v>
      </c>
      <c r="I30" s="58" t="s">
        <v>614</v>
      </c>
    </row>
    <row r="31" spans="1:9" ht="30" customHeight="1" x14ac:dyDescent="0.25">
      <c r="A31" s="53">
        <v>11</v>
      </c>
      <c r="B31" s="157" t="s">
        <v>572</v>
      </c>
      <c r="C31" s="74">
        <v>168.35</v>
      </c>
      <c r="D31" s="60" t="s">
        <v>137</v>
      </c>
      <c r="E31" s="74">
        <f t="shared" si="0"/>
        <v>168.35</v>
      </c>
      <c r="F31" s="61" t="s">
        <v>137</v>
      </c>
      <c r="G31" s="75" t="s">
        <v>248</v>
      </c>
      <c r="H31" s="75" t="s">
        <v>247</v>
      </c>
      <c r="I31" s="78" t="s">
        <v>488</v>
      </c>
    </row>
    <row r="32" spans="1:9" ht="30" customHeight="1" x14ac:dyDescent="0.25">
      <c r="A32" s="53">
        <v>12</v>
      </c>
      <c r="B32" s="157" t="s">
        <v>573</v>
      </c>
      <c r="C32" s="74">
        <v>163.1</v>
      </c>
      <c r="D32" s="61" t="s">
        <v>137</v>
      </c>
      <c r="E32" s="74">
        <f t="shared" si="0"/>
        <v>163.1</v>
      </c>
      <c r="F32" s="61" t="s">
        <v>137</v>
      </c>
      <c r="G32" s="75" t="s">
        <v>248</v>
      </c>
      <c r="H32" s="75" t="s">
        <v>247</v>
      </c>
      <c r="I32" s="78" t="s">
        <v>488</v>
      </c>
    </row>
    <row r="33" spans="1:11" ht="30" customHeight="1" x14ac:dyDescent="0.25">
      <c r="A33" s="53">
        <v>13</v>
      </c>
      <c r="B33" s="157" t="s">
        <v>520</v>
      </c>
      <c r="C33" s="74">
        <v>163.71250000000001</v>
      </c>
      <c r="D33" s="61" t="s">
        <v>137</v>
      </c>
      <c r="E33" s="74">
        <f t="shared" si="0"/>
        <v>163.71250000000001</v>
      </c>
      <c r="F33" s="61" t="s">
        <v>137</v>
      </c>
      <c r="G33" s="75" t="s">
        <v>248</v>
      </c>
      <c r="H33" s="75" t="s">
        <v>247</v>
      </c>
      <c r="I33" s="78" t="s">
        <v>488</v>
      </c>
    </row>
    <row r="34" spans="1:11" ht="30" customHeight="1" x14ac:dyDescent="0.25">
      <c r="A34" s="53">
        <v>14</v>
      </c>
      <c r="B34" s="157" t="s">
        <v>571</v>
      </c>
      <c r="C34" s="74">
        <v>168.95</v>
      </c>
      <c r="D34" s="61" t="s">
        <v>137</v>
      </c>
      <c r="E34" s="74">
        <f t="shared" si="0"/>
        <v>168.95</v>
      </c>
      <c r="F34" s="61" t="s">
        <v>137</v>
      </c>
      <c r="G34" s="75" t="s">
        <v>248</v>
      </c>
      <c r="H34" s="75" t="s">
        <v>247</v>
      </c>
      <c r="I34" s="78" t="s">
        <v>488</v>
      </c>
    </row>
    <row r="35" spans="1:11" ht="30" customHeight="1" x14ac:dyDescent="0.25">
      <c r="A35" s="53">
        <v>15</v>
      </c>
      <c r="B35" s="152"/>
      <c r="C35" s="148"/>
      <c r="D35" s="151"/>
      <c r="E35" s="148"/>
      <c r="F35" s="151"/>
      <c r="G35" s="153"/>
      <c r="H35" s="153"/>
      <c r="I35" s="154"/>
    </row>
    <row r="36" spans="1:11" ht="30" customHeight="1" x14ac:dyDescent="0.25">
      <c r="A36" s="53">
        <v>16</v>
      </c>
      <c r="B36" s="52" t="s">
        <v>322</v>
      </c>
      <c r="C36" s="55" t="s">
        <v>322</v>
      </c>
      <c r="D36" s="32" t="s">
        <v>322</v>
      </c>
      <c r="E36" s="55" t="s">
        <v>322</v>
      </c>
      <c r="F36" s="32" t="s">
        <v>322</v>
      </c>
      <c r="G36" s="53" t="s">
        <v>322</v>
      </c>
      <c r="H36" s="53" t="s">
        <v>322</v>
      </c>
      <c r="I36" s="62" t="s">
        <v>322</v>
      </c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x14ac:dyDescent="0.2">
      <c r="A43"/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/>
      <c r="B45"/>
      <c r="C45"/>
      <c r="D45"/>
      <c r="E45"/>
      <c r="F45"/>
      <c r="G45"/>
      <c r="H45"/>
      <c r="I45"/>
      <c r="J45"/>
      <c r="K45"/>
    </row>
    <row r="46" spans="1:11" x14ac:dyDescent="0.2">
      <c r="A46"/>
      <c r="B46"/>
      <c r="C46"/>
      <c r="D46"/>
      <c r="E46"/>
      <c r="F46"/>
      <c r="G46"/>
      <c r="H46"/>
      <c r="I46"/>
      <c r="J46"/>
      <c r="K46"/>
    </row>
    <row r="47" spans="1:11" x14ac:dyDescent="0.2">
      <c r="A47"/>
      <c r="B47"/>
      <c r="C47"/>
      <c r="D47"/>
      <c r="E47"/>
      <c r="F47"/>
      <c r="G47"/>
      <c r="H47"/>
      <c r="I47"/>
      <c r="J47"/>
      <c r="K47"/>
    </row>
  </sheetData>
  <mergeCells count="2">
    <mergeCell ref="A1:I1"/>
    <mergeCell ref="A19:I19"/>
  </mergeCells>
  <phoneticPr fontId="14" type="noConversion"/>
  <printOptions horizontalCentered="1" verticalCentered="1"/>
  <pageMargins left="0.7" right="0.7" top="0.75" bottom="0.75" header="0.3" footer="0.3"/>
  <pageSetup scale="65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96"/>
  <sheetViews>
    <sheetView showZeros="0" workbookViewId="0">
      <selection activeCell="E283" sqref="E283"/>
    </sheetView>
  </sheetViews>
  <sheetFormatPr defaultRowHeight="15" x14ac:dyDescent="0.2"/>
  <cols>
    <col min="1" max="3" width="9.140625" style="29"/>
    <col min="4" max="4" width="19" style="29" customWidth="1"/>
    <col min="5" max="5" width="11.5703125" style="45" bestFit="1" customWidth="1"/>
    <col min="6" max="6" width="13.140625" style="46" bestFit="1" customWidth="1"/>
    <col min="7" max="7" width="11.28515625" style="45" bestFit="1" customWidth="1"/>
    <col min="8" max="8" width="12.85546875" style="46" bestFit="1" customWidth="1"/>
    <col min="9" max="10" width="9.140625" style="44"/>
    <col min="11" max="11" width="45.7109375" style="90" customWidth="1"/>
    <col min="12" max="16384" width="9.140625" style="29"/>
  </cols>
  <sheetData>
    <row r="1" spans="1:11" ht="15.75" x14ac:dyDescent="0.25">
      <c r="A1" s="44"/>
      <c r="B1" s="44"/>
      <c r="C1" s="709" t="s">
        <v>324</v>
      </c>
      <c r="D1" s="709"/>
      <c r="E1" s="709"/>
      <c r="F1" s="709"/>
      <c r="G1" s="709"/>
      <c r="H1" s="709"/>
      <c r="I1" s="709"/>
      <c r="J1" s="709"/>
      <c r="K1" s="709"/>
    </row>
    <row r="2" spans="1:11" x14ac:dyDescent="0.2">
      <c r="A2" s="44"/>
      <c r="B2" s="44"/>
      <c r="C2" s="705" t="s">
        <v>303</v>
      </c>
      <c r="D2" s="705"/>
      <c r="E2" s="706" t="s">
        <v>314</v>
      </c>
      <c r="F2" s="706"/>
      <c r="G2" s="706" t="s">
        <v>310</v>
      </c>
      <c r="H2" s="706"/>
      <c r="I2" s="706" t="s">
        <v>315</v>
      </c>
      <c r="J2" s="706"/>
      <c r="K2" s="92" t="s">
        <v>318</v>
      </c>
    </row>
    <row r="3" spans="1:11" x14ac:dyDescent="0.2">
      <c r="A3" s="44"/>
      <c r="B3" s="44"/>
      <c r="C3" s="705" t="s">
        <v>304</v>
      </c>
      <c r="D3" s="705"/>
      <c r="E3" s="706" t="s">
        <v>307</v>
      </c>
      <c r="F3" s="706"/>
      <c r="G3" s="707" t="s">
        <v>311</v>
      </c>
      <c r="H3" s="707"/>
      <c r="I3" s="706" t="s">
        <v>319</v>
      </c>
      <c r="J3" s="706"/>
      <c r="K3" s="93"/>
    </row>
    <row r="4" spans="1:11" x14ac:dyDescent="0.2">
      <c r="A4" s="44"/>
      <c r="B4" s="44"/>
      <c r="C4" s="705" t="s">
        <v>305</v>
      </c>
      <c r="D4" s="705"/>
      <c r="E4" s="706" t="s">
        <v>308</v>
      </c>
      <c r="F4" s="706"/>
      <c r="G4" s="707" t="s">
        <v>312</v>
      </c>
      <c r="H4" s="707"/>
      <c r="I4" s="706" t="s">
        <v>316</v>
      </c>
      <c r="J4" s="706"/>
      <c r="K4" s="93"/>
    </row>
    <row r="5" spans="1:11" x14ac:dyDescent="0.2">
      <c r="A5" s="44"/>
      <c r="B5" s="44"/>
      <c r="C5" s="708" t="s">
        <v>306</v>
      </c>
      <c r="D5" s="708"/>
      <c r="E5" s="706" t="s">
        <v>309</v>
      </c>
      <c r="F5" s="706"/>
      <c r="G5" s="707" t="s">
        <v>313</v>
      </c>
      <c r="H5" s="707"/>
      <c r="I5" s="706" t="s">
        <v>317</v>
      </c>
      <c r="J5" s="706"/>
      <c r="K5" s="93"/>
    </row>
    <row r="6" spans="1:11" x14ac:dyDescent="0.2">
      <c r="A6" s="44"/>
      <c r="B6" s="44"/>
      <c r="C6" s="44"/>
      <c r="I6" s="45"/>
      <c r="J6" s="45"/>
      <c r="K6" s="94"/>
    </row>
    <row r="7" spans="1:11" ht="15.75" x14ac:dyDescent="0.25">
      <c r="A7" s="6"/>
      <c r="B7" s="6"/>
      <c r="C7" s="704" t="s">
        <v>255</v>
      </c>
      <c r="D7" s="704"/>
      <c r="E7" s="704"/>
      <c r="F7" s="704"/>
      <c r="G7" s="704"/>
      <c r="H7" s="704"/>
      <c r="I7" s="704"/>
      <c r="J7" s="704"/>
      <c r="K7" s="704"/>
    </row>
    <row r="8" spans="1:11" ht="15.75" x14ac:dyDescent="0.25">
      <c r="A8" s="18" t="s">
        <v>365</v>
      </c>
      <c r="B8" s="18" t="s">
        <v>257</v>
      </c>
      <c r="C8" s="19" t="s">
        <v>364</v>
      </c>
      <c r="D8" s="8" t="str">
        <f>'Zone 1-2'!B2</f>
        <v>DISPLAY</v>
      </c>
      <c r="E8" s="42" t="str">
        <f>'Zone 1-2'!C2</f>
        <v>RX FREQ</v>
      </c>
      <c r="F8" s="43" t="str">
        <f>'Zone 1-2'!D2</f>
        <v>RX CTCSS</v>
      </c>
      <c r="G8" s="42" t="str">
        <f>'Zone 1-2'!E2</f>
        <v>TX FREQ</v>
      </c>
      <c r="H8" s="43" t="str">
        <f>'Zone 1-2'!F2</f>
        <v>TX CTCSS</v>
      </c>
      <c r="I8" s="42" t="str">
        <f>'Zone 1-2'!G2</f>
        <v>PWR</v>
      </c>
      <c r="J8" s="42" t="str">
        <f>'Zone 1-2'!H2</f>
        <v>W/N</v>
      </c>
      <c r="K8" s="42" t="str">
        <f>'Zone 1-2'!I2</f>
        <v>NOTES</v>
      </c>
    </row>
    <row r="9" spans="1:11" x14ac:dyDescent="0.2">
      <c r="A9" s="29" t="str">
        <f>'Master Zone'!$A$42</f>
        <v>Zone 19</v>
      </c>
      <c r="B9" s="44">
        <v>1</v>
      </c>
      <c r="C9" s="192">
        <v>1</v>
      </c>
      <c r="D9" s="47" t="str">
        <f>'Zone 19-20'!B3</f>
        <v>LAC V-5</v>
      </c>
      <c r="E9" s="45">
        <f>'Zone 19-20'!C3</f>
        <v>152.78</v>
      </c>
      <c r="F9" s="46" t="str">
        <f>'Zone 19-20'!D3</f>
        <v>151.4</v>
      </c>
      <c r="G9" s="45">
        <f>'Zone 19-20'!E3</f>
        <v>158.04</v>
      </c>
      <c r="H9" s="46">
        <f>'Zone 19-20'!F3</f>
        <v>151.4</v>
      </c>
      <c r="I9" s="48" t="str">
        <f>'Zone 19-20'!G3</f>
        <v>H</v>
      </c>
      <c r="J9" s="48" t="str">
        <f>'Zone 19-20'!H3</f>
        <v>N</v>
      </c>
      <c r="K9" s="95" t="str">
        <f>'Zone 19-20'!I3</f>
        <v>MPL</v>
      </c>
    </row>
    <row r="10" spans="1:11" x14ac:dyDescent="0.2">
      <c r="A10" s="29" t="str">
        <f>'Master Zone'!$A$42</f>
        <v>Zone 19</v>
      </c>
      <c r="B10" s="44">
        <v>2</v>
      </c>
      <c r="C10" s="192">
        <v>2</v>
      </c>
      <c r="D10" s="47" t="str">
        <f>'Zone 19-20'!B4</f>
        <v>LAC V-6D</v>
      </c>
      <c r="E10" s="45">
        <f>'Zone 19-20'!C4</f>
        <v>153.83000000000001</v>
      </c>
      <c r="F10" s="46" t="str">
        <f>'Zone 19-20'!D4</f>
        <v>151.4</v>
      </c>
      <c r="G10" s="45">
        <f>'Zone 19-20'!E4</f>
        <v>153.83000000000001</v>
      </c>
      <c r="H10" s="46">
        <f>'Zone 19-20'!F4</f>
        <v>151.4</v>
      </c>
      <c r="I10" s="48" t="str">
        <f>'Zone 19-20'!G4</f>
        <v>H</v>
      </c>
      <c r="J10" s="48" t="str">
        <f>'Zone 19-20'!H4</f>
        <v>N</v>
      </c>
      <c r="K10" s="95" t="str">
        <f>'Zone 19-20'!I4</f>
        <v>LACo Tactical/ Old T-20W</v>
      </c>
    </row>
    <row r="11" spans="1:11" x14ac:dyDescent="0.2">
      <c r="A11" s="29" t="str">
        <f>'Master Zone'!$A$42</f>
        <v>Zone 19</v>
      </c>
      <c r="B11" s="44">
        <v>3</v>
      </c>
      <c r="C11" s="192">
        <v>3</v>
      </c>
      <c r="D11" s="47" t="str">
        <f>'Zone 19-20'!B5</f>
        <v>LAC V-7D</v>
      </c>
      <c r="E11" s="45">
        <f>'Zone 19-20'!C5</f>
        <v>153.88999999999999</v>
      </c>
      <c r="F11" s="46" t="str">
        <f>'Zone 19-20'!D5</f>
        <v>151.4</v>
      </c>
      <c r="G11" s="45">
        <f>'Zone 19-20'!E5</f>
        <v>153.88999999999999</v>
      </c>
      <c r="H11" s="46">
        <f>'Zone 19-20'!F5</f>
        <v>151.4</v>
      </c>
      <c r="I11" s="48" t="str">
        <f>'Zone 19-20'!G5</f>
        <v>H</v>
      </c>
      <c r="J11" s="48" t="str">
        <f>'Zone 19-20'!H5</f>
        <v>N</v>
      </c>
      <c r="K11" s="95" t="str">
        <f>'Zone 19-20'!I5</f>
        <v>LACo Tactical/ Old T-16W</v>
      </c>
    </row>
    <row r="12" spans="1:11" x14ac:dyDescent="0.2">
      <c r="A12" s="29" t="str">
        <f>'Master Zone'!$A$42</f>
        <v>Zone 19</v>
      </c>
      <c r="B12" s="44">
        <v>4</v>
      </c>
      <c r="C12" s="192">
        <v>4</v>
      </c>
      <c r="D12" s="47" t="str">
        <f>'Zone 19-20'!B6</f>
        <v>LAC V-8D</v>
      </c>
      <c r="E12" s="45">
        <f>'Zone 19-20'!C6</f>
        <v>154.07</v>
      </c>
      <c r="F12" s="46" t="str">
        <f>'Zone 19-20'!D6</f>
        <v>151.4</v>
      </c>
      <c r="G12" s="45">
        <f>'Zone 19-20'!E6</f>
        <v>154.07</v>
      </c>
      <c r="H12" s="46">
        <f>'Zone 19-20'!F6</f>
        <v>151.4</v>
      </c>
      <c r="I12" s="48" t="str">
        <f>'Zone 19-20'!G6</f>
        <v>H</v>
      </c>
      <c r="J12" s="48" t="str">
        <f>'Zone 19-20'!H6</f>
        <v>N</v>
      </c>
      <c r="K12" s="95" t="str">
        <f>'Zone 19-20'!I6</f>
        <v>LACo Tactical/ Old T-21W</v>
      </c>
    </row>
    <row r="13" spans="1:11" x14ac:dyDescent="0.2">
      <c r="A13" s="29" t="str">
        <f>'Master Zone'!$A$42</f>
        <v>Zone 19</v>
      </c>
      <c r="B13" s="44">
        <v>5</v>
      </c>
      <c r="C13" s="192">
        <v>5</v>
      </c>
      <c r="D13" s="47" t="str">
        <f>'Zone 19-20'!B7</f>
        <v>LAC V-9D</v>
      </c>
      <c r="E13" s="45">
        <f>'Zone 19-20'!C7</f>
        <v>154.34</v>
      </c>
      <c r="F13" s="46" t="str">
        <f>'Zone 19-20'!D7</f>
        <v>CSQ</v>
      </c>
      <c r="G13" s="45">
        <f>'Zone 19-20'!E7</f>
        <v>154.34</v>
      </c>
      <c r="H13" s="46">
        <f>'Zone 19-20'!F7</f>
        <v>151.4</v>
      </c>
      <c r="I13" s="48" t="str">
        <f>'Zone 19-20'!G7</f>
        <v>H</v>
      </c>
      <c r="J13" s="48" t="str">
        <f>'Zone 19-20'!H7</f>
        <v>N</v>
      </c>
      <c r="K13" s="95" t="str">
        <f>'Zone 19-20'!I7</f>
        <v>LACo Tactical/ Old T-18W</v>
      </c>
    </row>
    <row r="14" spans="1:11" x14ac:dyDescent="0.2">
      <c r="A14" s="29" t="str">
        <f>'Master Zone'!$A$42</f>
        <v>Zone 19</v>
      </c>
      <c r="B14" s="44">
        <v>6</v>
      </c>
      <c r="C14" s="192">
        <v>6</v>
      </c>
      <c r="D14" s="47" t="str">
        <f>'Zone 19-20'!B8</f>
        <v>LAC V-10D</v>
      </c>
      <c r="E14" s="45">
        <f>'Zone 19-20'!C8</f>
        <v>154.41499999999999</v>
      </c>
      <c r="F14" s="46">
        <f>'Zone 19-20'!D8</f>
        <v>151.4</v>
      </c>
      <c r="G14" s="45">
        <f>'Zone 19-20'!E8</f>
        <v>154.41499999999999</v>
      </c>
      <c r="H14" s="46">
        <f>'Zone 19-20'!F8</f>
        <v>151.4</v>
      </c>
      <c r="I14" s="48" t="str">
        <f>'Zone 19-20'!G8</f>
        <v>H</v>
      </c>
      <c r="J14" s="48" t="str">
        <f>'Zone 19-20'!H8</f>
        <v>N</v>
      </c>
      <c r="K14" s="95" t="str">
        <f>'Zone 19-20'!I8</f>
        <v>LACo Tactical/ Old T-23W</v>
      </c>
    </row>
    <row r="15" spans="1:11" x14ac:dyDescent="0.2">
      <c r="A15" s="29" t="str">
        <f>'Master Zone'!$A$42</f>
        <v>Zone 19</v>
      </c>
      <c r="B15" s="44">
        <v>7</v>
      </c>
      <c r="C15" s="192">
        <v>7</v>
      </c>
      <c r="D15" s="47" t="str">
        <f>'Zone 19-20'!B9</f>
        <v>LAC V-11D</v>
      </c>
      <c r="E15" s="45">
        <f>'Zone 19-20'!C9</f>
        <v>154.43</v>
      </c>
      <c r="F15" s="46" t="str">
        <f>'Zone 19-20'!D9</f>
        <v>CSQ</v>
      </c>
      <c r="G15" s="45">
        <f>'Zone 19-20'!E9</f>
        <v>154.43</v>
      </c>
      <c r="H15" s="46">
        <f>'Zone 19-20'!F9</f>
        <v>151.4</v>
      </c>
      <c r="I15" s="48" t="str">
        <f>'Zone 19-20'!G9</f>
        <v>H</v>
      </c>
      <c r="J15" s="48" t="str">
        <f>'Zone 19-20'!H9</f>
        <v>N</v>
      </c>
      <c r="K15" s="95" t="str">
        <f>'Zone 19-20'!I9</f>
        <v>LACo Tactical/ Old T-17W</v>
      </c>
    </row>
    <row r="16" spans="1:11" x14ac:dyDescent="0.2">
      <c r="A16" s="29" t="str">
        <f>'Master Zone'!$A$42</f>
        <v>Zone 19</v>
      </c>
      <c r="B16" s="44">
        <v>8</v>
      </c>
      <c r="C16" s="192">
        <v>8</v>
      </c>
      <c r="D16" s="47" t="str">
        <f>'Zone 19-20'!B10</f>
        <v>LAC V-12D</v>
      </c>
      <c r="E16" s="45">
        <f>'Zone 19-20'!C10</f>
        <v>158.97</v>
      </c>
      <c r="F16" s="46">
        <f>'Zone 19-20'!D10</f>
        <v>151.4</v>
      </c>
      <c r="G16" s="45">
        <f>'Zone 19-20'!E10</f>
        <v>158.97</v>
      </c>
      <c r="H16" s="46">
        <f>'Zone 19-20'!F10</f>
        <v>151.4</v>
      </c>
      <c r="I16" s="48" t="str">
        <f>'Zone 19-20'!G10</f>
        <v>H</v>
      </c>
      <c r="J16" s="48" t="str">
        <f>'Zone 19-20'!H10</f>
        <v>N</v>
      </c>
      <c r="K16" s="95" t="str">
        <f>'Zone 19-20'!I10</f>
        <v>LACo Tactical/ Old T-24W</v>
      </c>
    </row>
    <row r="17" spans="1:11" x14ac:dyDescent="0.2">
      <c r="A17" s="29" t="str">
        <f>'Master Zone'!$A$42</f>
        <v>Zone 19</v>
      </c>
      <c r="B17" s="44">
        <v>9</v>
      </c>
      <c r="C17" s="192">
        <v>9</v>
      </c>
      <c r="D17" s="47" t="str">
        <f>'Zone 19-20'!B11</f>
        <v>LAC V-13D</v>
      </c>
      <c r="E17" s="45">
        <f>'Zone 19-20'!C11</f>
        <v>159.09</v>
      </c>
      <c r="F17" s="46">
        <f>'Zone 19-20'!D11</f>
        <v>151.4</v>
      </c>
      <c r="G17" s="45">
        <f>'Zone 19-20'!E11</f>
        <v>159.09</v>
      </c>
      <c r="H17" s="46">
        <f>'Zone 19-20'!F11</f>
        <v>151.4</v>
      </c>
      <c r="I17" s="48" t="str">
        <f>'Zone 19-20'!G11</f>
        <v>H</v>
      </c>
      <c r="J17" s="48" t="str">
        <f>'Zone 19-20'!H11</f>
        <v>N</v>
      </c>
      <c r="K17" s="95" t="str">
        <f>'Zone 19-20'!I11</f>
        <v>LACo Tactical/ Old T-22W</v>
      </c>
    </row>
    <row r="18" spans="1:11" x14ac:dyDescent="0.2">
      <c r="A18" s="29" t="str">
        <f>'Master Zone'!$A$42</f>
        <v>Zone 19</v>
      </c>
      <c r="B18" s="44">
        <v>10</v>
      </c>
      <c r="C18" s="192">
        <v>10</v>
      </c>
      <c r="D18" s="47" t="str">
        <f>'Zone 19-20'!B12</f>
        <v>LAC V-14D</v>
      </c>
      <c r="E18" s="45">
        <f>'Zone 19-20'!C12</f>
        <v>159.63</v>
      </c>
      <c r="F18" s="46">
        <f>'Zone 19-20'!D12</f>
        <v>151.4</v>
      </c>
      <c r="G18" s="45">
        <f>'Zone 19-20'!E12</f>
        <v>159.63</v>
      </c>
      <c r="H18" s="46">
        <f>'Zone 19-20'!F12</f>
        <v>151.4</v>
      </c>
      <c r="I18" s="48" t="str">
        <f>'Zone 19-20'!G12</f>
        <v>H</v>
      </c>
      <c r="J18" s="48" t="str">
        <f>'Zone 19-20'!H12</f>
        <v>N</v>
      </c>
      <c r="K18" s="95" t="str">
        <f>'Zone 19-20'!I12</f>
        <v>Life Guard Southern Section</v>
      </c>
    </row>
    <row r="19" spans="1:11" x14ac:dyDescent="0.2">
      <c r="A19" s="29" t="str">
        <f>'Master Zone'!$A$42</f>
        <v>Zone 19</v>
      </c>
      <c r="B19" s="44">
        <v>11</v>
      </c>
      <c r="C19" s="192">
        <v>11</v>
      </c>
      <c r="D19" s="47" t="str">
        <f>'Zone 19-20'!B13</f>
        <v>LAC V-15D</v>
      </c>
      <c r="E19" s="45">
        <f>'Zone 19-20'!C13</f>
        <v>159.52500000000001</v>
      </c>
      <c r="F19" s="46">
        <f>'Zone 19-20'!D13</f>
        <v>151.4</v>
      </c>
      <c r="G19" s="45">
        <f>'Zone 19-20'!E13</f>
        <v>159.52500000000001</v>
      </c>
      <c r="H19" s="46">
        <f>'Zone 19-20'!F13</f>
        <v>151.4</v>
      </c>
      <c r="I19" s="48" t="str">
        <f>'Zone 19-20'!G13</f>
        <v>H</v>
      </c>
      <c r="J19" s="48" t="str">
        <f>'Zone 19-20'!H13</f>
        <v>N</v>
      </c>
      <c r="K19" s="95" t="str">
        <f>'Zone 19-20'!I13</f>
        <v>Life Guard Central Section</v>
      </c>
    </row>
    <row r="20" spans="1:11" x14ac:dyDescent="0.2">
      <c r="A20" s="29" t="str">
        <f>'Master Zone'!$A$42</f>
        <v>Zone 19</v>
      </c>
      <c r="B20" s="44">
        <v>12</v>
      </c>
      <c r="C20" s="192">
        <v>12</v>
      </c>
      <c r="D20" s="47" t="str">
        <f>'Zone 19-20'!B14</f>
        <v>LAC V-16D</v>
      </c>
      <c r="E20" s="45">
        <f>'Zone 19-20'!C14</f>
        <v>161.37</v>
      </c>
      <c r="F20" s="46">
        <f>'Zone 19-20'!D14</f>
        <v>151.4</v>
      </c>
      <c r="G20" s="45">
        <f>'Zone 19-20'!E14</f>
        <v>161.37</v>
      </c>
      <c r="H20" s="46">
        <f>'Zone 19-20'!F14</f>
        <v>151.4</v>
      </c>
      <c r="I20" s="48" t="str">
        <f>'Zone 19-20'!G14</f>
        <v>H</v>
      </c>
      <c r="J20" s="48" t="str">
        <f>'Zone 19-20'!H14</f>
        <v>N</v>
      </c>
      <c r="K20" s="95" t="str">
        <f>'Zone 19-20'!I14</f>
        <v>Lifeguard Northern Section</v>
      </c>
    </row>
    <row r="21" spans="1:11" x14ac:dyDescent="0.2">
      <c r="A21" s="29" t="str">
        <f>'Master Zone'!$A$42</f>
        <v>Zone 19</v>
      </c>
      <c r="B21" s="44">
        <v>13</v>
      </c>
      <c r="C21" s="192">
        <v>13</v>
      </c>
      <c r="D21" s="47" t="str">
        <f>'Zone 19-20'!B15</f>
        <v>LAC V-17D</v>
      </c>
      <c r="E21" s="45">
        <f>'Zone 19-20'!C15</f>
        <v>161.47499999999999</v>
      </c>
      <c r="F21" s="46">
        <f>'Zone 19-20'!D15</f>
        <v>151.4</v>
      </c>
      <c r="G21" s="45">
        <f>'Zone 19-20'!E15</f>
        <v>161.47499999999999</v>
      </c>
      <c r="H21" s="46">
        <f>'Zone 19-20'!F15</f>
        <v>151.4</v>
      </c>
      <c r="I21" s="48" t="str">
        <f>'Zone 19-20'!G15</f>
        <v>H</v>
      </c>
      <c r="J21" s="48" t="str">
        <f>'Zone 19-20'!H15</f>
        <v>N</v>
      </c>
      <c r="K21" s="95" t="str">
        <f>'Zone 19-20'!I15</f>
        <v>Coastal Battalions</v>
      </c>
    </row>
    <row r="22" spans="1:11" x14ac:dyDescent="0.2">
      <c r="A22" s="29" t="str">
        <f>'Master Zone'!$A$42</f>
        <v>Zone 19</v>
      </c>
      <c r="B22" s="44">
        <v>14</v>
      </c>
      <c r="C22" s="192">
        <v>14</v>
      </c>
      <c r="D22" s="47" t="str">
        <f>'Zone 19-20'!B16</f>
        <v>LAC V-18</v>
      </c>
      <c r="E22" s="45">
        <f>'Zone 19-20'!C16</f>
        <v>161.505</v>
      </c>
      <c r="F22" s="46">
        <f>'Zone 19-20'!D16</f>
        <v>151.4</v>
      </c>
      <c r="G22" s="45">
        <f>'Zone 19-20'!E16</f>
        <v>159.6</v>
      </c>
      <c r="H22" s="46">
        <f>'Zone 19-20'!F16</f>
        <v>151.4</v>
      </c>
      <c r="I22" s="48" t="str">
        <f>'Zone 19-20'!G16</f>
        <v>H</v>
      </c>
      <c r="J22" s="48" t="str">
        <f>'Zone 19-20'!H16</f>
        <v>N</v>
      </c>
      <c r="K22" s="95" t="str">
        <f>'Zone 19-20'!I16</f>
        <v>Coastal Battalions</v>
      </c>
    </row>
    <row r="23" spans="1:11" x14ac:dyDescent="0.2">
      <c r="A23" s="29" t="str">
        <f>'Master Zone'!$A$42</f>
        <v>Zone 19</v>
      </c>
      <c r="B23" s="44">
        <v>15</v>
      </c>
      <c r="C23" s="192">
        <v>15</v>
      </c>
      <c r="D23" s="47" t="str">
        <f>'Zone 19-20'!B17</f>
        <v>LAC V-19</v>
      </c>
      <c r="E23" s="45">
        <f>'Zone 19-20'!C17</f>
        <v>161.52000000000001</v>
      </c>
      <c r="F23" s="46">
        <f>'Zone 19-20'!D17</f>
        <v>151.4</v>
      </c>
      <c r="G23" s="45">
        <f>'Zone 19-20'!E17</f>
        <v>159.10499999999999</v>
      </c>
      <c r="H23" s="46">
        <f>'Zone 19-20'!F17</f>
        <v>151.4</v>
      </c>
      <c r="I23" s="48" t="str">
        <f>'Zone 19-20'!G17</f>
        <v>H</v>
      </c>
      <c r="J23" s="48" t="str">
        <f>'Zone 19-20'!H17</f>
        <v>N</v>
      </c>
      <c r="K23" s="95" t="str">
        <f>'Zone 19-20'!I17</f>
        <v>Coastal Battalions</v>
      </c>
    </row>
    <row r="24" spans="1:11" x14ac:dyDescent="0.2">
      <c r="A24" s="29" t="str">
        <f>'Master Zone'!$A$42</f>
        <v>Zone 19</v>
      </c>
      <c r="B24" s="44">
        <v>16</v>
      </c>
      <c r="C24" s="192">
        <v>16</v>
      </c>
      <c r="D24" s="47" t="str">
        <f>'Zone 19-20'!B18</f>
        <v>LAC A/G</v>
      </c>
      <c r="E24" s="45">
        <f>'Zone 19-20'!C18</f>
        <v>154.4</v>
      </c>
      <c r="F24" s="46">
        <f>'Zone 19-20'!D18</f>
        <v>151.4</v>
      </c>
      <c r="G24" s="45">
        <f>'Zone 19-20'!E18</f>
        <v>154.4</v>
      </c>
      <c r="H24" s="46">
        <f>'Zone 19-20'!F18</f>
        <v>151.4</v>
      </c>
      <c r="I24" s="48" t="str">
        <f>'Zone 19-20'!G18</f>
        <v>L</v>
      </c>
      <c r="J24" s="48" t="str">
        <f>'Zone 19-20'!H18</f>
        <v>N</v>
      </c>
      <c r="K24" s="95" t="str">
        <f>'Zone 19-20'!I18</f>
        <v>Los Angeles Co Fire Tac and Air to Ground</v>
      </c>
    </row>
    <row r="25" spans="1:11" x14ac:dyDescent="0.2">
      <c r="A25" s="29" t="str">
        <f>'Master Zone'!$C$42</f>
        <v>Zone 20</v>
      </c>
      <c r="B25" s="44">
        <v>1</v>
      </c>
      <c r="C25" s="192">
        <v>17</v>
      </c>
      <c r="D25" s="47" t="str">
        <f>'Zone 19-20'!B21</f>
        <v>LAR Tcs-3V</v>
      </c>
      <c r="E25" s="45">
        <f>'Zone 19-20'!C21</f>
        <v>159.18</v>
      </c>
      <c r="F25" s="46" t="str">
        <f>'Zone 19-20'!D21</f>
        <v>CSQ</v>
      </c>
      <c r="G25" s="45">
        <f>'Zone 19-20'!E21</f>
        <v>155.52000000000001</v>
      </c>
      <c r="H25" s="46" t="str">
        <f>'Zone 19-20'!F21</f>
        <v>OST</v>
      </c>
      <c r="I25" s="48" t="str">
        <f>'Zone 19-20'!G21</f>
        <v>H</v>
      </c>
      <c r="J25" s="48" t="str">
        <f>'Zone 19-20'!H21</f>
        <v>N</v>
      </c>
      <c r="K25" s="95" t="str">
        <f>'Zone 19-20'!I21</f>
        <v>Mt. Lee (100.0), Castro Peak (156.7)</v>
      </c>
    </row>
    <row r="26" spans="1:11" x14ac:dyDescent="0.2">
      <c r="A26" s="29" t="str">
        <f>'Master Zone'!$C$42</f>
        <v>Zone 20</v>
      </c>
      <c r="B26" s="44">
        <v>2</v>
      </c>
      <c r="C26" s="192">
        <v>18</v>
      </c>
      <c r="D26" s="47" t="str">
        <f>'Zone 19-20'!B22</f>
        <v>LAR Tcs-4V</v>
      </c>
      <c r="E26" s="45">
        <f>'Zone 19-20'!C22</f>
        <v>159.03</v>
      </c>
      <c r="F26" s="46" t="str">
        <f>'Zone 19-20'!D22</f>
        <v>CSQ</v>
      </c>
      <c r="G26" s="45">
        <f>'Zone 19-20'!E22</f>
        <v>155.58000000000001</v>
      </c>
      <c r="H26" s="46" t="str">
        <f>'Zone 19-20'!F22</f>
        <v>100.0</v>
      </c>
      <c r="I26" s="48" t="str">
        <f>'Zone 19-20'!G22</f>
        <v>H</v>
      </c>
      <c r="J26" s="48" t="str">
        <f>'Zone 19-20'!H22</f>
        <v>N</v>
      </c>
      <c r="K26" s="95" t="str">
        <f>'Zone 19-20'!I22</f>
        <v>La Regional Tactical Channel</v>
      </c>
    </row>
    <row r="27" spans="1:11" x14ac:dyDescent="0.2">
      <c r="A27" s="29" t="str">
        <f>'Master Zone'!$C$42</f>
        <v>Zone 20</v>
      </c>
      <c r="B27" s="44">
        <v>3</v>
      </c>
      <c r="C27" s="192">
        <v>19</v>
      </c>
      <c r="D27" s="47" t="str">
        <f>'Zone 19-20'!B23</f>
        <v>LAR Tcs-5V</v>
      </c>
      <c r="E27" s="45">
        <f>'Zone 19-20'!C23</f>
        <v>159.15</v>
      </c>
      <c r="F27" s="46" t="str">
        <f>'Zone 19-20'!D23</f>
        <v>CSQ</v>
      </c>
      <c r="G27" s="45">
        <f>'Zone 19-20'!E23</f>
        <v>155.37</v>
      </c>
      <c r="H27" s="46" t="str">
        <f>'Zone 19-20'!F23</f>
        <v>100.0</v>
      </c>
      <c r="I27" s="48" t="str">
        <f>'Zone 19-20'!G23</f>
        <v>H</v>
      </c>
      <c r="J27" s="48" t="str">
        <f>'Zone 19-20'!H23</f>
        <v>N</v>
      </c>
      <c r="K27" s="95" t="str">
        <f>'Zone 19-20'!I23</f>
        <v>La Regional Tactical Channel</v>
      </c>
    </row>
    <row r="28" spans="1:11" x14ac:dyDescent="0.2">
      <c r="A28" s="29" t="str">
        <f>'Master Zone'!$C$42</f>
        <v>Zone 20</v>
      </c>
      <c r="B28" s="44">
        <v>4</v>
      </c>
      <c r="C28" s="192">
        <v>20</v>
      </c>
      <c r="D28" s="47" t="str">
        <f>'Zone 19-20'!B24</f>
        <v>LA FCA T-1</v>
      </c>
      <c r="E28" s="45">
        <f>'Zone 19-20'!C24</f>
        <v>155.32499999999999</v>
      </c>
      <c r="F28" s="46">
        <f>'Zone 19-20'!D24</f>
        <v>97.4</v>
      </c>
      <c r="G28" s="45">
        <f>'Zone 19-20'!E24</f>
        <v>155.32499999999999</v>
      </c>
      <c r="H28" s="46">
        <f>'Zone 19-20'!F24</f>
        <v>97.4</v>
      </c>
      <c r="I28" s="48" t="str">
        <f>'Zone 19-20'!G24</f>
        <v>H</v>
      </c>
      <c r="J28" s="48" t="str">
        <f>'Zone 19-20'!H24</f>
        <v>N</v>
      </c>
      <c r="K28" s="95" t="str">
        <f>'Zone 19-20'!I24</f>
        <v xml:space="preserve">LA Area Fire Chiefs </v>
      </c>
    </row>
    <row r="29" spans="1:11" x14ac:dyDescent="0.2">
      <c r="A29" s="29" t="str">
        <f>'Master Zone'!$C$42</f>
        <v>Zone 20</v>
      </c>
      <c r="B29" s="44">
        <v>5</v>
      </c>
      <c r="C29" s="192">
        <v>21</v>
      </c>
      <c r="D29" s="47" t="str">
        <f>'Zone 19-20'!B25</f>
        <v>LA FCA T-2</v>
      </c>
      <c r="E29" s="45">
        <f>'Zone 19-20'!C25</f>
        <v>155.4</v>
      </c>
      <c r="F29" s="46">
        <f>'Zone 19-20'!D25</f>
        <v>79.7</v>
      </c>
      <c r="G29" s="45">
        <f>'Zone 19-20'!E25</f>
        <v>155.4</v>
      </c>
      <c r="H29" s="46">
        <f>'Zone 19-20'!F25</f>
        <v>79.7</v>
      </c>
      <c r="I29" s="48" t="str">
        <f>'Zone 19-20'!G25</f>
        <v>H</v>
      </c>
      <c r="J29" s="48" t="str">
        <f>'Zone 19-20'!H25</f>
        <v>N</v>
      </c>
      <c r="K29" s="95" t="str">
        <f>'Zone 19-20'!I25</f>
        <v xml:space="preserve">LA Area Fire Chiefs </v>
      </c>
    </row>
    <row r="30" spans="1:11" x14ac:dyDescent="0.2">
      <c r="A30" s="29" t="str">
        <f>'Master Zone'!$C$42</f>
        <v>Zone 20</v>
      </c>
      <c r="B30" s="44">
        <v>6</v>
      </c>
      <c r="C30" s="192">
        <v>22</v>
      </c>
      <c r="D30" s="47" t="str">
        <f>'Zone 19-20'!B26</f>
        <v>LA FCA T-3</v>
      </c>
      <c r="E30" s="45">
        <f>'Zone 19-20'!C26</f>
        <v>150.77500000000001</v>
      </c>
      <c r="F30" s="46">
        <f>'Zone 19-20'!D26</f>
        <v>97.4</v>
      </c>
      <c r="G30" s="45">
        <f>'Zone 19-20'!E26</f>
        <v>150.77500000000001</v>
      </c>
      <c r="H30" s="46">
        <f>'Zone 19-20'!F26</f>
        <v>97.4</v>
      </c>
      <c r="I30" s="48" t="str">
        <f>'Zone 19-20'!G26</f>
        <v>H</v>
      </c>
      <c r="J30" s="48" t="str">
        <f>'Zone 19-20'!H26</f>
        <v>N</v>
      </c>
      <c r="K30" s="95" t="str">
        <f>'Zone 19-20'!I26</f>
        <v xml:space="preserve">LA Area Fire Chiefs </v>
      </c>
    </row>
    <row r="31" spans="1:11" x14ac:dyDescent="0.2">
      <c r="A31" s="29" t="str">
        <f>'Master Zone'!$C$42</f>
        <v>Zone 20</v>
      </c>
      <c r="B31" s="44">
        <v>7</v>
      </c>
      <c r="C31" s="192">
        <v>23</v>
      </c>
      <c r="D31" s="47" t="str">
        <f>'Zone 19-20'!B27</f>
        <v>LA FCA T-4</v>
      </c>
      <c r="E31" s="45">
        <f>'Zone 19-20'!C27</f>
        <v>155.35499999999999</v>
      </c>
      <c r="F31" s="46">
        <f>'Zone 19-20'!D27</f>
        <v>94.8</v>
      </c>
      <c r="G31" s="45">
        <f>'Zone 19-20'!E27</f>
        <v>155.35499999999999</v>
      </c>
      <c r="H31" s="46">
        <f>'Zone 19-20'!F27</f>
        <v>94.8</v>
      </c>
      <c r="I31" s="48" t="str">
        <f>'Zone 19-20'!G27</f>
        <v>H</v>
      </c>
      <c r="J31" s="48" t="str">
        <f>'Zone 19-20'!H27</f>
        <v>N</v>
      </c>
      <c r="K31" s="95" t="str">
        <f>'Zone 19-20'!I27</f>
        <v xml:space="preserve">LA Area Fire Chiefs </v>
      </c>
    </row>
    <row r="32" spans="1:11" x14ac:dyDescent="0.2">
      <c r="A32" s="29" t="str">
        <f>'Master Zone'!$C$42</f>
        <v>Zone 20</v>
      </c>
      <c r="B32" s="44">
        <v>8</v>
      </c>
      <c r="C32" s="192">
        <v>24</v>
      </c>
      <c r="D32" s="47" t="str">
        <f>'Zone 19-20'!B28</f>
        <v>XSD Tac 1</v>
      </c>
      <c r="E32" s="45">
        <f>'Zone 19-20'!C28</f>
        <v>155.08500000000001</v>
      </c>
      <c r="F32" s="46" t="str">
        <f>'Zone 19-20'!D28</f>
        <v>CSQ</v>
      </c>
      <c r="G32" s="45">
        <f>'Zone 19-20'!E28</f>
        <v>155.08500000000001</v>
      </c>
      <c r="H32" s="46">
        <f>'Zone 19-20'!F28</f>
        <v>103.5</v>
      </c>
      <c r="I32" s="48" t="str">
        <f>'Zone 19-20'!G28</f>
        <v>H</v>
      </c>
      <c r="J32" s="48" t="str">
        <f>'Zone 19-20'!H28</f>
        <v>N</v>
      </c>
      <c r="K32" s="95" t="str">
        <f>'Zone 19-20'!I28</f>
        <v>SAN DIEGO CO TAC 1</v>
      </c>
    </row>
    <row r="33" spans="1:11" x14ac:dyDescent="0.2">
      <c r="A33" s="29" t="str">
        <f>'Master Zone'!$C$42</f>
        <v>Zone 20</v>
      </c>
      <c r="B33" s="44">
        <v>9</v>
      </c>
      <c r="C33" s="192">
        <v>25</v>
      </c>
      <c r="D33" s="47" t="str">
        <f>'Zone 19-20'!B29</f>
        <v xml:space="preserve">XSD Cmd </v>
      </c>
      <c r="E33" s="45">
        <f>'Zone 19-20'!C29</f>
        <v>154.17500000000001</v>
      </c>
      <c r="F33" s="46" t="str">
        <f>'Zone 19-20'!D29</f>
        <v>103.5</v>
      </c>
      <c r="G33" s="45">
        <f>'Zone 19-20'!E29</f>
        <v>154.965</v>
      </c>
      <c r="H33" s="46" t="str">
        <f>'Zone 19-20'!F29</f>
        <v>OST</v>
      </c>
      <c r="I33" s="48" t="str">
        <f>'Zone 19-20'!G29</f>
        <v>H</v>
      </c>
      <c r="J33" s="48" t="str">
        <f>'Zone 19-20'!H29</f>
        <v>N</v>
      </c>
      <c r="K33" s="95" t="str">
        <f>'Zone 19-20'!I29</f>
        <v>SAN DIEGO CO COMMAND</v>
      </c>
    </row>
    <row r="34" spans="1:11" x14ac:dyDescent="0.2">
      <c r="A34" s="29" t="str">
        <f>'Master Zone'!$C$42</f>
        <v>Zone 20</v>
      </c>
      <c r="B34" s="44">
        <v>10</v>
      </c>
      <c r="C34" s="192">
        <v>26</v>
      </c>
      <c r="D34" s="47" t="str">
        <f>'Zone 19-20'!B30</f>
        <v>SDFD 1</v>
      </c>
      <c r="E34" s="45">
        <f>'Zone 19-20'!C30</f>
        <v>154.31</v>
      </c>
      <c r="F34" s="46" t="str">
        <f>'Zone 19-20'!D30</f>
        <v>CSQ</v>
      </c>
      <c r="G34" s="45">
        <f>'Zone 19-20'!E30</f>
        <v>154.31</v>
      </c>
      <c r="H34" s="46">
        <f>'Zone 19-20'!F30</f>
        <v>103.5</v>
      </c>
      <c r="I34" s="48" t="str">
        <f>'Zone 19-20'!G30</f>
        <v>H</v>
      </c>
      <c r="J34" s="48" t="str">
        <f>'Zone 19-20'!H30</f>
        <v>N</v>
      </c>
      <c r="K34" s="95" t="str">
        <f>'Zone 19-20'!I30</f>
        <v>San Diego City Fire</v>
      </c>
    </row>
    <row r="35" spans="1:11" x14ac:dyDescent="0.2">
      <c r="A35" s="29" t="str">
        <f>'Master Zone'!$C$42</f>
        <v>Zone 20</v>
      </c>
      <c r="B35" s="44">
        <v>11</v>
      </c>
      <c r="C35" s="192">
        <v>27</v>
      </c>
      <c r="D35" s="47" t="str">
        <f>'Zone 19-20'!B31</f>
        <v>SDFD 2</v>
      </c>
      <c r="E35" s="45">
        <f>'Zone 19-20'!C31</f>
        <v>154.14500000000001</v>
      </c>
      <c r="F35" s="46" t="str">
        <f>'Zone 19-20'!D31</f>
        <v>CSQ</v>
      </c>
      <c r="G35" s="45">
        <f>'Zone 19-20'!E31</f>
        <v>154.14500000000001</v>
      </c>
      <c r="H35" s="46">
        <f>'Zone 19-20'!F31</f>
        <v>103.5</v>
      </c>
      <c r="I35" s="48" t="str">
        <f>'Zone 19-20'!G31</f>
        <v>H</v>
      </c>
      <c r="J35" s="48" t="str">
        <f>'Zone 19-20'!H31</f>
        <v>N</v>
      </c>
      <c r="K35" s="95" t="str">
        <f>'Zone 19-20'!I31</f>
        <v>San Diego City Fire</v>
      </c>
    </row>
    <row r="36" spans="1:11" x14ac:dyDescent="0.2">
      <c r="A36" s="29" t="str">
        <f>'Master Zone'!$C$42</f>
        <v>Zone 20</v>
      </c>
      <c r="B36" s="44">
        <v>12</v>
      </c>
      <c r="C36" s="192">
        <v>28</v>
      </c>
      <c r="D36" s="47" t="str">
        <f>'Zone 19-20'!B32</f>
        <v>Border Cmd</v>
      </c>
      <c r="E36" s="45">
        <f>'Zone 19-20'!C32</f>
        <v>153.995</v>
      </c>
      <c r="F36" s="46" t="str">
        <f>'Zone 19-20'!D32</f>
        <v>CSQ</v>
      </c>
      <c r="G36" s="45">
        <f>'Zone 19-20'!E32</f>
        <v>172.25</v>
      </c>
      <c r="H36" s="46">
        <f>'Zone 19-20'!F32</f>
        <v>110.9</v>
      </c>
      <c r="I36" s="48" t="str">
        <f>'Zone 19-20'!G32</f>
        <v>H</v>
      </c>
      <c r="J36" s="48" t="str">
        <f>'Zone 19-20'!H32</f>
        <v>N</v>
      </c>
      <c r="K36" s="95" t="str">
        <f>'Zone 19-20'!I32</f>
        <v>California-Mexico Border Fire Operations</v>
      </c>
    </row>
    <row r="37" spans="1:11" x14ac:dyDescent="0.2">
      <c r="A37" s="29" t="str">
        <f>'Master Zone'!$C$42</f>
        <v>Zone 20</v>
      </c>
      <c r="B37" s="44">
        <v>13</v>
      </c>
      <c r="C37" s="192">
        <v>29</v>
      </c>
      <c r="D37" s="47" t="str">
        <f>'Zone 19-20'!B33</f>
        <v>OC Access</v>
      </c>
      <c r="E37" s="45">
        <f>'Zone 19-20'!C33</f>
        <v>151.08500000000001</v>
      </c>
      <c r="F37" s="46">
        <f>'Zone 19-20'!D33</f>
        <v>136.5</v>
      </c>
      <c r="G37" s="45">
        <f>'Zone 19-20'!E33</f>
        <v>159</v>
      </c>
      <c r="H37" s="46">
        <f>'Zone 19-20'!F33</f>
        <v>136.5</v>
      </c>
      <c r="I37" s="48" t="str">
        <f>'Zone 19-20'!G33</f>
        <v>H</v>
      </c>
      <c r="J37" s="48" t="str">
        <f>'Zone 19-20'!H33</f>
        <v>N</v>
      </c>
      <c r="K37" s="95" t="str">
        <f>'Zone 19-20'!I33</f>
        <v>Orange County VHF Access</v>
      </c>
    </row>
    <row r="38" spans="1:11" x14ac:dyDescent="0.2">
      <c r="A38" s="29" t="str">
        <f>'Master Zone'!$C$42</f>
        <v>Zone 20</v>
      </c>
      <c r="B38" s="44">
        <v>14</v>
      </c>
      <c r="C38" s="192"/>
      <c r="D38" s="47">
        <f>'Zone 19-20'!B34</f>
        <v>0</v>
      </c>
      <c r="E38" s="45">
        <f>'Zone 19-20'!C34</f>
        <v>0</v>
      </c>
      <c r="F38" s="46">
        <f>'Zone 19-20'!D34</f>
        <v>0</v>
      </c>
      <c r="G38" s="45">
        <f>'Zone 19-20'!E34</f>
        <v>0</v>
      </c>
      <c r="H38" s="46">
        <f>'Zone 19-20'!F34</f>
        <v>0</v>
      </c>
      <c r="I38" s="48">
        <f>'Zone 19-20'!G34</f>
        <v>0</v>
      </c>
      <c r="J38" s="48">
        <f>'Zone 19-20'!H34</f>
        <v>0</v>
      </c>
      <c r="K38" s="95">
        <f>'Zone 19-20'!I34</f>
        <v>0</v>
      </c>
    </row>
    <row r="39" spans="1:11" x14ac:dyDescent="0.2">
      <c r="A39" s="29" t="str">
        <f>'Master Zone'!$C$42</f>
        <v>Zone 20</v>
      </c>
      <c r="B39" s="44">
        <v>15</v>
      </c>
      <c r="C39" s="192"/>
      <c r="D39" s="47">
        <f>'Zone 19-20'!B35</f>
        <v>0</v>
      </c>
      <c r="E39" s="45">
        <f>'Zone 19-20'!C35</f>
        <v>0</v>
      </c>
      <c r="F39" s="46">
        <f>'Zone 19-20'!D35</f>
        <v>0</v>
      </c>
      <c r="G39" s="45">
        <f>'Zone 19-20'!E35</f>
        <v>0</v>
      </c>
      <c r="H39" s="46">
        <f>'Zone 19-20'!F35</f>
        <v>0</v>
      </c>
      <c r="I39" s="48">
        <f>'Zone 19-20'!G35</f>
        <v>0</v>
      </c>
      <c r="J39" s="48">
        <f>'Zone 19-20'!H35</f>
        <v>0</v>
      </c>
      <c r="K39" s="95">
        <f>'Zone 19-20'!I35</f>
        <v>0</v>
      </c>
    </row>
    <row r="40" spans="1:11" x14ac:dyDescent="0.2">
      <c r="A40" s="29" t="str">
        <f>'Master Zone'!$C$42</f>
        <v>Zone 20</v>
      </c>
      <c r="B40" s="44">
        <v>16</v>
      </c>
      <c r="C40" s="192"/>
      <c r="D40" s="47">
        <f>'Zone 19-20'!B36</f>
        <v>0</v>
      </c>
      <c r="E40" s="45">
        <f>'Zone 19-20'!C36</f>
        <v>0</v>
      </c>
      <c r="F40" s="46">
        <f>'Zone 19-20'!D36</f>
        <v>0</v>
      </c>
      <c r="G40" s="45">
        <f>'Zone 19-20'!E36</f>
        <v>0</v>
      </c>
      <c r="H40" s="46">
        <f>'Zone 19-20'!F36</f>
        <v>0</v>
      </c>
      <c r="I40" s="48">
        <f>'Zone 19-20'!G36</f>
        <v>0</v>
      </c>
      <c r="J40" s="48">
        <f>'Zone 19-20'!H36</f>
        <v>0</v>
      </c>
      <c r="K40" s="95">
        <f>'Zone 19-20'!I36</f>
        <v>0</v>
      </c>
    </row>
    <row r="41" spans="1:11" x14ac:dyDescent="0.2">
      <c r="A41" s="29" t="str">
        <f>'Master Zone'!$E$42</f>
        <v>Zone 21</v>
      </c>
      <c r="B41" s="44">
        <v>1</v>
      </c>
      <c r="C41" s="192">
        <v>30</v>
      </c>
      <c r="D41" s="47" t="str">
        <f>'Zone 21-22'!B3</f>
        <v>BLM Admin NW</v>
      </c>
      <c r="E41" s="45">
        <f>'Zone 21-22'!C3</f>
        <v>172.61250000000001</v>
      </c>
      <c r="F41" s="46" t="str">
        <f>'Zone 21-22'!D3</f>
        <v>CSQ</v>
      </c>
      <c r="G41" s="45">
        <f>'Zone 21-22'!E3</f>
        <v>166.375</v>
      </c>
      <c r="H41" s="46" t="str">
        <f>'Zone 21-22'!F3</f>
        <v>OST</v>
      </c>
      <c r="I41" s="48" t="str">
        <f>'Zone 21-22'!G3</f>
        <v>H</v>
      </c>
      <c r="J41" s="48" t="str">
        <f>'Zone 21-22'!H3</f>
        <v>N</v>
      </c>
      <c r="K41" s="95" t="str">
        <f>'Zone 21-22'!I3</f>
        <v>BLM Admin Net North West</v>
      </c>
    </row>
    <row r="42" spans="1:11" x14ac:dyDescent="0.2">
      <c r="A42" s="29" t="str">
        <f>'Master Zone'!$E$42</f>
        <v>Zone 21</v>
      </c>
      <c r="B42" s="44">
        <v>2</v>
      </c>
      <c r="C42" s="192">
        <v>31</v>
      </c>
      <c r="D42" s="47" t="str">
        <f>'Zone 21-22'!B4</f>
        <v>BLM FIRE NE</v>
      </c>
      <c r="E42" s="45">
        <f>'Zone 21-22'!C4</f>
        <v>171.625</v>
      </c>
      <c r="F42" s="46" t="str">
        <f>'Zone 21-22'!D4</f>
        <v>CSQ</v>
      </c>
      <c r="G42" s="45">
        <f>'Zone 21-22'!E4</f>
        <v>164.25</v>
      </c>
      <c r="H42" s="46" t="str">
        <f>'Zone 21-22'!F4</f>
        <v>OST</v>
      </c>
      <c r="I42" s="48" t="str">
        <f>'Zone 21-22'!G4</f>
        <v>H</v>
      </c>
      <c r="J42" s="48" t="str">
        <f>'Zone 21-22'!H4</f>
        <v>N</v>
      </c>
      <c r="K42" s="95" t="str">
        <f>'Zone 21-22'!I4</f>
        <v>BLM Fire North East</v>
      </c>
    </row>
    <row r="43" spans="1:11" x14ac:dyDescent="0.2">
      <c r="A43" s="29" t="str">
        <f>'Master Zone'!$E$42</f>
        <v>Zone 21</v>
      </c>
      <c r="B43" s="44">
        <v>3</v>
      </c>
      <c r="C43" s="192">
        <v>32</v>
      </c>
      <c r="D43" s="47" t="str">
        <f>'Zone 21-22'!B5</f>
        <v xml:space="preserve">BLM MLF       </v>
      </c>
      <c r="E43" s="45">
        <f>'Zone 21-22'!C5</f>
        <v>172.58750000000001</v>
      </c>
      <c r="F43" s="46" t="str">
        <f>'Zone 21-22'!D5</f>
        <v>CSQ</v>
      </c>
      <c r="G43" s="45">
        <f>'Zone 21-22'!E5</f>
        <v>164.67500000000001</v>
      </c>
      <c r="H43" s="46" t="str">
        <f>'Zone 21-22'!F5</f>
        <v>OST</v>
      </c>
      <c r="I43" s="48" t="str">
        <f>'Zone 21-22'!G5</f>
        <v>H</v>
      </c>
      <c r="J43" s="48" t="str">
        <f>'Zone 21-22'!H5</f>
        <v>N</v>
      </c>
      <c r="K43" s="95" t="str">
        <f>'Zone 21-22'!I5</f>
        <v>BLM Net Mother Load</v>
      </c>
    </row>
    <row r="44" spans="1:11" x14ac:dyDescent="0.2">
      <c r="A44" s="29" t="str">
        <f>'Master Zone'!$E$42</f>
        <v>Zone 21</v>
      </c>
      <c r="B44" s="44">
        <v>4</v>
      </c>
      <c r="C44" s="192">
        <v>33</v>
      </c>
      <c r="D44" s="47" t="str">
        <f>'Zone 21-22'!B6</f>
        <v>BLM CND-F</v>
      </c>
      <c r="E44" s="45">
        <f>'Zone 21-22'!C6</f>
        <v>169.77500000000001</v>
      </c>
      <c r="F44" s="46" t="str">
        <f>'Zone 21-22'!D6</f>
        <v>CSQ</v>
      </c>
      <c r="G44" s="45">
        <f>'Zone 21-22'!E6</f>
        <v>163.02500000000001</v>
      </c>
      <c r="H44" s="46" t="str">
        <f>'Zone 21-22'!F6</f>
        <v>OST</v>
      </c>
      <c r="I44" s="48" t="str">
        <f>'Zone 21-22'!G6</f>
        <v>H</v>
      </c>
      <c r="J44" s="48" t="str">
        <f>'Zone 21-22'!H6</f>
        <v>N</v>
      </c>
      <c r="K44" s="95" t="str">
        <f>'Zone 21-22'!I6</f>
        <v>BLM Fire Bakersfield</v>
      </c>
    </row>
    <row r="45" spans="1:11" x14ac:dyDescent="0.2">
      <c r="A45" s="29" t="str">
        <f>'Master Zone'!$E$42</f>
        <v>Zone 21</v>
      </c>
      <c r="B45" s="44">
        <v>5</v>
      </c>
      <c r="C45" s="192">
        <v>34</v>
      </c>
      <c r="D45" s="47" t="str">
        <f>'Zone 21-22'!B7</f>
        <v>BLM CDD-F</v>
      </c>
      <c r="E45" s="45">
        <f>'Zone 21-22'!C7</f>
        <v>166.48750000000001</v>
      </c>
      <c r="F45" s="46" t="str">
        <f>'Zone 21-22'!D7</f>
        <v>CSQ</v>
      </c>
      <c r="G45" s="45">
        <f>'Zone 21-22'!E7</f>
        <v>167.07499999999999</v>
      </c>
      <c r="H45" s="46" t="str">
        <f>'Zone 21-22'!F7</f>
        <v>OST</v>
      </c>
      <c r="I45" s="48" t="str">
        <f>'Zone 21-22'!G7</f>
        <v>L</v>
      </c>
      <c r="J45" s="48" t="str">
        <f>'Zone 21-22'!H7</f>
        <v>N</v>
      </c>
      <c r="K45" s="95" t="str">
        <f>'Zone 21-22'!I7</f>
        <v>BLM Fire Net South</v>
      </c>
    </row>
    <row r="46" spans="1:11" x14ac:dyDescent="0.2">
      <c r="A46" s="29" t="str">
        <f>'Master Zone'!$E$42</f>
        <v>Zone 21</v>
      </c>
      <c r="B46" s="44">
        <v>6</v>
      </c>
      <c r="C46" s="192">
        <v>35</v>
      </c>
      <c r="D46" s="47" t="str">
        <f>'Zone 21-22'!B8</f>
        <v>BLM Tac-3</v>
      </c>
      <c r="E46" s="45">
        <f>'Zone 21-22'!C8</f>
        <v>168.25</v>
      </c>
      <c r="F46" s="46" t="str">
        <f>'Zone 21-22'!D8</f>
        <v>CSQ</v>
      </c>
      <c r="G46" s="45">
        <f>'Zone 21-22'!E8</f>
        <v>168.25</v>
      </c>
      <c r="H46" s="46" t="str">
        <f>'Zone 21-22'!F8</f>
        <v>CSQ</v>
      </c>
      <c r="I46" s="48" t="str">
        <f>'Zone 21-22'!G8</f>
        <v>L</v>
      </c>
      <c r="J46" s="48" t="str">
        <f>'Zone 21-22'!H8</f>
        <v>N</v>
      </c>
      <c r="K46" s="95" t="str">
        <f>'Zone 21-22'!I8</f>
        <v>BLM Tac</v>
      </c>
    </row>
    <row r="47" spans="1:11" x14ac:dyDescent="0.2">
      <c r="A47" s="29" t="str">
        <f>'Master Zone'!$E$42</f>
        <v>Zone 21</v>
      </c>
      <c r="B47" s="44">
        <v>7</v>
      </c>
      <c r="C47" s="192">
        <v>36</v>
      </c>
      <c r="D47" s="47" t="str">
        <f>'Zone 21-22'!B9</f>
        <v>FS ComU 1</v>
      </c>
      <c r="E47" s="45">
        <f>'Zone 21-22'!C9</f>
        <v>168.35</v>
      </c>
      <c r="F47" s="46" t="str">
        <f>'Zone 21-22'!D9</f>
        <v>CSQ</v>
      </c>
      <c r="G47" s="45">
        <f>'Zone 21-22'!E9</f>
        <v>168.35</v>
      </c>
      <c r="H47" s="46" t="str">
        <f>'Zone 21-22'!F9</f>
        <v>CSQ</v>
      </c>
      <c r="I47" s="48" t="str">
        <f>'Zone 21-22'!G9</f>
        <v>H</v>
      </c>
      <c r="J47" s="48" t="str">
        <f>'Zone 21-22'!H9</f>
        <v>N</v>
      </c>
      <c r="K47" s="95" t="str">
        <f>'Zone 21-22'!I9</f>
        <v>FED Common User</v>
      </c>
    </row>
    <row r="48" spans="1:11" x14ac:dyDescent="0.2">
      <c r="A48" s="29" t="str">
        <f>'Master Zone'!$E$42</f>
        <v>Zone 21</v>
      </c>
      <c r="B48" s="44">
        <v>8</v>
      </c>
      <c r="C48" s="192">
        <v>37</v>
      </c>
      <c r="D48" s="47" t="str">
        <f>'Zone 21-22'!B10</f>
        <v>FS ComU 2</v>
      </c>
      <c r="E48" s="45">
        <f>'Zone 21-22'!C10</f>
        <v>163.1</v>
      </c>
      <c r="F48" s="46" t="str">
        <f>'Zone 21-22'!D10</f>
        <v>CSQ</v>
      </c>
      <c r="G48" s="45">
        <f>'Zone 21-22'!E10</f>
        <v>163.1</v>
      </c>
      <c r="H48" s="46" t="str">
        <f>'Zone 21-22'!F10</f>
        <v>CSQ</v>
      </c>
      <c r="I48" s="48" t="str">
        <f>'Zone 21-22'!G10</f>
        <v>H</v>
      </c>
      <c r="J48" s="48" t="str">
        <f>'Zone 21-22'!H10</f>
        <v>N</v>
      </c>
      <c r="K48" s="95" t="str">
        <f>'Zone 21-22'!I10</f>
        <v>FED Common User</v>
      </c>
    </row>
    <row r="49" spans="1:11" x14ac:dyDescent="0.2">
      <c r="A49" s="29" t="str">
        <f>'Master Zone'!$E$42</f>
        <v>Zone 21</v>
      </c>
      <c r="B49" s="44">
        <v>9</v>
      </c>
      <c r="C49" s="192">
        <v>38</v>
      </c>
      <c r="D49" s="47" t="str">
        <f>'Zone 21-22'!B11</f>
        <v>FS ComU 3</v>
      </c>
      <c r="E49" s="45">
        <f>'Zone 21-22'!C11</f>
        <v>168.61250000000001</v>
      </c>
      <c r="F49" s="46" t="str">
        <f>'Zone 21-22'!D11</f>
        <v>CSQ</v>
      </c>
      <c r="G49" s="45">
        <f>'Zone 21-22'!E11</f>
        <v>168.61250000000001</v>
      </c>
      <c r="H49" s="46" t="str">
        <f>'Zone 21-22'!F11</f>
        <v>CSQ</v>
      </c>
      <c r="I49" s="48" t="str">
        <f>'Zone 21-22'!G11</f>
        <v>H</v>
      </c>
      <c r="J49" s="48" t="str">
        <f>'Zone 21-22'!H11</f>
        <v>N</v>
      </c>
      <c r="K49" s="95" t="str">
        <f>'Zone 21-22'!I11</f>
        <v>USFS Common User 3</v>
      </c>
    </row>
    <row r="50" spans="1:11" x14ac:dyDescent="0.2">
      <c r="A50" s="29" t="str">
        <f>'Master Zone'!$E$42</f>
        <v>Zone 21</v>
      </c>
      <c r="B50" s="44">
        <v>10</v>
      </c>
      <c r="C50" s="192">
        <v>39</v>
      </c>
      <c r="D50" s="47" t="str">
        <f>'Zone 21-22'!B12</f>
        <v>FS ComU 4</v>
      </c>
      <c r="E50" s="45">
        <f>'Zone 21-22'!C12</f>
        <v>163.71250000000001</v>
      </c>
      <c r="F50" s="46" t="str">
        <f>'Zone 21-22'!D12</f>
        <v>CSQ</v>
      </c>
      <c r="G50" s="45">
        <f>'Zone 21-22'!E12</f>
        <v>163.71250000000001</v>
      </c>
      <c r="H50" s="46" t="str">
        <f>'Zone 21-22'!F12</f>
        <v>CSQ</v>
      </c>
      <c r="I50" s="48" t="str">
        <f>'Zone 21-22'!G12</f>
        <v>L</v>
      </c>
      <c r="J50" s="48" t="str">
        <f>'Zone 21-22'!H12</f>
        <v>N</v>
      </c>
      <c r="K50" s="95" t="str">
        <f>'Zone 21-22'!I12</f>
        <v>USFS Common User 4</v>
      </c>
    </row>
    <row r="51" spans="1:11" x14ac:dyDescent="0.2">
      <c r="A51" s="29" t="str">
        <f>'Master Zone'!$E$42</f>
        <v>Zone 21</v>
      </c>
      <c r="B51" s="44">
        <v>11</v>
      </c>
      <c r="C51" s="192">
        <v>40</v>
      </c>
      <c r="D51" s="47" t="str">
        <f>'Zone 21-22'!B13</f>
        <v>BLM SOA</v>
      </c>
      <c r="E51" s="45">
        <f>'Zone 21-22'!C13</f>
        <v>168.3</v>
      </c>
      <c r="F51" s="46" t="str">
        <f>'Zone 21-22'!D13</f>
        <v>CSQ</v>
      </c>
      <c r="G51" s="45">
        <f>'Zone 21-22'!E13</f>
        <v>168.3</v>
      </c>
      <c r="H51" s="46" t="str">
        <f>'Zone 21-22'!F13</f>
        <v>CSQ</v>
      </c>
      <c r="I51" s="48" t="str">
        <f>'Zone 21-22'!G13</f>
        <v>L</v>
      </c>
      <c r="J51" s="48" t="str">
        <f>'Zone 21-22'!H13</f>
        <v>N</v>
      </c>
      <c r="K51" s="95" t="str">
        <f>'Zone 21-22'!I13</f>
        <v>BLM SOA</v>
      </c>
    </row>
    <row r="52" spans="1:11" x14ac:dyDescent="0.2">
      <c r="A52" s="29" t="str">
        <f>'Master Zone'!$E$42</f>
        <v>Zone 21</v>
      </c>
      <c r="B52" s="44">
        <v>12</v>
      </c>
      <c r="C52" s="192"/>
      <c r="D52" s="47">
        <f>'Zone 21-22'!B14</f>
        <v>0</v>
      </c>
      <c r="E52" s="45">
        <f>'Zone 21-22'!C14</f>
        <v>0</v>
      </c>
      <c r="F52" s="46">
        <f>'Zone 21-22'!D14</f>
        <v>0</v>
      </c>
      <c r="G52" s="45">
        <f>'Zone 21-22'!E14</f>
        <v>0</v>
      </c>
      <c r="H52" s="46">
        <f>'Zone 21-22'!F14</f>
        <v>0</v>
      </c>
      <c r="I52" s="48">
        <f>'Zone 21-22'!G14</f>
        <v>0</v>
      </c>
      <c r="J52" s="48">
        <f>'Zone 21-22'!H14</f>
        <v>0</v>
      </c>
      <c r="K52" s="95">
        <f>'Zone 21-22'!I14</f>
        <v>0</v>
      </c>
    </row>
    <row r="53" spans="1:11" x14ac:dyDescent="0.2">
      <c r="A53" s="29" t="str">
        <f>'Master Zone'!$E$42</f>
        <v>Zone 21</v>
      </c>
      <c r="B53" s="44">
        <v>13</v>
      </c>
      <c r="C53" s="192"/>
      <c r="D53" s="47">
        <f>'Zone 21-22'!B15</f>
        <v>0</v>
      </c>
      <c r="E53" s="45">
        <f>'Zone 21-22'!C15</f>
        <v>0</v>
      </c>
      <c r="F53" s="46">
        <f>'Zone 21-22'!D15</f>
        <v>0</v>
      </c>
      <c r="G53" s="45">
        <f>'Zone 21-22'!E15</f>
        <v>0</v>
      </c>
      <c r="H53" s="46">
        <f>'Zone 21-22'!F15</f>
        <v>0</v>
      </c>
      <c r="I53" s="48">
        <f>'Zone 21-22'!G15</f>
        <v>0</v>
      </c>
      <c r="J53" s="48">
        <f>'Zone 21-22'!H15</f>
        <v>0</v>
      </c>
      <c r="K53" s="95">
        <f>'Zone 21-22'!I15</f>
        <v>0</v>
      </c>
    </row>
    <row r="54" spans="1:11" x14ac:dyDescent="0.2">
      <c r="A54" s="29" t="str">
        <f>'Master Zone'!$E$42</f>
        <v>Zone 21</v>
      </c>
      <c r="B54" s="44">
        <v>14</v>
      </c>
      <c r="C54" s="192"/>
      <c r="D54" s="47">
        <f>'Zone 21-22'!B16</f>
        <v>0</v>
      </c>
      <c r="E54" s="45">
        <f>'Zone 21-22'!C16</f>
        <v>0</v>
      </c>
      <c r="F54" s="46">
        <f>'Zone 21-22'!D16</f>
        <v>0</v>
      </c>
      <c r="G54" s="45">
        <f>'Zone 21-22'!E16</f>
        <v>0</v>
      </c>
      <c r="H54" s="46">
        <f>'Zone 21-22'!F16</f>
        <v>0</v>
      </c>
      <c r="I54" s="48">
        <f>'Zone 21-22'!G16</f>
        <v>0</v>
      </c>
      <c r="J54" s="48">
        <f>'Zone 21-22'!H16</f>
        <v>0</v>
      </c>
      <c r="K54" s="95">
        <f>'Zone 21-22'!I16</f>
        <v>0</v>
      </c>
    </row>
    <row r="55" spans="1:11" x14ac:dyDescent="0.2">
      <c r="A55" s="29" t="str">
        <f>'Master Zone'!$E$42</f>
        <v>Zone 21</v>
      </c>
      <c r="B55" s="44">
        <v>15</v>
      </c>
      <c r="C55" s="192"/>
      <c r="D55" s="47">
        <f>'Zone 21-22'!B17</f>
        <v>0</v>
      </c>
      <c r="E55" s="45">
        <f>'Zone 21-22'!C17</f>
        <v>0</v>
      </c>
      <c r="F55" s="46">
        <f>'Zone 21-22'!D17</f>
        <v>0</v>
      </c>
      <c r="G55" s="45">
        <f>'Zone 21-22'!E17</f>
        <v>0</v>
      </c>
      <c r="H55" s="46">
        <f>'Zone 21-22'!F17</f>
        <v>0</v>
      </c>
      <c r="I55" s="48">
        <f>'Zone 21-22'!G17</f>
        <v>0</v>
      </c>
      <c r="J55" s="48">
        <f>'Zone 21-22'!H17</f>
        <v>0</v>
      </c>
      <c r="K55" s="95">
        <f>'Zone 21-22'!I17</f>
        <v>0</v>
      </c>
    </row>
    <row r="56" spans="1:11" x14ac:dyDescent="0.2">
      <c r="A56" s="29" t="str">
        <f>'Master Zone'!$E$42</f>
        <v>Zone 21</v>
      </c>
      <c r="B56" s="44">
        <v>16</v>
      </c>
      <c r="C56" s="192"/>
      <c r="D56" s="47">
        <f>'Zone 21-22'!B18</f>
        <v>0</v>
      </c>
      <c r="E56" s="45">
        <f>'Zone 21-22'!C18</f>
        <v>0</v>
      </c>
      <c r="F56" s="46">
        <f>'Zone 21-22'!D18</f>
        <v>0</v>
      </c>
      <c r="G56" s="45">
        <f>'Zone 21-22'!E18</f>
        <v>0</v>
      </c>
      <c r="H56" s="46">
        <f>'Zone 21-22'!F18</f>
        <v>0</v>
      </c>
      <c r="I56" s="48">
        <f>'Zone 21-22'!G18</f>
        <v>0</v>
      </c>
      <c r="J56" s="48">
        <f>'Zone 21-22'!H18</f>
        <v>0</v>
      </c>
      <c r="K56" s="95">
        <f>'Zone 21-22'!I18</f>
        <v>0</v>
      </c>
    </row>
    <row r="57" spans="1:11" x14ac:dyDescent="0.2">
      <c r="A57" s="29" t="str">
        <f>'Master Zone'!$G$42</f>
        <v>Zone 22</v>
      </c>
      <c r="B57" s="44">
        <v>1</v>
      </c>
      <c r="C57" s="192">
        <v>41</v>
      </c>
      <c r="D57" s="29" t="str">
        <f>'Zone 21-22'!B21</f>
        <v>FS ANF F-Net</v>
      </c>
      <c r="E57" s="45">
        <f>'Zone 21-22'!C21</f>
        <v>172.375</v>
      </c>
      <c r="F57" s="46" t="str">
        <f>'Zone 21-22'!D21</f>
        <v>CSQ</v>
      </c>
      <c r="G57" s="45">
        <f>'Zone 21-22'!E21</f>
        <v>169.95</v>
      </c>
      <c r="H57" s="46" t="str">
        <f>'Zone 21-22'!F21</f>
        <v>OST</v>
      </c>
      <c r="I57" s="44" t="str">
        <f>'Zone 21-22'!G21</f>
        <v>H</v>
      </c>
      <c r="J57" s="44" t="str">
        <f>'Zone 21-22'!H21</f>
        <v>N</v>
      </c>
      <c r="K57" s="90" t="str">
        <f>'Zone 21-22'!I21</f>
        <v>Angeles National Forest Net</v>
      </c>
    </row>
    <row r="58" spans="1:11" x14ac:dyDescent="0.2">
      <c r="A58" s="29" t="str">
        <f>'Master Zone'!$G$42</f>
        <v>Zone 22</v>
      </c>
      <c r="B58" s="44">
        <v>2</v>
      </c>
      <c r="C58" s="192">
        <v>42</v>
      </c>
      <c r="D58" s="29" t="str">
        <f>'Zone 21-22'!B22</f>
        <v>FS BDF F-Net</v>
      </c>
      <c r="E58" s="45">
        <f>'Zone 21-22'!C22</f>
        <v>171.47499999999999</v>
      </c>
      <c r="F58" s="46" t="str">
        <f>'Zone 21-22'!D22</f>
        <v>CSQ</v>
      </c>
      <c r="G58" s="45">
        <f>'Zone 21-22'!E22</f>
        <v>169.875</v>
      </c>
      <c r="H58" s="46" t="str">
        <f>'Zone 21-22'!F22</f>
        <v>OST</v>
      </c>
      <c r="I58" s="44" t="str">
        <f>'Zone 21-22'!G22</f>
        <v>H</v>
      </c>
      <c r="J58" s="44" t="str">
        <f>'Zone 21-22'!H22</f>
        <v>N</v>
      </c>
      <c r="K58" s="90" t="str">
        <f>'Zone 21-22'!I22</f>
        <v>San Bernardino NF Net</v>
      </c>
    </row>
    <row r="59" spans="1:11" x14ac:dyDescent="0.2">
      <c r="A59" s="29" t="str">
        <f>'Master Zone'!$G$42</f>
        <v>Zone 22</v>
      </c>
      <c r="B59" s="44">
        <v>3</v>
      </c>
      <c r="C59" s="192">
        <v>43</v>
      </c>
      <c r="D59" s="29" t="str">
        <f>'Zone 21-22'!B23</f>
        <v>FS CNF F-Net</v>
      </c>
      <c r="E59" s="45">
        <f>'Zone 21-22'!C23</f>
        <v>168.75</v>
      </c>
      <c r="F59" s="46">
        <f>'Zone 21-22'!D23</f>
        <v>103.5</v>
      </c>
      <c r="G59" s="45">
        <f>'Zone 21-22'!E23</f>
        <v>171.42500000000001</v>
      </c>
      <c r="H59" s="46" t="str">
        <f>'Zone 21-22'!F23</f>
        <v>OST</v>
      </c>
      <c r="I59" s="44" t="str">
        <f>'Zone 21-22'!G23</f>
        <v>H</v>
      </c>
      <c r="J59" s="44" t="str">
        <f>'Zone 21-22'!H23</f>
        <v>N</v>
      </c>
      <c r="K59" s="90" t="str">
        <f>'Zone 21-22'!I23</f>
        <v>Cleveland National Forest Net</v>
      </c>
    </row>
    <row r="60" spans="1:11" x14ac:dyDescent="0.2">
      <c r="A60" s="29" t="str">
        <f>'Master Zone'!$G$42</f>
        <v>Zone 22</v>
      </c>
      <c r="B60" s="44">
        <v>4</v>
      </c>
      <c r="C60" s="192">
        <v>44</v>
      </c>
      <c r="D60" s="29" t="str">
        <f>'Zone 21-22'!B24</f>
        <v>FS ENF F-Net</v>
      </c>
      <c r="E60" s="45">
        <f>'Zone 21-22'!C24</f>
        <v>171.52500000000001</v>
      </c>
      <c r="F60" s="46" t="str">
        <f>'Zone 21-22'!D24</f>
        <v>CSQ</v>
      </c>
      <c r="G60" s="45">
        <f>'Zone 21-22'!E24</f>
        <v>169.95</v>
      </c>
      <c r="H60" s="46" t="str">
        <f>'Zone 21-22'!F24</f>
        <v>OST</v>
      </c>
      <c r="I60" s="44" t="str">
        <f>'Zone 21-22'!G24</f>
        <v>H</v>
      </c>
      <c r="J60" s="44" t="str">
        <f>'Zone 21-22'!H24</f>
        <v>N</v>
      </c>
      <c r="K60" s="90" t="str">
        <f>'Zone 21-22'!I24</f>
        <v>El Dorado National Forest Net</v>
      </c>
    </row>
    <row r="61" spans="1:11" x14ac:dyDescent="0.2">
      <c r="A61" s="29" t="str">
        <f>'Master Zone'!$G$42</f>
        <v>Zone 22</v>
      </c>
      <c r="B61" s="44">
        <v>5</v>
      </c>
      <c r="C61" s="192">
        <v>45</v>
      </c>
      <c r="D61" s="29" t="str">
        <f>'Zone 21-22'!B25</f>
        <v>FS NV-HTF F-Net</v>
      </c>
      <c r="E61" s="45">
        <f>'Zone 21-22'!C25</f>
        <v>169.875</v>
      </c>
      <c r="F61" s="46" t="str">
        <f>'Zone 21-22'!D25</f>
        <v>CSQ</v>
      </c>
      <c r="G61" s="45">
        <f>'Zone 21-22'!E25</f>
        <v>170.47499999999999</v>
      </c>
      <c r="H61" s="46" t="str">
        <f>'Zone 21-22'!F25</f>
        <v>OST</v>
      </c>
      <c r="I61" s="44" t="str">
        <f>'Zone 21-22'!G25</f>
        <v>H</v>
      </c>
      <c r="J61" s="44" t="str">
        <f>'Zone 21-22'!H25</f>
        <v>N</v>
      </c>
      <c r="K61" s="90" t="str">
        <f>'Zone 21-22'!I25</f>
        <v xml:space="preserve">Nevada Humboldt Toiyabe NF Net </v>
      </c>
    </row>
    <row r="62" spans="1:11" x14ac:dyDescent="0.2">
      <c r="A62" s="29" t="str">
        <f>'Master Zone'!$G$42</f>
        <v>Zone 22</v>
      </c>
      <c r="B62" s="44">
        <v>6</v>
      </c>
      <c r="C62" s="192">
        <v>46</v>
      </c>
      <c r="D62" s="29" t="str">
        <f>'Zone 21-22'!B26</f>
        <v>FS INF F-Net N</v>
      </c>
      <c r="E62" s="45">
        <f>'Zone 21-22'!C26</f>
        <v>168.125</v>
      </c>
      <c r="F62" s="46" t="str">
        <f>'Zone 21-22'!D26</f>
        <v>CSQ</v>
      </c>
      <c r="G62" s="45">
        <f>'Zone 21-22'!E26</f>
        <v>173.8</v>
      </c>
      <c r="H62" s="46" t="str">
        <f>'Zone 21-22'!F26</f>
        <v>OST</v>
      </c>
      <c r="I62" s="44" t="str">
        <f>'Zone 21-22'!G26</f>
        <v>H</v>
      </c>
      <c r="J62" s="44" t="str">
        <f>'Zone 21-22'!H26</f>
        <v>N</v>
      </c>
      <c r="K62" s="90" t="str">
        <f>'Zone 21-22'!I26</f>
        <v>Inyo National Forest Net North</v>
      </c>
    </row>
    <row r="63" spans="1:11" x14ac:dyDescent="0.2">
      <c r="A63" s="29" t="str">
        <f>'Master Zone'!$G$42</f>
        <v>Zone 22</v>
      </c>
      <c r="B63" s="44">
        <v>7</v>
      </c>
      <c r="C63" s="192">
        <v>47</v>
      </c>
      <c r="D63" s="29" t="str">
        <f>'Zone 21-22'!B27</f>
        <v>FS INF F-Net S</v>
      </c>
      <c r="E63" s="45">
        <f>'Zone 21-22'!C27</f>
        <v>168.72499999999999</v>
      </c>
      <c r="F63" s="46" t="str">
        <f>'Zone 21-22'!D27</f>
        <v>CSQ</v>
      </c>
      <c r="G63" s="45">
        <f>'Zone 21-22'!E27</f>
        <v>173.83750000000001</v>
      </c>
      <c r="H63" s="46" t="str">
        <f>'Zone 21-22'!F27</f>
        <v>OST</v>
      </c>
      <c r="I63" s="44" t="str">
        <f>'Zone 21-22'!G27</f>
        <v>H</v>
      </c>
      <c r="J63" s="44" t="str">
        <f>'Zone 21-22'!H27</f>
        <v>N</v>
      </c>
      <c r="K63" s="90" t="str">
        <f>'Zone 21-22'!I27</f>
        <v>Inyo National Forest Net South</v>
      </c>
    </row>
    <row r="64" spans="1:11" x14ac:dyDescent="0.2">
      <c r="A64" s="29" t="str">
        <f>'Master Zone'!$G$42</f>
        <v>Zone 22</v>
      </c>
      <c r="B64" s="44">
        <v>8</v>
      </c>
      <c r="C64" s="192">
        <v>48</v>
      </c>
      <c r="D64" s="29" t="str">
        <f>'Zone 21-22'!B28</f>
        <v>FS KNF F-Net</v>
      </c>
      <c r="E64" s="45">
        <f>'Zone 21-22'!C28</f>
        <v>164.17500000000001</v>
      </c>
      <c r="F64" s="46" t="str">
        <f>'Zone 21-22'!D28</f>
        <v>CSQ</v>
      </c>
      <c r="G64" s="45">
        <f>'Zone 21-22'!E28</f>
        <v>164.97499999999999</v>
      </c>
      <c r="H64" s="46" t="str">
        <f>'Zone 21-22'!F28</f>
        <v>OST</v>
      </c>
      <c r="I64" s="44" t="str">
        <f>'Zone 21-22'!G28</f>
        <v>H</v>
      </c>
      <c r="J64" s="44" t="str">
        <f>'Zone 21-22'!H28</f>
        <v>N</v>
      </c>
      <c r="K64" s="90" t="str">
        <f>'Zone 21-22'!I28</f>
        <v>Klamath Forest Net</v>
      </c>
    </row>
    <row r="65" spans="1:11" x14ac:dyDescent="0.2">
      <c r="A65" s="29" t="str">
        <f>'Master Zone'!$G$42</f>
        <v>Zone 22</v>
      </c>
      <c r="B65" s="44">
        <v>9</v>
      </c>
      <c r="C65" s="192">
        <v>49</v>
      </c>
      <c r="D65" s="29" t="str">
        <f>'Zone 21-22'!B29</f>
        <v>FS LNF F-Net</v>
      </c>
      <c r="E65" s="45">
        <f>'Zone 21-22'!C29</f>
        <v>172.22499999999999</v>
      </c>
      <c r="F65" s="46" t="str">
        <f>'Zone 21-22'!D29</f>
        <v>CSQ</v>
      </c>
      <c r="G65" s="45">
        <f>'Zone 21-22'!E29</f>
        <v>171.47499999999999</v>
      </c>
      <c r="H65" s="46" t="str">
        <f>'Zone 21-22'!F29</f>
        <v>OST</v>
      </c>
      <c r="I65" s="44" t="str">
        <f>'Zone 21-22'!G29</f>
        <v>H</v>
      </c>
      <c r="J65" s="44" t="str">
        <f>'Zone 21-22'!H29</f>
        <v>N</v>
      </c>
      <c r="K65" s="90" t="str">
        <f>'Zone 21-22'!I29</f>
        <v>Lassen National Forest Net</v>
      </c>
    </row>
    <row r="66" spans="1:11" x14ac:dyDescent="0.2">
      <c r="A66" s="29" t="str">
        <f>'Master Zone'!$G$42</f>
        <v>Zone 22</v>
      </c>
      <c r="B66" s="44">
        <v>10</v>
      </c>
      <c r="C66" s="192">
        <v>50</v>
      </c>
      <c r="D66" s="29" t="str">
        <f>'Zone 21-22'!B30</f>
        <v>FS LPF F-Net</v>
      </c>
      <c r="E66" s="45">
        <f>'Zone 21-22'!C30</f>
        <v>170.55</v>
      </c>
      <c r="F66" s="46" t="str">
        <f>'Zone 21-22'!D30</f>
        <v>CSQ</v>
      </c>
      <c r="G66" s="45">
        <f>'Zone 21-22'!E30</f>
        <v>169.9</v>
      </c>
      <c r="H66" s="46" t="str">
        <f>'Zone 21-22'!F30</f>
        <v>OST</v>
      </c>
      <c r="I66" s="44" t="str">
        <f>'Zone 21-22'!G30</f>
        <v>H</v>
      </c>
      <c r="J66" s="44" t="str">
        <f>'Zone 21-22'!H30</f>
        <v>N</v>
      </c>
      <c r="K66" s="90" t="str">
        <f>'Zone 21-22'!I30</f>
        <v>Los Padres National Forest Net</v>
      </c>
    </row>
    <row r="67" spans="1:11" x14ac:dyDescent="0.2">
      <c r="A67" s="29" t="str">
        <f>'Master Zone'!$G$42</f>
        <v>Zone 22</v>
      </c>
      <c r="B67" s="44">
        <v>11</v>
      </c>
      <c r="C67" s="192">
        <v>51</v>
      </c>
      <c r="D67" s="29" t="str">
        <f>'Zone 21-22'!B31</f>
        <v>LPF SVC</v>
      </c>
      <c r="E67" s="45">
        <f>'Zone 21-22'!C31</f>
        <v>171.55</v>
      </c>
      <c r="F67" s="46" t="str">
        <f>'Zone 21-22'!D31</f>
        <v>CSQ</v>
      </c>
      <c r="G67" s="45">
        <f>'Zone 21-22'!E31</f>
        <v>172.32499999999999</v>
      </c>
      <c r="H67" s="46" t="str">
        <f>'Zone 21-22'!F31</f>
        <v>OST</v>
      </c>
      <c r="I67" s="44" t="str">
        <f>'Zone 21-22'!G31</f>
        <v>H</v>
      </c>
      <c r="J67" s="44" t="str">
        <f>'Zone 21-22'!H31</f>
        <v>N</v>
      </c>
      <c r="K67" s="90" t="str">
        <f>'Zone 21-22'!I31</f>
        <v>Los Padres NF Service Net</v>
      </c>
    </row>
    <row r="68" spans="1:11" x14ac:dyDescent="0.2">
      <c r="A68" s="29" t="str">
        <f>'Master Zone'!$G$42</f>
        <v>Zone 22</v>
      </c>
      <c r="B68" s="44">
        <v>12</v>
      </c>
      <c r="C68" s="192">
        <v>52</v>
      </c>
      <c r="D68" s="29" t="str">
        <f>'Zone 21-22'!B32</f>
        <v>FS LPF Tac 3</v>
      </c>
      <c r="E68" s="45">
        <f>'Zone 21-22'!C32</f>
        <v>170.47499999999999</v>
      </c>
      <c r="F68" s="46" t="str">
        <f>'Zone 21-22'!D32</f>
        <v>CSQ</v>
      </c>
      <c r="G68" s="45">
        <f>'Zone 21-22'!E32</f>
        <v>170.47499999999999</v>
      </c>
      <c r="H68" s="46" t="str">
        <f>'Zone 21-22'!F32</f>
        <v>CSQ</v>
      </c>
      <c r="I68" s="44" t="str">
        <f>'Zone 21-22'!G32</f>
        <v>L</v>
      </c>
      <c r="J68" s="44" t="str">
        <f>'Zone 21-22'!H32</f>
        <v>N</v>
      </c>
      <c r="K68" s="90" t="str">
        <f>'Zone 21-22'!I32</f>
        <v>Los Padres NF Tac Net 3</v>
      </c>
    </row>
    <row r="69" spans="1:11" x14ac:dyDescent="0.2">
      <c r="A69" s="29" t="str">
        <f>'Master Zone'!$G$42</f>
        <v>Zone 22</v>
      </c>
      <c r="B69" s="44">
        <v>13</v>
      </c>
      <c r="C69" s="192">
        <v>53</v>
      </c>
      <c r="D69" s="29" t="str">
        <f>'Zone 21-22'!B33</f>
        <v>FS LPF Tac 4</v>
      </c>
      <c r="E69" s="45">
        <f>'Zone 21-22'!C33</f>
        <v>172.35</v>
      </c>
      <c r="F69" s="46" t="str">
        <f>'Zone 21-22'!D33</f>
        <v>CSQ</v>
      </c>
      <c r="G69" s="45">
        <f>'Zone 21-22'!E33</f>
        <v>172.35</v>
      </c>
      <c r="H69" s="46" t="str">
        <f>'Zone 21-22'!F33</f>
        <v>CSQ</v>
      </c>
      <c r="I69" s="44" t="str">
        <f>'Zone 21-22'!G33</f>
        <v>L</v>
      </c>
      <c r="J69" s="44" t="str">
        <f>'Zone 21-22'!H33</f>
        <v>N</v>
      </c>
      <c r="K69" s="90" t="str">
        <f>'Zone 21-22'!I33</f>
        <v>Los Padres NF Tac Net 4</v>
      </c>
    </row>
    <row r="70" spans="1:11" x14ac:dyDescent="0.2">
      <c r="A70" s="29" t="str">
        <f>'Master Zone'!$G$42</f>
        <v>Zone 22</v>
      </c>
      <c r="B70" s="44">
        <v>14</v>
      </c>
      <c r="C70" s="192">
        <v>54</v>
      </c>
      <c r="D70" s="29" t="str">
        <f>'Zone 21-22'!B34</f>
        <v>FS MDF  F-Net</v>
      </c>
      <c r="E70" s="45">
        <f>'Zone 21-22'!C34</f>
        <v>168.75</v>
      </c>
      <c r="F70" s="46" t="str">
        <f>'Zone 21-22'!D34</f>
        <v>CSQ</v>
      </c>
      <c r="G70" s="45">
        <f>'Zone 21-22'!E34</f>
        <v>170.17500000000001</v>
      </c>
      <c r="H70" s="46" t="str">
        <f>'Zone 21-22'!F34</f>
        <v>OST</v>
      </c>
      <c r="I70" s="44" t="str">
        <f>'Zone 21-22'!G34</f>
        <v>H</v>
      </c>
      <c r="J70" s="44" t="str">
        <f>'Zone 21-22'!H34</f>
        <v>N</v>
      </c>
      <c r="K70" s="90" t="str">
        <f>'Zone 21-22'!I34</f>
        <v>Modoc National Forest Net</v>
      </c>
    </row>
    <row r="71" spans="1:11" x14ac:dyDescent="0.2">
      <c r="A71" s="29" t="str">
        <f>'Master Zone'!$G$42</f>
        <v>Zone 22</v>
      </c>
      <c r="B71" s="44">
        <v>15</v>
      </c>
      <c r="C71" s="192">
        <v>55</v>
      </c>
      <c r="D71" s="29" t="str">
        <f>'Zone 21-22'!B35</f>
        <v>FS MNF F-Net</v>
      </c>
      <c r="E71" s="45">
        <f>'Zone 21-22'!C35</f>
        <v>171.55</v>
      </c>
      <c r="F71" s="46" t="str">
        <f>'Zone 21-22'!D35</f>
        <v>CSQ</v>
      </c>
      <c r="G71" s="45">
        <f>'Zone 21-22'!E35</f>
        <v>170.15</v>
      </c>
      <c r="H71" s="46" t="str">
        <f>'Zone 21-22'!F35</f>
        <v>OST</v>
      </c>
      <c r="I71" s="44" t="str">
        <f>'Zone 21-22'!G35</f>
        <v>H</v>
      </c>
      <c r="J71" s="44" t="str">
        <f>'Zone 21-22'!H35</f>
        <v>N</v>
      </c>
      <c r="K71" s="90" t="str">
        <f>'Zone 21-22'!I35</f>
        <v>Mendocino National Forest Net</v>
      </c>
    </row>
    <row r="72" spans="1:11" x14ac:dyDescent="0.2">
      <c r="A72" s="29" t="str">
        <f>'Master Zone'!$G$42</f>
        <v>Zone 22</v>
      </c>
      <c r="B72" s="44">
        <v>16</v>
      </c>
      <c r="C72" s="192">
        <v>56</v>
      </c>
      <c r="D72" s="29" t="str">
        <f>'Zone 21-22'!B36</f>
        <v>FS PNF F-Net</v>
      </c>
      <c r="E72" s="45">
        <f>'Zone 21-22'!C36</f>
        <v>170.55</v>
      </c>
      <c r="F72" s="46" t="str">
        <f>'Zone 21-22'!D36</f>
        <v>CSQ</v>
      </c>
      <c r="G72" s="45">
        <f>'Zone 21-22'!E36</f>
        <v>169.9</v>
      </c>
      <c r="H72" s="46" t="str">
        <f>'Zone 21-22'!F36</f>
        <v>OST</v>
      </c>
      <c r="I72" s="44" t="str">
        <f>'Zone 21-22'!G36</f>
        <v>H</v>
      </c>
      <c r="J72" s="44" t="str">
        <f>'Zone 21-22'!H36</f>
        <v>N</v>
      </c>
      <c r="K72" s="90" t="str">
        <f>'Zone 21-22'!I36</f>
        <v>Plumas National Forest Net</v>
      </c>
    </row>
    <row r="73" spans="1:11" x14ac:dyDescent="0.2">
      <c r="A73" s="29" t="str">
        <f>'Master Zone'!$I$42</f>
        <v>Zone 23</v>
      </c>
      <c r="B73" s="44">
        <v>1</v>
      </c>
      <c r="C73" s="192">
        <v>57</v>
      </c>
      <c r="D73" s="29" t="str">
        <f>'Zone 23-24'!B3</f>
        <v>FS SHF F-Net</v>
      </c>
      <c r="E73" s="45">
        <f>'Zone 23-24'!C3</f>
        <v>171.57499999999999</v>
      </c>
      <c r="F73" s="46" t="str">
        <f>'Zone 23-24'!D3</f>
        <v>CSQ</v>
      </c>
      <c r="G73" s="45">
        <f>'Zone 23-24'!E3</f>
        <v>169.1</v>
      </c>
      <c r="H73" s="46" t="str">
        <f>'Zone 23-24'!F3</f>
        <v>OST</v>
      </c>
      <c r="I73" s="44" t="str">
        <f>'Zone 23-24'!G3</f>
        <v>H</v>
      </c>
      <c r="J73" s="44" t="str">
        <f>'Zone 23-24'!H3</f>
        <v>N</v>
      </c>
      <c r="K73" s="90" t="str">
        <f>'Zone 23-24'!I3</f>
        <v>Shasta Trinity National Forest Net</v>
      </c>
    </row>
    <row r="74" spans="1:11" x14ac:dyDescent="0.2">
      <c r="A74" s="29" t="str">
        <f>'Master Zone'!$I$42</f>
        <v>Zone 23</v>
      </c>
      <c r="B74" s="44">
        <v>2</v>
      </c>
      <c r="C74" s="192">
        <v>58</v>
      </c>
      <c r="D74" s="29" t="str">
        <f>'Zone 23-24'!B4</f>
        <v>FS SNF F-Net</v>
      </c>
      <c r="E74" s="45">
        <f>'Zone 23-24'!C4</f>
        <v>172.22499999999999</v>
      </c>
      <c r="F74" s="46" t="str">
        <f>'Zone 23-24'!D4</f>
        <v>CSQ</v>
      </c>
      <c r="G74" s="45">
        <f>'Zone 23-24'!E4</f>
        <v>169.92500000000001</v>
      </c>
      <c r="H74" s="46" t="str">
        <f>'Zone 23-24'!F4</f>
        <v>OST</v>
      </c>
      <c r="I74" s="44" t="str">
        <f>'Zone 23-24'!G4</f>
        <v>H</v>
      </c>
      <c r="J74" s="44" t="str">
        <f>'Zone 23-24'!H4</f>
        <v>N</v>
      </c>
      <c r="K74" s="90" t="str">
        <f>'Zone 23-24'!I4</f>
        <v>Sierra National Forest Net</v>
      </c>
    </row>
    <row r="75" spans="1:11" x14ac:dyDescent="0.2">
      <c r="A75" s="29" t="str">
        <f>'Master Zone'!$I$42</f>
        <v>Zone 23</v>
      </c>
      <c r="B75" s="44">
        <v>3</v>
      </c>
      <c r="C75" s="192">
        <v>59</v>
      </c>
      <c r="D75" s="29" t="str">
        <f>'Zone 23-24'!B5</f>
        <v>FS SQF Ch 4</v>
      </c>
      <c r="E75" s="45">
        <f>'Zone 23-24'!C5</f>
        <v>168.77500000000001</v>
      </c>
      <c r="F75" s="46" t="str">
        <f>'Zone 23-24'!D5</f>
        <v>CSQ</v>
      </c>
      <c r="G75" s="45">
        <f>'Zone 23-24'!E5</f>
        <v>170.6</v>
      </c>
      <c r="H75" s="46" t="str">
        <f>'Zone 23-24'!F5</f>
        <v>OST</v>
      </c>
      <c r="I75" s="44" t="str">
        <f>'Zone 23-24'!G5</f>
        <v>H</v>
      </c>
      <c r="J75" s="44" t="str">
        <f>'Zone 23-24'!H5</f>
        <v>N</v>
      </c>
      <c r="K75" s="90" t="str">
        <f>'Zone 23-24'!I5</f>
        <v>Sequoia National Forest Ch 4</v>
      </c>
    </row>
    <row r="76" spans="1:11" x14ac:dyDescent="0.2">
      <c r="A76" s="29" t="str">
        <f>'Master Zone'!$I$42</f>
        <v>Zone 23</v>
      </c>
      <c r="B76" s="44">
        <v>4</v>
      </c>
      <c r="C76" s="192">
        <v>60</v>
      </c>
      <c r="D76" s="29" t="str">
        <f>'Zone 23-24'!B6</f>
        <v>FS SQF F-Net</v>
      </c>
      <c r="E76" s="45">
        <f>'Zone 23-24'!C6</f>
        <v>168.67500000000001</v>
      </c>
      <c r="F76" s="46" t="str">
        <f>'Zone 23-24'!D6</f>
        <v>CSQ</v>
      </c>
      <c r="G76" s="45">
        <f>'Zone 23-24'!E6</f>
        <v>170.57499999999999</v>
      </c>
      <c r="H76" s="46" t="str">
        <f>'Zone 23-24'!F6</f>
        <v>OST</v>
      </c>
      <c r="I76" s="44" t="str">
        <f>'Zone 23-24'!G6</f>
        <v>H</v>
      </c>
      <c r="J76" s="44" t="str">
        <f>'Zone 23-24'!H6</f>
        <v>N</v>
      </c>
      <c r="K76" s="90" t="str">
        <f>'Zone 23-24'!I6</f>
        <v>Sequoia National Forest Net</v>
      </c>
    </row>
    <row r="77" spans="1:11" x14ac:dyDescent="0.2">
      <c r="A77" s="29" t="str">
        <f>'Master Zone'!$I$42</f>
        <v>Zone 23</v>
      </c>
      <c r="B77" s="44">
        <v>5</v>
      </c>
      <c r="C77" s="192">
        <v>61</v>
      </c>
      <c r="D77" s="29" t="str">
        <f>'Zone 23-24'!B7</f>
        <v>FS SRF ADM</v>
      </c>
      <c r="E77" s="45">
        <f>'Zone 23-24'!C7</f>
        <v>168.125</v>
      </c>
      <c r="F77" s="46" t="str">
        <f>'Zone 23-24'!D7</f>
        <v>CSQ</v>
      </c>
      <c r="G77" s="45">
        <f>'Zone 23-24'!E7</f>
        <v>170.47499999999999</v>
      </c>
      <c r="H77" s="46" t="str">
        <f>'Zone 23-24'!F7</f>
        <v>OST</v>
      </c>
      <c r="I77" s="44" t="str">
        <f>'Zone 23-24'!G7</f>
        <v>H</v>
      </c>
      <c r="J77" s="44" t="str">
        <f>'Zone 23-24'!H7</f>
        <v>N</v>
      </c>
      <c r="K77" s="90" t="str">
        <f>'Zone 23-24'!I7</f>
        <v>Six Rivers National Forest Admin Net</v>
      </c>
    </row>
    <row r="78" spans="1:11" x14ac:dyDescent="0.2">
      <c r="A78" s="29" t="str">
        <f>'Master Zone'!$I$42</f>
        <v>Zone 23</v>
      </c>
      <c r="B78" s="44">
        <v>6</v>
      </c>
      <c r="C78" s="192">
        <v>62</v>
      </c>
      <c r="D78" s="29" t="str">
        <f>'Zone 23-24'!B8</f>
        <v>FS SRF F-Net</v>
      </c>
      <c r="E78" s="45">
        <f>'Zone 23-24'!C8</f>
        <v>168.72499999999999</v>
      </c>
      <c r="F78" s="46" t="str">
        <f>'Zone 23-24'!D8</f>
        <v>CSQ</v>
      </c>
      <c r="G78" s="45">
        <f>'Zone 23-24'!E8</f>
        <v>170.125</v>
      </c>
      <c r="H78" s="46" t="str">
        <f>'Zone 23-24'!F8</f>
        <v>OST</v>
      </c>
      <c r="I78" s="44" t="str">
        <f>'Zone 23-24'!G8</f>
        <v>H</v>
      </c>
      <c r="J78" s="44" t="str">
        <f>'Zone 23-24'!H8</f>
        <v>N</v>
      </c>
      <c r="K78" s="90" t="str">
        <f>'Zone 23-24'!I8</f>
        <v>Six Rivers National Forest Net</v>
      </c>
    </row>
    <row r="79" spans="1:11" x14ac:dyDescent="0.2">
      <c r="A79" s="29" t="str">
        <f>'Master Zone'!$I$42</f>
        <v>Zone 23</v>
      </c>
      <c r="B79" s="44">
        <v>7</v>
      </c>
      <c r="C79" s="192">
        <v>63</v>
      </c>
      <c r="D79" s="29" t="str">
        <f>'Zone 23-24'!B9</f>
        <v>FS STF F-Net</v>
      </c>
      <c r="E79" s="45">
        <f>'Zone 23-24'!C9</f>
        <v>168.75</v>
      </c>
      <c r="F79" s="46" t="str">
        <f>'Zone 23-24'!D9</f>
        <v>CSQ</v>
      </c>
      <c r="G79" s="45">
        <f>'Zone 23-24'!E9</f>
        <v>170.5</v>
      </c>
      <c r="H79" s="46" t="str">
        <f>'Zone 23-24'!F9</f>
        <v>OST</v>
      </c>
      <c r="I79" s="44" t="str">
        <f>'Zone 23-24'!G9</f>
        <v>H</v>
      </c>
      <c r="J79" s="44" t="str">
        <f>'Zone 23-24'!H9</f>
        <v>N</v>
      </c>
      <c r="K79" s="90" t="str">
        <f>'Zone 23-24'!I9</f>
        <v>Stanislaus National Forest Net</v>
      </c>
    </row>
    <row r="80" spans="1:11" x14ac:dyDescent="0.2">
      <c r="A80" s="29" t="str">
        <f>'Master Zone'!$I$42</f>
        <v>Zone 23</v>
      </c>
      <c r="B80" s="44">
        <v>8</v>
      </c>
      <c r="C80" s="192">
        <v>64</v>
      </c>
      <c r="D80" s="29" t="str">
        <f>'Zone 23-24'!B10</f>
        <v>FS TMU F-Net</v>
      </c>
      <c r="E80" s="45">
        <f>'Zone 23-24'!C10</f>
        <v>172.375</v>
      </c>
      <c r="F80" s="46" t="str">
        <f>'Zone 23-24'!D10</f>
        <v>CSQ</v>
      </c>
      <c r="G80" s="45">
        <f>'Zone 23-24'!E10</f>
        <v>171.57499999999999</v>
      </c>
      <c r="H80" s="46" t="str">
        <f>'Zone 23-24'!F10</f>
        <v>OST</v>
      </c>
      <c r="I80" s="44" t="str">
        <f>'Zone 23-24'!G10</f>
        <v>H</v>
      </c>
      <c r="J80" s="44" t="str">
        <f>'Zone 23-24'!H10</f>
        <v>N</v>
      </c>
      <c r="K80" s="90" t="str">
        <f>'Zone 23-24'!I10</f>
        <v>Lake Tahoe Basin Mmgt Unit Net</v>
      </c>
    </row>
    <row r="81" spans="1:11" x14ac:dyDescent="0.2">
      <c r="A81" s="29" t="str">
        <f>'Master Zone'!$I$42</f>
        <v>Zone 23</v>
      </c>
      <c r="B81" s="44">
        <v>9</v>
      </c>
      <c r="C81" s="192">
        <v>65</v>
      </c>
      <c r="D81" s="29" t="str">
        <f>'Zone 23-24'!B11</f>
        <v>FS TNF Ch 4</v>
      </c>
      <c r="E81" s="45">
        <f>'Zone 23-24'!C11</f>
        <v>168.77500000000001</v>
      </c>
      <c r="F81" s="46" t="str">
        <f>'Zone 23-24'!D11</f>
        <v>CSQ</v>
      </c>
      <c r="G81" s="45">
        <f>'Zone 23-24'!E11</f>
        <v>170.57499999999999</v>
      </c>
      <c r="H81" s="46" t="str">
        <f>'Zone 23-24'!F11</f>
        <v>OST</v>
      </c>
      <c r="I81" s="44" t="str">
        <f>'Zone 23-24'!G11</f>
        <v>H</v>
      </c>
      <c r="J81" s="44" t="str">
        <f>'Zone 23-24'!H11</f>
        <v>N</v>
      </c>
      <c r="K81" s="90" t="str">
        <f>'Zone 23-24'!I11</f>
        <v>Tahoe National Forest Net</v>
      </c>
    </row>
    <row r="82" spans="1:11" x14ac:dyDescent="0.2">
      <c r="A82" s="29" t="str">
        <f>'Master Zone'!$I$42</f>
        <v>Zone 23</v>
      </c>
      <c r="B82" s="44">
        <v>10</v>
      </c>
      <c r="C82" s="192">
        <v>66</v>
      </c>
      <c r="D82" s="29" t="str">
        <f>'Zone 23-24'!B12</f>
        <v>FS TNF F-Net</v>
      </c>
      <c r="E82" s="45">
        <f>'Zone 23-24'!C12</f>
        <v>168.17500000000001</v>
      </c>
      <c r="F82" s="46" t="str">
        <f>'Zone 23-24'!D12</f>
        <v>CSQ</v>
      </c>
      <c r="G82" s="45">
        <f>'Zone 23-24'!E12</f>
        <v>170.6</v>
      </c>
      <c r="H82" s="46" t="str">
        <f>'Zone 23-24'!F12</f>
        <v>OST</v>
      </c>
      <c r="I82" s="44" t="str">
        <f>'Zone 23-24'!G12</f>
        <v>H</v>
      </c>
      <c r="J82" s="44" t="str">
        <f>'Zone 23-24'!H12</f>
        <v>N</v>
      </c>
      <c r="K82" s="90" t="str">
        <f>'Zone 23-24'!I12</f>
        <v>Tahoe National Forest Channel 4</v>
      </c>
    </row>
    <row r="83" spans="1:11" x14ac:dyDescent="0.2">
      <c r="A83" s="29" t="str">
        <f>'Master Zone'!$I$42</f>
        <v>Zone 23</v>
      </c>
      <c r="B83" s="44">
        <v>11</v>
      </c>
      <c r="C83" s="192">
        <v>67</v>
      </c>
      <c r="D83" s="29" t="str">
        <f>'Zone 23-24'!B13</f>
        <v>CNF SVC</v>
      </c>
      <c r="E83" s="45">
        <f>'Zone 23-24'!C13</f>
        <v>164.125</v>
      </c>
      <c r="F83" s="46" t="str">
        <f>'Zone 23-24'!D13</f>
        <v>CSQ</v>
      </c>
      <c r="G83" s="45">
        <f>'Zone 23-24'!E13</f>
        <v>164.82499999999999</v>
      </c>
      <c r="H83" s="46" t="str">
        <f>'Zone 23-24'!F13</f>
        <v>OST</v>
      </c>
      <c r="I83" s="44" t="str">
        <f>'Zone 23-24'!G13</f>
        <v>H</v>
      </c>
      <c r="J83" s="44" t="str">
        <f>'Zone 23-24'!H13</f>
        <v>N</v>
      </c>
      <c r="K83" s="90" t="str">
        <f>'Zone 23-24'!I13</f>
        <v>Cleveland National Forest Service Net</v>
      </c>
    </row>
    <row r="84" spans="1:11" x14ac:dyDescent="0.2">
      <c r="A84" s="29" t="str">
        <f>'Master Zone'!$I$42</f>
        <v>Zone 23</v>
      </c>
      <c r="B84" s="44">
        <v>12</v>
      </c>
      <c r="C84" s="192">
        <v>68</v>
      </c>
      <c r="D84" s="29" t="str">
        <f>'Zone 23-24'!B14</f>
        <v>CNF ADM</v>
      </c>
      <c r="E84" s="45">
        <f>'Zone 23-24'!C14</f>
        <v>168.15</v>
      </c>
      <c r="F84" s="46" t="str">
        <f>'Zone 23-24'!D14</f>
        <v>CSQ</v>
      </c>
      <c r="G84" s="45">
        <f>'Zone 23-24'!E14</f>
        <v>169.72499999999999</v>
      </c>
      <c r="H84" s="46" t="str">
        <f>'Zone 23-24'!F14</f>
        <v>OST</v>
      </c>
      <c r="I84" s="44" t="str">
        <f>'Zone 23-24'!G14</f>
        <v>H</v>
      </c>
      <c r="J84" s="44" t="str">
        <f>'Zone 23-24'!H14</f>
        <v>N</v>
      </c>
      <c r="K84" s="90" t="str">
        <f>'Zone 23-24'!I14</f>
        <v>Cleveland National Forest Admin Net</v>
      </c>
    </row>
    <row r="85" spans="1:11" x14ac:dyDescent="0.2">
      <c r="A85" s="29" t="str">
        <f>'Master Zone'!$I$42</f>
        <v>Zone 23</v>
      </c>
      <c r="B85" s="44">
        <v>13</v>
      </c>
      <c r="C85" s="192"/>
      <c r="D85" s="29">
        <f>'Zone 23-24'!B15</f>
        <v>0</v>
      </c>
      <c r="E85" s="45">
        <f>'Zone 23-24'!C15</f>
        <v>0</v>
      </c>
      <c r="F85" s="46">
        <f>'Zone 23-24'!D15</f>
        <v>0</v>
      </c>
      <c r="G85" s="45">
        <f>'Zone 23-24'!E15</f>
        <v>0</v>
      </c>
      <c r="H85" s="46">
        <f>'Zone 23-24'!F15</f>
        <v>0</v>
      </c>
      <c r="I85" s="44">
        <f>'Zone 23-24'!G15</f>
        <v>0</v>
      </c>
      <c r="J85" s="44">
        <f>'Zone 23-24'!H15</f>
        <v>0</v>
      </c>
      <c r="K85" s="90">
        <f>'Zone 23-24'!I15</f>
        <v>0</v>
      </c>
    </row>
    <row r="86" spans="1:11" x14ac:dyDescent="0.2">
      <c r="A86" s="29" t="str">
        <f>'Master Zone'!$I$42</f>
        <v>Zone 23</v>
      </c>
      <c r="B86" s="44">
        <v>14</v>
      </c>
      <c r="C86" s="192"/>
      <c r="D86" s="29">
        <f>'Zone 23-24'!B16</f>
        <v>0</v>
      </c>
      <c r="E86" s="45">
        <f>'Zone 23-24'!C16</f>
        <v>0</v>
      </c>
      <c r="F86" s="46">
        <f>'Zone 23-24'!D16</f>
        <v>0</v>
      </c>
      <c r="G86" s="45">
        <f>'Zone 23-24'!E16</f>
        <v>0</v>
      </c>
      <c r="H86" s="46">
        <f>'Zone 23-24'!F16</f>
        <v>0</v>
      </c>
      <c r="I86" s="44">
        <f>'Zone 23-24'!G16</f>
        <v>0</v>
      </c>
      <c r="J86" s="44">
        <f>'Zone 23-24'!H16</f>
        <v>0</v>
      </c>
      <c r="K86" s="90">
        <f>'Zone 23-24'!I16</f>
        <v>0</v>
      </c>
    </row>
    <row r="87" spans="1:11" x14ac:dyDescent="0.2">
      <c r="A87" s="29" t="str">
        <f>'Master Zone'!$I$42</f>
        <v>Zone 23</v>
      </c>
      <c r="B87" s="44">
        <v>15</v>
      </c>
      <c r="C87" s="192"/>
      <c r="D87" s="29">
        <f>'Zone 23-24'!B17</f>
        <v>0</v>
      </c>
      <c r="E87" s="45">
        <f>'Zone 23-24'!C17</f>
        <v>0</v>
      </c>
      <c r="F87" s="46">
        <f>'Zone 23-24'!D17</f>
        <v>0</v>
      </c>
      <c r="G87" s="45">
        <f>'Zone 23-24'!E17</f>
        <v>0</v>
      </c>
      <c r="H87" s="46">
        <f>'Zone 23-24'!F17</f>
        <v>0</v>
      </c>
      <c r="I87" s="44">
        <f>'Zone 23-24'!G17</f>
        <v>0</v>
      </c>
      <c r="J87" s="44">
        <f>'Zone 23-24'!H17</f>
        <v>0</v>
      </c>
      <c r="K87" s="90">
        <f>'Zone 23-24'!I17</f>
        <v>0</v>
      </c>
    </row>
    <row r="88" spans="1:11" x14ac:dyDescent="0.2">
      <c r="A88" s="29" t="str">
        <f>'Master Zone'!$I$42</f>
        <v>Zone 23</v>
      </c>
      <c r="B88" s="44">
        <v>16</v>
      </c>
      <c r="C88" s="192"/>
      <c r="D88" s="29">
        <f>'Zone 23-24'!B18</f>
        <v>0</v>
      </c>
      <c r="E88" s="45">
        <f>'Zone 23-24'!C18</f>
        <v>0</v>
      </c>
      <c r="F88" s="46">
        <f>'Zone 23-24'!D18</f>
        <v>0</v>
      </c>
      <c r="G88" s="45">
        <f>'Zone 23-24'!E18</f>
        <v>0</v>
      </c>
      <c r="H88" s="46">
        <f>'Zone 23-24'!F18</f>
        <v>0</v>
      </c>
      <c r="I88" s="44">
        <f>'Zone 23-24'!G18</f>
        <v>0</v>
      </c>
      <c r="J88" s="44">
        <f>'Zone 23-24'!H18</f>
        <v>0</v>
      </c>
      <c r="K88" s="90">
        <f>'Zone 23-24'!I18</f>
        <v>0</v>
      </c>
    </row>
    <row r="89" spans="1:11" x14ac:dyDescent="0.2">
      <c r="A89" s="29" t="str">
        <f>'Master Zone'!$K$42</f>
        <v>Zone 24</v>
      </c>
      <c r="B89" s="44">
        <v>1</v>
      </c>
      <c r="C89" s="192">
        <v>69</v>
      </c>
      <c r="D89" s="47" t="str">
        <f>'Zone 23-24'!B21</f>
        <v>Z-24 Blank</v>
      </c>
      <c r="E89" s="45">
        <f>'Zone 23-24'!C21</f>
        <v>155</v>
      </c>
      <c r="F89" s="46">
        <f>'Zone 23-24'!D21</f>
        <v>155</v>
      </c>
      <c r="G89" s="45" t="str">
        <f>'Zone 23-24'!E21</f>
        <v>CSQ</v>
      </c>
      <c r="H89" s="46" t="str">
        <f>'Zone 23-24'!F21</f>
        <v>CSQ</v>
      </c>
      <c r="I89" s="48" t="str">
        <f>'Zone 23-24'!G21</f>
        <v>H</v>
      </c>
      <c r="J89" s="48" t="str">
        <f>'Zone 23-24'!H21</f>
        <v>N</v>
      </c>
      <c r="K89" s="95" t="str">
        <f>'Zone 23-24'!I21</f>
        <v>Blank Place Holder</v>
      </c>
    </row>
    <row r="90" spans="1:11" x14ac:dyDescent="0.2">
      <c r="A90" s="29" t="str">
        <f>'Master Zone'!$K$42</f>
        <v>Zone 24</v>
      </c>
      <c r="B90" s="44">
        <v>2</v>
      </c>
      <c r="C90" s="192"/>
      <c r="D90" s="47">
        <f>'Zone 23-24'!B22</f>
        <v>0</v>
      </c>
      <c r="E90" s="45">
        <f>'Zone 23-24'!C22</f>
        <v>0</v>
      </c>
      <c r="F90" s="46">
        <f>'Zone 23-24'!D22</f>
        <v>0</v>
      </c>
      <c r="G90" s="45">
        <f>'Zone 23-24'!E22</f>
        <v>0</v>
      </c>
      <c r="H90" s="46">
        <f>'Zone 23-24'!F22</f>
        <v>0</v>
      </c>
      <c r="I90" s="48">
        <f>'Zone 23-24'!G22</f>
        <v>0</v>
      </c>
      <c r="J90" s="48">
        <f>'Zone 23-24'!H22</f>
        <v>0</v>
      </c>
      <c r="K90" s="95">
        <f>'Zone 23-24'!I22</f>
        <v>0</v>
      </c>
    </row>
    <row r="91" spans="1:11" x14ac:dyDescent="0.2">
      <c r="A91" s="29" t="str">
        <f>'Master Zone'!$K$42</f>
        <v>Zone 24</v>
      </c>
      <c r="B91" s="44">
        <v>3</v>
      </c>
      <c r="C91" s="192"/>
      <c r="D91" s="47">
        <f>'Zone 23-24'!B23</f>
        <v>0</v>
      </c>
      <c r="E91" s="45">
        <f>'Zone 23-24'!C23</f>
        <v>0</v>
      </c>
      <c r="F91" s="46">
        <f>'Zone 23-24'!D23</f>
        <v>0</v>
      </c>
      <c r="G91" s="45">
        <f>'Zone 23-24'!E23</f>
        <v>0</v>
      </c>
      <c r="H91" s="46">
        <f>'Zone 23-24'!F23</f>
        <v>0</v>
      </c>
      <c r="I91" s="48">
        <f>'Zone 23-24'!G23</f>
        <v>0</v>
      </c>
      <c r="J91" s="48">
        <f>'Zone 23-24'!H23</f>
        <v>0</v>
      </c>
      <c r="K91" s="95">
        <f>'Zone 23-24'!I23</f>
        <v>0</v>
      </c>
    </row>
    <row r="92" spans="1:11" x14ac:dyDescent="0.2">
      <c r="A92" s="29" t="str">
        <f>'Master Zone'!$K$42</f>
        <v>Zone 24</v>
      </c>
      <c r="B92" s="44">
        <v>4</v>
      </c>
      <c r="C92" s="192"/>
      <c r="D92" s="47">
        <f>'Zone 23-24'!B24</f>
        <v>0</v>
      </c>
      <c r="E92" s="45">
        <f>'Zone 23-24'!C24</f>
        <v>0</v>
      </c>
      <c r="F92" s="46">
        <f>'Zone 23-24'!D24</f>
        <v>0</v>
      </c>
      <c r="G92" s="45">
        <f>'Zone 23-24'!E24</f>
        <v>0</v>
      </c>
      <c r="H92" s="46">
        <f>'Zone 23-24'!F24</f>
        <v>0</v>
      </c>
      <c r="I92" s="48">
        <f>'Zone 23-24'!G24</f>
        <v>0</v>
      </c>
      <c r="J92" s="48">
        <f>'Zone 23-24'!H24</f>
        <v>0</v>
      </c>
      <c r="K92" s="95">
        <f>'Zone 23-24'!I24</f>
        <v>0</v>
      </c>
    </row>
    <row r="93" spans="1:11" x14ac:dyDescent="0.2">
      <c r="A93" s="29" t="str">
        <f>'Master Zone'!$K$42</f>
        <v>Zone 24</v>
      </c>
      <c r="B93" s="44">
        <v>5</v>
      </c>
      <c r="C93" s="192"/>
      <c r="D93" s="47">
        <f>'Zone 23-24'!B25</f>
        <v>0</v>
      </c>
      <c r="E93" s="45">
        <f>'Zone 23-24'!C25</f>
        <v>0</v>
      </c>
      <c r="F93" s="46">
        <f>'Zone 23-24'!D25</f>
        <v>0</v>
      </c>
      <c r="G93" s="45">
        <f>'Zone 23-24'!E25</f>
        <v>0</v>
      </c>
      <c r="H93" s="46">
        <f>'Zone 23-24'!F25</f>
        <v>0</v>
      </c>
      <c r="I93" s="48">
        <f>'Zone 23-24'!G25</f>
        <v>0</v>
      </c>
      <c r="J93" s="48">
        <f>'Zone 23-24'!H25</f>
        <v>0</v>
      </c>
      <c r="K93" s="95">
        <f>'Zone 23-24'!I25</f>
        <v>0</v>
      </c>
    </row>
    <row r="94" spans="1:11" x14ac:dyDescent="0.2">
      <c r="A94" s="29" t="str">
        <f>'Master Zone'!$K$42</f>
        <v>Zone 24</v>
      </c>
      <c r="B94" s="44">
        <v>6</v>
      </c>
      <c r="C94" s="192"/>
      <c r="D94" s="47">
        <f>'Zone 23-24'!B26</f>
        <v>0</v>
      </c>
      <c r="E94" s="45">
        <f>'Zone 23-24'!C26</f>
        <v>0</v>
      </c>
      <c r="F94" s="46">
        <f>'Zone 23-24'!D26</f>
        <v>0</v>
      </c>
      <c r="G94" s="45">
        <f>'Zone 23-24'!E26</f>
        <v>0</v>
      </c>
      <c r="H94" s="46">
        <f>'Zone 23-24'!F26</f>
        <v>0</v>
      </c>
      <c r="I94" s="48">
        <f>'Zone 23-24'!G26</f>
        <v>0</v>
      </c>
      <c r="J94" s="48">
        <f>'Zone 23-24'!H26</f>
        <v>0</v>
      </c>
      <c r="K94" s="95">
        <f>'Zone 23-24'!I26</f>
        <v>0</v>
      </c>
    </row>
    <row r="95" spans="1:11" x14ac:dyDescent="0.2">
      <c r="A95" s="29" t="str">
        <f>'Master Zone'!$K$42</f>
        <v>Zone 24</v>
      </c>
      <c r="B95" s="44">
        <v>7</v>
      </c>
      <c r="C95" s="192"/>
      <c r="D95" s="47">
        <f>'Zone 23-24'!B27</f>
        <v>0</v>
      </c>
      <c r="E95" s="45">
        <f>'Zone 23-24'!C27</f>
        <v>0</v>
      </c>
      <c r="F95" s="46">
        <f>'Zone 23-24'!D27</f>
        <v>0</v>
      </c>
      <c r="G95" s="45">
        <f>'Zone 23-24'!E27</f>
        <v>0</v>
      </c>
      <c r="H95" s="46">
        <f>'Zone 23-24'!F27</f>
        <v>0</v>
      </c>
      <c r="I95" s="48">
        <f>'Zone 23-24'!G27</f>
        <v>0</v>
      </c>
      <c r="J95" s="48">
        <f>'Zone 23-24'!H27</f>
        <v>0</v>
      </c>
      <c r="K95" s="95">
        <f>'Zone 23-24'!I27</f>
        <v>0</v>
      </c>
    </row>
    <row r="96" spans="1:11" x14ac:dyDescent="0.2">
      <c r="A96" s="29" t="str">
        <f>'Master Zone'!$K$42</f>
        <v>Zone 24</v>
      </c>
      <c r="B96" s="44">
        <v>8</v>
      </c>
      <c r="C96" s="192"/>
      <c r="D96" s="47">
        <f>'Zone 23-24'!B28</f>
        <v>0</v>
      </c>
      <c r="E96" s="45">
        <f>'Zone 23-24'!C28</f>
        <v>0</v>
      </c>
      <c r="F96" s="46">
        <f>'Zone 23-24'!D28</f>
        <v>0</v>
      </c>
      <c r="G96" s="45">
        <f>'Zone 23-24'!E28</f>
        <v>0</v>
      </c>
      <c r="H96" s="46">
        <f>'Zone 23-24'!F28</f>
        <v>0</v>
      </c>
      <c r="I96" s="48">
        <f>'Zone 23-24'!G28</f>
        <v>0</v>
      </c>
      <c r="J96" s="48">
        <f>'Zone 23-24'!H28</f>
        <v>0</v>
      </c>
      <c r="K96" s="95">
        <f>'Zone 23-24'!I28</f>
        <v>0</v>
      </c>
    </row>
    <row r="97" spans="1:11" x14ac:dyDescent="0.2">
      <c r="A97" s="29" t="str">
        <f>'Master Zone'!$K$42</f>
        <v>Zone 24</v>
      </c>
      <c r="B97" s="44">
        <v>9</v>
      </c>
      <c r="C97" s="192"/>
      <c r="D97" s="47">
        <f>'Zone 23-24'!B29</f>
        <v>0</v>
      </c>
      <c r="E97" s="45">
        <f>'Zone 23-24'!C29</f>
        <v>0</v>
      </c>
      <c r="F97" s="46">
        <f>'Zone 23-24'!D29</f>
        <v>0</v>
      </c>
      <c r="G97" s="45">
        <f>'Zone 23-24'!E29</f>
        <v>0</v>
      </c>
      <c r="H97" s="46">
        <f>'Zone 23-24'!F29</f>
        <v>0</v>
      </c>
      <c r="I97" s="48">
        <f>'Zone 23-24'!G29</f>
        <v>0</v>
      </c>
      <c r="J97" s="48">
        <f>'Zone 23-24'!H29</f>
        <v>0</v>
      </c>
      <c r="K97" s="95">
        <f>'Zone 23-24'!I29</f>
        <v>0</v>
      </c>
    </row>
    <row r="98" spans="1:11" x14ac:dyDescent="0.2">
      <c r="A98" s="29" t="str">
        <f>'Master Zone'!$K$42</f>
        <v>Zone 24</v>
      </c>
      <c r="B98" s="44">
        <v>10</v>
      </c>
      <c r="C98" s="192"/>
      <c r="D98" s="47">
        <f>'Zone 23-24'!B30</f>
        <v>0</v>
      </c>
      <c r="E98" s="45">
        <f>'Zone 23-24'!C30</f>
        <v>0</v>
      </c>
      <c r="F98" s="46">
        <f>'Zone 23-24'!D30</f>
        <v>0</v>
      </c>
      <c r="G98" s="45">
        <f>'Zone 23-24'!E30</f>
        <v>0</v>
      </c>
      <c r="H98" s="46">
        <f>'Zone 23-24'!F30</f>
        <v>0</v>
      </c>
      <c r="I98" s="48">
        <f>'Zone 23-24'!G30</f>
        <v>0</v>
      </c>
      <c r="J98" s="48">
        <f>'Zone 23-24'!H30</f>
        <v>0</v>
      </c>
      <c r="K98" s="95">
        <f>'Zone 23-24'!I30</f>
        <v>0</v>
      </c>
    </row>
    <row r="99" spans="1:11" x14ac:dyDescent="0.2">
      <c r="A99" s="29" t="str">
        <f>'Master Zone'!$K$42</f>
        <v>Zone 24</v>
      </c>
      <c r="B99" s="44">
        <v>11</v>
      </c>
      <c r="C99" s="192"/>
      <c r="D99" s="47">
        <f>'Zone 23-24'!B31</f>
        <v>0</v>
      </c>
      <c r="E99" s="45">
        <f>'Zone 23-24'!C31</f>
        <v>0</v>
      </c>
      <c r="F99" s="46">
        <f>'Zone 23-24'!D31</f>
        <v>0</v>
      </c>
      <c r="G99" s="45">
        <f>'Zone 23-24'!E31</f>
        <v>0</v>
      </c>
      <c r="H99" s="46">
        <f>'Zone 23-24'!F31</f>
        <v>0</v>
      </c>
      <c r="I99" s="48">
        <f>'Zone 23-24'!G31</f>
        <v>0</v>
      </c>
      <c r="J99" s="48">
        <f>'Zone 23-24'!H31</f>
        <v>0</v>
      </c>
      <c r="K99" s="95">
        <f>'Zone 23-24'!I31</f>
        <v>0</v>
      </c>
    </row>
    <row r="100" spans="1:11" x14ac:dyDescent="0.2">
      <c r="A100" s="29" t="str">
        <f>'Master Zone'!$K$42</f>
        <v>Zone 24</v>
      </c>
      <c r="B100" s="44">
        <v>12</v>
      </c>
      <c r="C100" s="192"/>
      <c r="D100" s="47">
        <f>'Zone 23-24'!B32</f>
        <v>0</v>
      </c>
      <c r="E100" s="45">
        <f>'Zone 23-24'!C32</f>
        <v>0</v>
      </c>
      <c r="F100" s="46">
        <f>'Zone 23-24'!D32</f>
        <v>0</v>
      </c>
      <c r="G100" s="45">
        <f>'Zone 23-24'!E32</f>
        <v>0</v>
      </c>
      <c r="H100" s="46">
        <f>'Zone 23-24'!F32</f>
        <v>0</v>
      </c>
      <c r="I100" s="48">
        <f>'Zone 23-24'!G32</f>
        <v>0</v>
      </c>
      <c r="J100" s="48">
        <f>'Zone 23-24'!H32</f>
        <v>0</v>
      </c>
      <c r="K100" s="95">
        <f>'Zone 23-24'!I32</f>
        <v>0</v>
      </c>
    </row>
    <row r="101" spans="1:11" x14ac:dyDescent="0.2">
      <c r="A101" s="29" t="str">
        <f>'Master Zone'!$K$42</f>
        <v>Zone 24</v>
      </c>
      <c r="B101" s="44">
        <v>13</v>
      </c>
      <c r="C101" s="192"/>
      <c r="D101" s="47">
        <f>'Zone 23-24'!B33</f>
        <v>0</v>
      </c>
      <c r="E101" s="45">
        <f>'Zone 23-24'!C33</f>
        <v>0</v>
      </c>
      <c r="F101" s="46">
        <f>'Zone 23-24'!D33</f>
        <v>0</v>
      </c>
      <c r="G101" s="45">
        <f>'Zone 23-24'!E33</f>
        <v>0</v>
      </c>
      <c r="H101" s="46">
        <f>'Zone 23-24'!F33</f>
        <v>0</v>
      </c>
      <c r="I101" s="48">
        <f>'Zone 23-24'!G33</f>
        <v>0</v>
      </c>
      <c r="J101" s="48">
        <f>'Zone 23-24'!H33</f>
        <v>0</v>
      </c>
      <c r="K101" s="95">
        <f>'Zone 23-24'!I33</f>
        <v>0</v>
      </c>
    </row>
    <row r="102" spans="1:11" x14ac:dyDescent="0.2">
      <c r="A102" s="29" t="str">
        <f>'Master Zone'!$K$42</f>
        <v>Zone 24</v>
      </c>
      <c r="B102" s="44">
        <v>14</v>
      </c>
      <c r="C102" s="192"/>
      <c r="D102" s="47">
        <f>'Zone 23-24'!B34</f>
        <v>0</v>
      </c>
      <c r="E102" s="45">
        <f>'Zone 23-24'!C34</f>
        <v>0</v>
      </c>
      <c r="F102" s="46">
        <f>'Zone 23-24'!D34</f>
        <v>0</v>
      </c>
      <c r="G102" s="45">
        <f>'Zone 23-24'!E34</f>
        <v>0</v>
      </c>
      <c r="H102" s="46">
        <f>'Zone 23-24'!F34</f>
        <v>0</v>
      </c>
      <c r="I102" s="48">
        <f>'Zone 23-24'!G34</f>
        <v>0</v>
      </c>
      <c r="J102" s="48">
        <f>'Zone 23-24'!H34</f>
        <v>0</v>
      </c>
      <c r="K102" s="95">
        <f>'Zone 23-24'!I34</f>
        <v>0</v>
      </c>
    </row>
    <row r="103" spans="1:11" x14ac:dyDescent="0.2">
      <c r="A103" s="29" t="str">
        <f>'Master Zone'!$K$42</f>
        <v>Zone 24</v>
      </c>
      <c r="B103" s="44">
        <v>15</v>
      </c>
      <c r="C103" s="192"/>
      <c r="D103" s="47">
        <f>'Zone 23-24'!B35</f>
        <v>0</v>
      </c>
      <c r="E103" s="45">
        <f>'Zone 23-24'!C35</f>
        <v>0</v>
      </c>
      <c r="F103" s="46">
        <f>'Zone 23-24'!D35</f>
        <v>0</v>
      </c>
      <c r="G103" s="45">
        <f>'Zone 23-24'!E35</f>
        <v>0</v>
      </c>
      <c r="H103" s="46">
        <f>'Zone 23-24'!F35</f>
        <v>0</v>
      </c>
      <c r="I103" s="48">
        <f>'Zone 23-24'!G35</f>
        <v>0</v>
      </c>
      <c r="J103" s="48">
        <f>'Zone 23-24'!H35</f>
        <v>0</v>
      </c>
      <c r="K103" s="95">
        <f>'Zone 23-24'!I35</f>
        <v>0</v>
      </c>
    </row>
    <row r="104" spans="1:11" x14ac:dyDescent="0.2">
      <c r="A104" s="29" t="str">
        <f>'Master Zone'!$K$42</f>
        <v>Zone 24</v>
      </c>
      <c r="B104" s="44">
        <v>16</v>
      </c>
      <c r="C104" s="192"/>
      <c r="D104" s="47">
        <f>'Zone 23-24'!B36</f>
        <v>0</v>
      </c>
      <c r="E104" s="45">
        <f>'Zone 23-24'!C36</f>
        <v>0</v>
      </c>
      <c r="F104" s="46">
        <f>'Zone 23-24'!D36</f>
        <v>0</v>
      </c>
      <c r="G104" s="45">
        <f>'Zone 23-24'!E36</f>
        <v>0</v>
      </c>
      <c r="H104" s="46">
        <f>'Zone 23-24'!F36</f>
        <v>0</v>
      </c>
      <c r="I104" s="48">
        <f>'Zone 23-24'!G36</f>
        <v>0</v>
      </c>
      <c r="J104" s="48">
        <f>'Zone 23-24'!H36</f>
        <v>0</v>
      </c>
      <c r="K104" s="95">
        <f>'Zone 23-24'!I36</f>
        <v>0</v>
      </c>
    </row>
    <row r="105" spans="1:11" x14ac:dyDescent="0.2">
      <c r="A105" s="29" t="str">
        <f>'Master Zone'!$M$42</f>
        <v>Zone 25</v>
      </c>
      <c r="B105" s="44">
        <v>1</v>
      </c>
      <c r="C105" s="192">
        <v>70</v>
      </c>
      <c r="D105" s="29" t="str">
        <f>'Zone 25-26'!B3</f>
        <v>Z-25 Blank</v>
      </c>
      <c r="E105" s="45">
        <f>'Zone 25-26'!C3</f>
        <v>155</v>
      </c>
      <c r="F105" s="46">
        <f>'Zone 25-26'!D3</f>
        <v>155</v>
      </c>
      <c r="G105" s="45" t="str">
        <f>'Zone 25-26'!E3</f>
        <v>CSQ</v>
      </c>
      <c r="H105" s="46" t="str">
        <f>'Zone 25-26'!F3</f>
        <v>CSQ</v>
      </c>
      <c r="I105" s="44" t="str">
        <f>'Zone 25-26'!G3</f>
        <v>H</v>
      </c>
      <c r="J105" s="44" t="str">
        <f>'Zone 25-26'!H3</f>
        <v>N</v>
      </c>
      <c r="K105" s="90" t="str">
        <f>'Zone 25-26'!I3</f>
        <v>Blank Place Holder</v>
      </c>
    </row>
    <row r="106" spans="1:11" x14ac:dyDescent="0.2">
      <c r="A106" s="29" t="str">
        <f>'Master Zone'!$M$42</f>
        <v>Zone 25</v>
      </c>
      <c r="B106" s="44">
        <v>2</v>
      </c>
      <c r="C106" s="192"/>
      <c r="D106" s="29">
        <f>'Zone 25-26'!B4</f>
        <v>0</v>
      </c>
      <c r="E106" s="45">
        <f>'Zone 25-26'!C4</f>
        <v>0</v>
      </c>
      <c r="F106" s="46">
        <f>'Zone 25-26'!D4</f>
        <v>0</v>
      </c>
      <c r="G106" s="45">
        <f>'Zone 25-26'!E4</f>
        <v>0</v>
      </c>
      <c r="H106" s="46">
        <f>'Zone 25-26'!F4</f>
        <v>0</v>
      </c>
      <c r="I106" s="44">
        <f>'Zone 25-26'!G4</f>
        <v>0</v>
      </c>
      <c r="J106" s="44">
        <f>'Zone 25-26'!H4</f>
        <v>0</v>
      </c>
      <c r="K106" s="90">
        <f>'Zone 25-26'!I4</f>
        <v>0</v>
      </c>
    </row>
    <row r="107" spans="1:11" x14ac:dyDescent="0.2">
      <c r="A107" s="29" t="str">
        <f>'Master Zone'!$M$42</f>
        <v>Zone 25</v>
      </c>
      <c r="B107" s="44">
        <v>3</v>
      </c>
      <c r="C107" s="192"/>
      <c r="D107" s="29">
        <f>'Zone 25-26'!B5</f>
        <v>0</v>
      </c>
      <c r="E107" s="45">
        <f>'Zone 25-26'!C5</f>
        <v>0</v>
      </c>
      <c r="F107" s="46">
        <f>'Zone 25-26'!D5</f>
        <v>0</v>
      </c>
      <c r="G107" s="45">
        <f>'Zone 25-26'!E5</f>
        <v>0</v>
      </c>
      <c r="H107" s="46">
        <f>'Zone 25-26'!F5</f>
        <v>0</v>
      </c>
      <c r="I107" s="44">
        <f>'Zone 25-26'!G5</f>
        <v>0</v>
      </c>
      <c r="J107" s="44">
        <f>'Zone 25-26'!H5</f>
        <v>0</v>
      </c>
      <c r="K107" s="90">
        <f>'Zone 25-26'!I5</f>
        <v>0</v>
      </c>
    </row>
    <row r="108" spans="1:11" x14ac:dyDescent="0.2">
      <c r="A108" s="29" t="str">
        <f>'Master Zone'!$M$42</f>
        <v>Zone 25</v>
      </c>
      <c r="B108" s="44">
        <v>4</v>
      </c>
      <c r="C108" s="192"/>
      <c r="D108" s="29">
        <f>'Zone 25-26'!B6</f>
        <v>0</v>
      </c>
      <c r="E108" s="45">
        <f>'Zone 25-26'!C6</f>
        <v>0</v>
      </c>
      <c r="F108" s="46">
        <f>'Zone 25-26'!D6</f>
        <v>0</v>
      </c>
      <c r="G108" s="45">
        <f>'Zone 25-26'!E6</f>
        <v>0</v>
      </c>
      <c r="H108" s="46">
        <f>'Zone 25-26'!F6</f>
        <v>0</v>
      </c>
      <c r="I108" s="44">
        <f>'Zone 25-26'!G6</f>
        <v>0</v>
      </c>
      <c r="J108" s="44">
        <f>'Zone 25-26'!H6</f>
        <v>0</v>
      </c>
      <c r="K108" s="90">
        <f>'Zone 25-26'!I6</f>
        <v>0</v>
      </c>
    </row>
    <row r="109" spans="1:11" x14ac:dyDescent="0.2">
      <c r="A109" s="29" t="str">
        <f>'Master Zone'!$M$42</f>
        <v>Zone 25</v>
      </c>
      <c r="B109" s="44">
        <v>5</v>
      </c>
      <c r="C109" s="192"/>
      <c r="D109" s="29">
        <f>'Zone 25-26'!B7</f>
        <v>0</v>
      </c>
      <c r="E109" s="45">
        <f>'Zone 25-26'!C7</f>
        <v>0</v>
      </c>
      <c r="F109" s="46">
        <f>'Zone 25-26'!D7</f>
        <v>0</v>
      </c>
      <c r="G109" s="45">
        <f>'Zone 25-26'!E7</f>
        <v>0</v>
      </c>
      <c r="H109" s="46">
        <f>'Zone 25-26'!F7</f>
        <v>0</v>
      </c>
      <c r="I109" s="44">
        <f>'Zone 25-26'!G7</f>
        <v>0</v>
      </c>
      <c r="J109" s="44">
        <f>'Zone 25-26'!H7</f>
        <v>0</v>
      </c>
      <c r="K109" s="90">
        <f>'Zone 25-26'!I7</f>
        <v>0</v>
      </c>
    </row>
    <row r="110" spans="1:11" x14ac:dyDescent="0.2">
      <c r="A110" s="29" t="str">
        <f>'Master Zone'!$M$42</f>
        <v>Zone 25</v>
      </c>
      <c r="B110" s="44">
        <v>6</v>
      </c>
      <c r="C110" s="192"/>
      <c r="D110" s="29">
        <f>'Zone 25-26'!B8</f>
        <v>0</v>
      </c>
      <c r="E110" s="45">
        <f>'Zone 25-26'!C8</f>
        <v>0</v>
      </c>
      <c r="F110" s="46">
        <f>'Zone 25-26'!D8</f>
        <v>0</v>
      </c>
      <c r="G110" s="45">
        <f>'Zone 25-26'!E8</f>
        <v>0</v>
      </c>
      <c r="H110" s="46">
        <f>'Zone 25-26'!F8</f>
        <v>0</v>
      </c>
      <c r="I110" s="44">
        <f>'Zone 25-26'!G8</f>
        <v>0</v>
      </c>
      <c r="J110" s="44">
        <f>'Zone 25-26'!H8</f>
        <v>0</v>
      </c>
      <c r="K110" s="90">
        <f>'Zone 25-26'!I8</f>
        <v>0</v>
      </c>
    </row>
    <row r="111" spans="1:11" x14ac:dyDescent="0.2">
      <c r="A111" s="29" t="str">
        <f>'Master Zone'!$M$42</f>
        <v>Zone 25</v>
      </c>
      <c r="B111" s="44">
        <v>7</v>
      </c>
      <c r="C111" s="192"/>
      <c r="D111" s="29">
        <f>'Zone 25-26'!B9</f>
        <v>0</v>
      </c>
      <c r="E111" s="45">
        <f>'Zone 25-26'!C9</f>
        <v>0</v>
      </c>
      <c r="F111" s="46">
        <f>'Zone 25-26'!D9</f>
        <v>0</v>
      </c>
      <c r="G111" s="45">
        <f>'Zone 25-26'!E9</f>
        <v>0</v>
      </c>
      <c r="H111" s="46">
        <f>'Zone 25-26'!F9</f>
        <v>0</v>
      </c>
      <c r="I111" s="44">
        <f>'Zone 25-26'!G9</f>
        <v>0</v>
      </c>
      <c r="J111" s="44">
        <f>'Zone 25-26'!H9</f>
        <v>0</v>
      </c>
      <c r="K111" s="90">
        <f>'Zone 25-26'!I9</f>
        <v>0</v>
      </c>
    </row>
    <row r="112" spans="1:11" x14ac:dyDescent="0.2">
      <c r="A112" s="29" t="str">
        <f>'Master Zone'!$M$42</f>
        <v>Zone 25</v>
      </c>
      <c r="B112" s="44">
        <v>8</v>
      </c>
      <c r="C112" s="192"/>
      <c r="D112" s="29">
        <f>'Zone 25-26'!B10</f>
        <v>0</v>
      </c>
      <c r="E112" s="45">
        <f>'Zone 25-26'!C10</f>
        <v>0</v>
      </c>
      <c r="F112" s="46">
        <f>'Zone 25-26'!D10</f>
        <v>0</v>
      </c>
      <c r="G112" s="45">
        <f>'Zone 25-26'!E10</f>
        <v>0</v>
      </c>
      <c r="H112" s="46">
        <f>'Zone 25-26'!F10</f>
        <v>0</v>
      </c>
      <c r="I112" s="44">
        <f>'Zone 25-26'!G10</f>
        <v>0</v>
      </c>
      <c r="J112" s="44">
        <f>'Zone 25-26'!H10</f>
        <v>0</v>
      </c>
      <c r="K112" s="90">
        <f>'Zone 25-26'!I10</f>
        <v>0</v>
      </c>
    </row>
    <row r="113" spans="1:11" x14ac:dyDescent="0.2">
      <c r="A113" s="29" t="str">
        <f>'Master Zone'!$M$42</f>
        <v>Zone 25</v>
      </c>
      <c r="B113" s="44">
        <v>9</v>
      </c>
      <c r="C113" s="192"/>
      <c r="D113" s="29">
        <f>'Zone 25-26'!B11</f>
        <v>0</v>
      </c>
      <c r="E113" s="45">
        <f>'Zone 25-26'!C11</f>
        <v>0</v>
      </c>
      <c r="F113" s="46">
        <f>'Zone 25-26'!D11</f>
        <v>0</v>
      </c>
      <c r="G113" s="45">
        <f>'Zone 25-26'!E11</f>
        <v>0</v>
      </c>
      <c r="H113" s="46">
        <f>'Zone 25-26'!F11</f>
        <v>0</v>
      </c>
      <c r="I113" s="44">
        <f>'Zone 25-26'!G11</f>
        <v>0</v>
      </c>
      <c r="J113" s="44">
        <f>'Zone 25-26'!H11</f>
        <v>0</v>
      </c>
      <c r="K113" s="90">
        <f>'Zone 25-26'!I11</f>
        <v>0</v>
      </c>
    </row>
    <row r="114" spans="1:11" x14ac:dyDescent="0.2">
      <c r="A114" s="29" t="str">
        <f>'Master Zone'!$M$42</f>
        <v>Zone 25</v>
      </c>
      <c r="B114" s="44">
        <v>10</v>
      </c>
      <c r="C114" s="192"/>
      <c r="D114" s="29">
        <f>'Zone 25-26'!B12</f>
        <v>0</v>
      </c>
      <c r="E114" s="45">
        <f>'Zone 25-26'!C12</f>
        <v>0</v>
      </c>
      <c r="F114" s="46">
        <f>'Zone 25-26'!D12</f>
        <v>0</v>
      </c>
      <c r="G114" s="45">
        <f>'Zone 25-26'!E12</f>
        <v>0</v>
      </c>
      <c r="H114" s="46">
        <f>'Zone 25-26'!F12</f>
        <v>0</v>
      </c>
      <c r="I114" s="44">
        <f>'Zone 25-26'!G12</f>
        <v>0</v>
      </c>
      <c r="J114" s="44">
        <f>'Zone 25-26'!H12</f>
        <v>0</v>
      </c>
      <c r="K114" s="90">
        <f>'Zone 25-26'!I12</f>
        <v>0</v>
      </c>
    </row>
    <row r="115" spans="1:11" x14ac:dyDescent="0.2">
      <c r="A115" s="29" t="str">
        <f>'Master Zone'!$M$42</f>
        <v>Zone 25</v>
      </c>
      <c r="B115" s="44">
        <v>11</v>
      </c>
      <c r="C115" s="192"/>
      <c r="D115" s="29">
        <f>'Zone 25-26'!B13</f>
        <v>0</v>
      </c>
      <c r="E115" s="45">
        <f>'Zone 25-26'!C13</f>
        <v>0</v>
      </c>
      <c r="F115" s="46">
        <f>'Zone 25-26'!D13</f>
        <v>0</v>
      </c>
      <c r="G115" s="45">
        <f>'Zone 25-26'!E13</f>
        <v>0</v>
      </c>
      <c r="H115" s="46">
        <f>'Zone 25-26'!F13</f>
        <v>0</v>
      </c>
      <c r="I115" s="44">
        <f>'Zone 25-26'!G13</f>
        <v>0</v>
      </c>
      <c r="J115" s="44">
        <f>'Zone 25-26'!H13</f>
        <v>0</v>
      </c>
      <c r="K115" s="90">
        <f>'Zone 25-26'!I13</f>
        <v>0</v>
      </c>
    </row>
    <row r="116" spans="1:11" x14ac:dyDescent="0.2">
      <c r="A116" s="29" t="str">
        <f>'Master Zone'!$M$42</f>
        <v>Zone 25</v>
      </c>
      <c r="B116" s="44">
        <v>12</v>
      </c>
      <c r="C116" s="192"/>
      <c r="D116" s="29">
        <f>'Zone 25-26'!B14</f>
        <v>0</v>
      </c>
      <c r="E116" s="45">
        <f>'Zone 25-26'!C14</f>
        <v>0</v>
      </c>
      <c r="F116" s="46">
        <f>'Zone 25-26'!D14</f>
        <v>0</v>
      </c>
      <c r="G116" s="45">
        <f>'Zone 25-26'!E14</f>
        <v>0</v>
      </c>
      <c r="H116" s="46">
        <f>'Zone 25-26'!F14</f>
        <v>0</v>
      </c>
      <c r="I116" s="44">
        <f>'Zone 25-26'!G14</f>
        <v>0</v>
      </c>
      <c r="J116" s="44">
        <f>'Zone 25-26'!H14</f>
        <v>0</v>
      </c>
      <c r="K116" s="90">
        <f>'Zone 25-26'!I14</f>
        <v>0</v>
      </c>
    </row>
    <row r="117" spans="1:11" x14ac:dyDescent="0.2">
      <c r="A117" s="29" t="str">
        <f>'Master Zone'!$M$42</f>
        <v>Zone 25</v>
      </c>
      <c r="B117" s="44">
        <v>13</v>
      </c>
      <c r="C117" s="192"/>
      <c r="D117" s="29">
        <f>'Zone 25-26'!B15</f>
        <v>0</v>
      </c>
      <c r="E117" s="45">
        <f>'Zone 25-26'!C15</f>
        <v>0</v>
      </c>
      <c r="F117" s="46">
        <f>'Zone 25-26'!D15</f>
        <v>0</v>
      </c>
      <c r="G117" s="45">
        <f>'Zone 25-26'!E15</f>
        <v>0</v>
      </c>
      <c r="H117" s="46">
        <f>'Zone 25-26'!F15</f>
        <v>0</v>
      </c>
      <c r="I117" s="44">
        <f>'Zone 25-26'!G15</f>
        <v>0</v>
      </c>
      <c r="J117" s="44">
        <f>'Zone 25-26'!H15</f>
        <v>0</v>
      </c>
      <c r="K117" s="90">
        <f>'Zone 25-26'!I15</f>
        <v>0</v>
      </c>
    </row>
    <row r="118" spans="1:11" x14ac:dyDescent="0.2">
      <c r="A118" s="29" t="str">
        <f>'Master Zone'!$M$42</f>
        <v>Zone 25</v>
      </c>
      <c r="B118" s="44">
        <v>14</v>
      </c>
      <c r="C118" s="192"/>
      <c r="D118" s="29">
        <f>'Zone 25-26'!B16</f>
        <v>0</v>
      </c>
      <c r="E118" s="45">
        <f>'Zone 25-26'!C16</f>
        <v>0</v>
      </c>
      <c r="F118" s="46">
        <f>'Zone 25-26'!D16</f>
        <v>0</v>
      </c>
      <c r="G118" s="45">
        <f>'Zone 25-26'!E16</f>
        <v>0</v>
      </c>
      <c r="H118" s="46">
        <f>'Zone 25-26'!F16</f>
        <v>0</v>
      </c>
      <c r="I118" s="44">
        <f>'Zone 25-26'!G16</f>
        <v>0</v>
      </c>
      <c r="J118" s="44">
        <f>'Zone 25-26'!H16</f>
        <v>0</v>
      </c>
      <c r="K118" s="90">
        <f>'Zone 25-26'!I16</f>
        <v>0</v>
      </c>
    </row>
    <row r="119" spans="1:11" x14ac:dyDescent="0.2">
      <c r="A119" s="29" t="str">
        <f>'Master Zone'!$M$42</f>
        <v>Zone 25</v>
      </c>
      <c r="B119" s="44">
        <v>15</v>
      </c>
      <c r="C119" s="192"/>
      <c r="D119" s="29">
        <f>'Zone 25-26'!B17</f>
        <v>0</v>
      </c>
      <c r="E119" s="45">
        <f>'Zone 25-26'!C17</f>
        <v>0</v>
      </c>
      <c r="F119" s="46">
        <f>'Zone 25-26'!D17</f>
        <v>0</v>
      </c>
      <c r="G119" s="45">
        <f>'Zone 25-26'!E17</f>
        <v>0</v>
      </c>
      <c r="H119" s="46">
        <f>'Zone 25-26'!F17</f>
        <v>0</v>
      </c>
      <c r="I119" s="44">
        <f>'Zone 25-26'!G17</f>
        <v>0</v>
      </c>
      <c r="J119" s="44">
        <f>'Zone 25-26'!H17</f>
        <v>0</v>
      </c>
      <c r="K119" s="90">
        <f>'Zone 25-26'!I17</f>
        <v>0</v>
      </c>
    </row>
    <row r="120" spans="1:11" x14ac:dyDescent="0.2">
      <c r="A120" s="29" t="str">
        <f>'Master Zone'!$M$42</f>
        <v>Zone 25</v>
      </c>
      <c r="B120" s="44">
        <v>16</v>
      </c>
      <c r="C120" s="192"/>
      <c r="D120" s="29" t="str">
        <f>'Zone 25-26'!B18</f>
        <v xml:space="preserve"> </v>
      </c>
      <c r="E120" s="45" t="str">
        <f>'Zone 25-26'!C18</f>
        <v xml:space="preserve"> </v>
      </c>
      <c r="F120" s="46" t="str">
        <f>'Zone 25-26'!D18</f>
        <v xml:space="preserve"> </v>
      </c>
      <c r="G120" s="45" t="str">
        <f>'Zone 25-26'!E18</f>
        <v xml:space="preserve"> </v>
      </c>
      <c r="H120" s="46" t="str">
        <f>'Zone 25-26'!F18</f>
        <v xml:space="preserve"> </v>
      </c>
      <c r="I120" s="44" t="str">
        <f>'Zone 25-26'!G18</f>
        <v xml:space="preserve"> </v>
      </c>
      <c r="J120" s="44" t="str">
        <f>'Zone 25-26'!H18</f>
        <v xml:space="preserve"> </v>
      </c>
      <c r="K120" s="90" t="str">
        <f>'Zone 25-26'!I18</f>
        <v xml:space="preserve"> </v>
      </c>
    </row>
    <row r="121" spans="1:11" x14ac:dyDescent="0.2">
      <c r="A121" s="29" t="str">
        <f>'Master Zone'!$P$42</f>
        <v>Zone 26</v>
      </c>
      <c r="B121" s="44">
        <v>1</v>
      </c>
      <c r="C121" s="192">
        <v>71</v>
      </c>
      <c r="D121" s="47" t="str">
        <f>'Zone 25-26'!B21</f>
        <v>Big Sur Local</v>
      </c>
      <c r="E121" s="45">
        <f>'Zone 25-26'!C21</f>
        <v>153.785</v>
      </c>
      <c r="F121" s="46">
        <f>'Zone 25-26'!D21</f>
        <v>123</v>
      </c>
      <c r="G121" s="45">
        <f>'Zone 25-26'!E21</f>
        <v>156</v>
      </c>
      <c r="H121" s="46">
        <f>'Zone 25-26'!F21</f>
        <v>123</v>
      </c>
      <c r="I121" s="48" t="str">
        <f>'Zone 25-26'!G21</f>
        <v>H</v>
      </c>
      <c r="J121" s="48" t="str">
        <f>'Zone 25-26'!H21</f>
        <v>N</v>
      </c>
      <c r="K121" s="95" t="str">
        <f>'Zone 25-26'!I21</f>
        <v>Big Sur Brigade</v>
      </c>
    </row>
    <row r="122" spans="1:11" x14ac:dyDescent="0.2">
      <c r="A122" s="29" t="str">
        <f>'Master Zone'!$P$42</f>
        <v>Zone 26</v>
      </c>
      <c r="B122" s="44">
        <v>2</v>
      </c>
      <c r="C122" s="192">
        <v>72</v>
      </c>
      <c r="D122" s="47" t="str">
        <f>'Zone 25-26'!B22</f>
        <v>Big Sur Direct</v>
      </c>
      <c r="E122" s="45">
        <f>'Zone 25-26'!C22</f>
        <v>153.785</v>
      </c>
      <c r="F122" s="46">
        <f>'Zone 25-26'!D22</f>
        <v>123</v>
      </c>
      <c r="G122" s="45">
        <f>'Zone 25-26'!E22</f>
        <v>153.785</v>
      </c>
      <c r="H122" s="46">
        <f>'Zone 25-26'!F22</f>
        <v>123</v>
      </c>
      <c r="I122" s="48" t="str">
        <f>'Zone 25-26'!G22</f>
        <v>H</v>
      </c>
      <c r="J122" s="48" t="str">
        <f>'Zone 25-26'!H22</f>
        <v>N</v>
      </c>
      <c r="K122" s="95" t="str">
        <f>'Zone 25-26'!I22</f>
        <v>Big Sur Direct</v>
      </c>
    </row>
    <row r="123" spans="1:11" x14ac:dyDescent="0.2">
      <c r="A123" s="29" t="str">
        <f>'Master Zone'!$P$42</f>
        <v>Zone 26</v>
      </c>
      <c r="B123" s="44">
        <v>3</v>
      </c>
      <c r="C123" s="192">
        <v>73</v>
      </c>
      <c r="D123" s="47" t="str">
        <f>'Zone 25-26'!B23</f>
        <v>Mid Cst Cmd-1</v>
      </c>
      <c r="E123" s="45">
        <f>'Zone 25-26'!C23</f>
        <v>153.97999999999999</v>
      </c>
      <c r="F123" s="46">
        <f>'Zone 25-26'!D23</f>
        <v>192.8</v>
      </c>
      <c r="G123" s="45">
        <f>'Zone 25-26'!E23</f>
        <v>154.4</v>
      </c>
      <c r="H123" s="46">
        <f>'Zone 25-26'!F23</f>
        <v>173.8</v>
      </c>
      <c r="I123" s="48" t="str">
        <f>'Zone 25-26'!G23</f>
        <v>H</v>
      </c>
      <c r="J123" s="48" t="str">
        <f>'Zone 25-26'!H23</f>
        <v>N</v>
      </c>
      <c r="K123" s="95" t="str">
        <f>'Zone 25-26'!I23</f>
        <v>Mid Coast Fire Brigade</v>
      </c>
    </row>
    <row r="124" spans="1:11" x14ac:dyDescent="0.2">
      <c r="A124" s="29" t="str">
        <f>'Master Zone'!$P$42</f>
        <v>Zone 26</v>
      </c>
      <c r="B124" s="44">
        <v>4</v>
      </c>
      <c r="C124" s="192">
        <v>74</v>
      </c>
      <c r="D124" s="47" t="str">
        <f>'Zone 25-26'!B24</f>
        <v>Mid Cst Cmd-2</v>
      </c>
      <c r="E124" s="45">
        <f>'Zone 25-26'!C24</f>
        <v>153.97999999999999</v>
      </c>
      <c r="F124" s="46">
        <f>'Zone 25-26'!D24</f>
        <v>192.8</v>
      </c>
      <c r="G124" s="45">
        <f>'Zone 25-26'!E24</f>
        <v>154.4</v>
      </c>
      <c r="H124" s="46">
        <f>'Zone 25-26'!F24</f>
        <v>167.9</v>
      </c>
      <c r="I124" s="48" t="str">
        <f>'Zone 25-26'!G24</f>
        <v>H</v>
      </c>
      <c r="J124" s="48" t="str">
        <f>'Zone 25-26'!H24</f>
        <v>N</v>
      </c>
      <c r="K124" s="95" t="str">
        <f>'Zone 25-26'!I24</f>
        <v>Mid Coast Fire Brigade Tone 7</v>
      </c>
    </row>
    <row r="125" spans="1:11" x14ac:dyDescent="0.2">
      <c r="A125" s="29" t="str">
        <f>'Master Zone'!$P$42</f>
        <v>Zone 26</v>
      </c>
      <c r="B125" s="44">
        <v>5</v>
      </c>
      <c r="C125" s="192">
        <v>75</v>
      </c>
      <c r="D125" s="47" t="str">
        <f>'Zone 25-26'!B25</f>
        <v>FHL Pr Bld</v>
      </c>
      <c r="E125" s="45">
        <f>'Zone 25-26'!C25</f>
        <v>163.53749999999999</v>
      </c>
      <c r="F125" s="46" t="str">
        <f>'Zone 25-26'!D25</f>
        <v>100.0</v>
      </c>
      <c r="G125" s="45">
        <f>'Zone 25-26'!E25</f>
        <v>165.0625</v>
      </c>
      <c r="H125" s="46">
        <f>'Zone 25-26'!F25</f>
        <v>100</v>
      </c>
      <c r="I125" s="48" t="str">
        <f>'Zone 25-26'!G25</f>
        <v>H</v>
      </c>
      <c r="J125" s="48" t="str">
        <f>'Zone 25-26'!H25</f>
        <v>N</v>
      </c>
      <c r="K125" s="95" t="str">
        <f>'Zone 25-26'!I25</f>
        <v>FHL Bald Mtn. South/Primary</v>
      </c>
    </row>
    <row r="126" spans="1:11" x14ac:dyDescent="0.2">
      <c r="A126" s="29" t="str">
        <f>'Master Zone'!$P$42</f>
        <v>Zone 26</v>
      </c>
      <c r="B126" s="44">
        <v>6</v>
      </c>
      <c r="C126" s="192">
        <v>76</v>
      </c>
      <c r="D126" s="47" t="str">
        <f>'Zone 25-26'!B26</f>
        <v>FHL Alder</v>
      </c>
      <c r="E126" s="45">
        <f>'Zone 25-26'!C26</f>
        <v>163.53749999999999</v>
      </c>
      <c r="F126" s="46">
        <f>'Zone 25-26'!D26</f>
        <v>100</v>
      </c>
      <c r="G126" s="45">
        <f>'Zone 25-26'!E26</f>
        <v>165.0625</v>
      </c>
      <c r="H126" s="46">
        <f>'Zone 25-26'!F26</f>
        <v>146.19999999999999</v>
      </c>
      <c r="I126" s="48" t="str">
        <f>'Zone 25-26'!G26</f>
        <v>H</v>
      </c>
      <c r="J126" s="48" t="str">
        <f>'Zone 25-26'!H26</f>
        <v>N</v>
      </c>
      <c r="K126" s="95" t="str">
        <f>'Zone 25-26'!I26</f>
        <v>FHL Middle/West</v>
      </c>
    </row>
    <row r="127" spans="1:11" x14ac:dyDescent="0.2">
      <c r="A127" s="29" t="str">
        <f>'Master Zone'!$P$42</f>
        <v>Zone 26</v>
      </c>
      <c r="B127" s="44">
        <v>7</v>
      </c>
      <c r="C127" s="192">
        <v>77</v>
      </c>
      <c r="D127" s="47" t="str">
        <f>'Zone 25-26'!B27</f>
        <v>FHL Wizard</v>
      </c>
      <c r="E127" s="45">
        <f>'Zone 25-26'!C27</f>
        <v>163.53749999999999</v>
      </c>
      <c r="F127" s="46">
        <f>'Zone 25-26'!D27</f>
        <v>100</v>
      </c>
      <c r="G127" s="45">
        <f>'Zone 25-26'!E27</f>
        <v>165.0625</v>
      </c>
      <c r="H127" s="46">
        <f>'Zone 25-26'!F27</f>
        <v>123</v>
      </c>
      <c r="I127" s="48" t="str">
        <f>'Zone 25-26'!G27</f>
        <v>H</v>
      </c>
      <c r="J127" s="48" t="str">
        <f>'Zone 25-26'!H27</f>
        <v>N</v>
      </c>
      <c r="K127" s="95" t="str">
        <f>'Zone 25-26'!I27</f>
        <v>FHL North-Indians</v>
      </c>
    </row>
    <row r="128" spans="1:11" x14ac:dyDescent="0.2">
      <c r="A128" s="29" t="str">
        <f>'Master Zone'!$P$42</f>
        <v>Zone 26</v>
      </c>
      <c r="B128" s="44">
        <v>8</v>
      </c>
      <c r="C128" s="192">
        <v>78</v>
      </c>
      <c r="D128" s="47" t="str">
        <f>'Zone 25-26'!B28</f>
        <v>FHL Alpha</v>
      </c>
      <c r="E128" s="45">
        <f>'Zone 25-26'!C28</f>
        <v>163.53749999999999</v>
      </c>
      <c r="F128" s="46">
        <f>'Zone 25-26'!D28</f>
        <v>100</v>
      </c>
      <c r="G128" s="45">
        <f>'Zone 25-26'!E28</f>
        <v>165.0625</v>
      </c>
      <c r="H128" s="46">
        <f>'Zone 25-26'!F28</f>
        <v>110.9</v>
      </c>
      <c r="I128" s="48" t="str">
        <f>'Zone 25-26'!G28</f>
        <v>H</v>
      </c>
      <c r="J128" s="48" t="str">
        <f>'Zone 25-26'!H28</f>
        <v>N</v>
      </c>
      <c r="K128" s="95" t="str">
        <f>'Zone 25-26'!I28</f>
        <v>FHL North, Sulphra Springs, Indians</v>
      </c>
    </row>
    <row r="129" spans="1:11" x14ac:dyDescent="0.2">
      <c r="A129" s="29" t="str">
        <f>'Master Zone'!$P$42</f>
        <v>Zone 26</v>
      </c>
      <c r="B129" s="44">
        <v>9</v>
      </c>
      <c r="C129" s="192">
        <v>79</v>
      </c>
      <c r="D129" s="47" t="str">
        <f>'Zone 25-26'!B29</f>
        <v>FHL Direct</v>
      </c>
      <c r="E129" s="45">
        <f>'Zone 25-26'!C29</f>
        <v>163.53749999999999</v>
      </c>
      <c r="F129" s="46">
        <f>'Zone 25-26'!D29</f>
        <v>100</v>
      </c>
      <c r="G129" s="45">
        <f>'Zone 25-26'!E29</f>
        <v>163.53749999999999</v>
      </c>
      <c r="H129" s="46">
        <f>'Zone 25-26'!F29</f>
        <v>100</v>
      </c>
      <c r="I129" s="48" t="str">
        <f>'Zone 25-26'!G29</f>
        <v>L</v>
      </c>
      <c r="J129" s="48" t="str">
        <f>'Zone 25-26'!H29</f>
        <v>N</v>
      </c>
      <c r="K129" s="95" t="str">
        <f>'Zone 25-26'!I29</f>
        <v>FHL Direct</v>
      </c>
    </row>
    <row r="130" spans="1:11" x14ac:dyDescent="0.2">
      <c r="A130" s="29" t="str">
        <f>'Master Zone'!$P$42</f>
        <v>Zone 26</v>
      </c>
      <c r="B130" s="44">
        <v>10</v>
      </c>
      <c r="C130" s="192">
        <v>80</v>
      </c>
      <c r="D130" s="47" t="str">
        <f>'Zone 25-26'!B30</f>
        <v>FHL Tac 1</v>
      </c>
      <c r="E130" s="45">
        <f>'Zone 25-26'!C30</f>
        <v>171.7</v>
      </c>
      <c r="F130" s="46" t="str">
        <f>'Zone 25-26'!D30</f>
        <v>CSQ</v>
      </c>
      <c r="G130" s="45">
        <f>'Zone 25-26'!E30</f>
        <v>171.7</v>
      </c>
      <c r="H130" s="46" t="str">
        <f>'Zone 25-26'!F30</f>
        <v>CSQ</v>
      </c>
      <c r="I130" s="48" t="str">
        <f>'Zone 25-26'!G30</f>
        <v>L</v>
      </c>
      <c r="J130" s="48" t="str">
        <f>'Zone 25-26'!H30</f>
        <v>N</v>
      </c>
      <c r="K130" s="95" t="str">
        <f>'Zone 25-26'!I30</f>
        <v>Fort Hunter Liggett Tac</v>
      </c>
    </row>
    <row r="131" spans="1:11" x14ac:dyDescent="0.2">
      <c r="A131" s="29" t="str">
        <f>'Master Zone'!$P$42</f>
        <v>Zone 26</v>
      </c>
      <c r="B131" s="44">
        <v>11</v>
      </c>
      <c r="C131" s="192">
        <v>81</v>
      </c>
      <c r="D131" s="47" t="str">
        <f>'Zone 25-26'!B31</f>
        <v>FHL Tac 2</v>
      </c>
      <c r="E131" s="45">
        <f>'Zone 25-26'!C31</f>
        <v>173.2</v>
      </c>
      <c r="F131" s="46" t="str">
        <f>'Zone 25-26'!D31</f>
        <v>CSQ</v>
      </c>
      <c r="G131" s="45">
        <f>'Zone 25-26'!E31</f>
        <v>173.2</v>
      </c>
      <c r="H131" s="46" t="str">
        <f>'Zone 25-26'!F31</f>
        <v>CSQ</v>
      </c>
      <c r="I131" s="48" t="str">
        <f>'Zone 25-26'!G31</f>
        <v>L</v>
      </c>
      <c r="J131" s="48" t="str">
        <f>'Zone 25-26'!H31</f>
        <v>N</v>
      </c>
      <c r="K131" s="95" t="str">
        <f>'Zone 25-26'!I31</f>
        <v>Fort Hunter Liggett Tac</v>
      </c>
    </row>
    <row r="132" spans="1:11" x14ac:dyDescent="0.2">
      <c r="A132" s="29" t="str">
        <f>'Master Zone'!$P$42</f>
        <v>Zone 26</v>
      </c>
      <c r="B132" s="44">
        <v>12</v>
      </c>
      <c r="C132" s="192">
        <v>82</v>
      </c>
      <c r="D132" s="47" t="str">
        <f>'Zone 25-26'!B32</f>
        <v>FHL Tac 3</v>
      </c>
      <c r="E132" s="45">
        <f>'Zone 25-26'!C32</f>
        <v>173.55</v>
      </c>
      <c r="F132" s="46" t="str">
        <f>'Zone 25-26'!D32</f>
        <v>CSQ</v>
      </c>
      <c r="G132" s="45">
        <f>'Zone 25-26'!E32</f>
        <v>173.55</v>
      </c>
      <c r="H132" s="46" t="str">
        <f>'Zone 25-26'!F32</f>
        <v>CSQ</v>
      </c>
      <c r="I132" s="48" t="str">
        <f>'Zone 25-26'!G32</f>
        <v>L</v>
      </c>
      <c r="J132" s="48" t="str">
        <f>'Zone 25-26'!H32</f>
        <v>N</v>
      </c>
      <c r="K132" s="95" t="str">
        <f>'Zone 25-26'!I32</f>
        <v>Fort Hunter Liggett Tac</v>
      </c>
    </row>
    <row r="133" spans="1:11" x14ac:dyDescent="0.2">
      <c r="A133" s="29" t="str">
        <f>'Master Zone'!$P$42</f>
        <v>Zone 26</v>
      </c>
      <c r="B133" s="44">
        <v>13</v>
      </c>
      <c r="C133" s="192">
        <v>83</v>
      </c>
      <c r="D133" s="47" t="str">
        <f>'Zone 25-26'!B33</f>
        <v>Camp Bob Cmd</v>
      </c>
      <c r="E133" s="45">
        <f>'Zone 25-26'!C33</f>
        <v>163.4375</v>
      </c>
      <c r="F133" s="46" t="str">
        <f>'Zone 25-26'!D33</f>
        <v>103.5</v>
      </c>
      <c r="G133" s="45">
        <f>'Zone 25-26'!E33</f>
        <v>148.86250000000001</v>
      </c>
      <c r="H133" s="46">
        <f>'Zone 25-26'!F33</f>
        <v>103.5</v>
      </c>
      <c r="I133" s="48" t="str">
        <f>'Zone 25-26'!G33</f>
        <v>H</v>
      </c>
      <c r="J133" s="48" t="str">
        <f>'Zone 25-26'!H33</f>
        <v>N</v>
      </c>
      <c r="K133" s="95" t="str">
        <f>'Zone 25-26'!I33</f>
        <v>Camp Roberts</v>
      </c>
    </row>
    <row r="134" spans="1:11" x14ac:dyDescent="0.2">
      <c r="A134" s="29" t="str">
        <f>'Master Zone'!$P$42</f>
        <v>Zone 26</v>
      </c>
      <c r="B134" s="44">
        <v>14</v>
      </c>
      <c r="C134" s="192">
        <v>84</v>
      </c>
      <c r="D134" s="47" t="str">
        <f>'Zone 25-26'!B34</f>
        <v xml:space="preserve">BSur Cert </v>
      </c>
      <c r="E134" s="45">
        <f>'Zone 25-26'!C34</f>
        <v>155.58000000000001</v>
      </c>
      <c r="F134" s="46">
        <f>'Zone 25-26'!D34</f>
        <v>141.30000000000001</v>
      </c>
      <c r="G134" s="45">
        <f>'Zone 25-26'!E34</f>
        <v>158.77500000000001</v>
      </c>
      <c r="H134" s="46">
        <f>'Zone 25-26'!F34</f>
        <v>141.30000000000001</v>
      </c>
      <c r="I134" s="48" t="str">
        <f>'Zone 25-26'!G34</f>
        <v>H</v>
      </c>
      <c r="J134" s="48" t="str">
        <f>'Zone 25-26'!H34</f>
        <v>N</v>
      </c>
      <c r="K134" s="95" t="str">
        <f>'Zone 25-26'!I34</f>
        <v>Big Sur Cert Channel 1</v>
      </c>
    </row>
    <row r="135" spans="1:11" x14ac:dyDescent="0.2">
      <c r="A135" s="29" t="str">
        <f>'Master Zone'!$P$42</f>
        <v>Zone 26</v>
      </c>
      <c r="B135" s="44">
        <v>15</v>
      </c>
      <c r="C135" s="192">
        <v>85</v>
      </c>
      <c r="D135" s="47" t="str">
        <f>'Zone 25-26'!B35</f>
        <v>BSur Cert Dir</v>
      </c>
      <c r="E135" s="45">
        <f>'Zone 25-26'!C35</f>
        <v>155.58000000000001</v>
      </c>
      <c r="F135" s="46">
        <f>'Zone 25-26'!D35</f>
        <v>141.30000000000001</v>
      </c>
      <c r="G135" s="45">
        <f>'Zone 25-26'!E35</f>
        <v>155.58000000000001</v>
      </c>
      <c r="H135" s="46">
        <f>'Zone 25-26'!F35</f>
        <v>141.30000000000001</v>
      </c>
      <c r="I135" s="48" t="str">
        <f>'Zone 25-26'!G35</f>
        <v>H</v>
      </c>
      <c r="J135" s="48" t="str">
        <f>'Zone 25-26'!H35</f>
        <v>N</v>
      </c>
      <c r="K135" s="95" t="str">
        <f>'Zone 25-26'!I35</f>
        <v>Big Sur Cert Direct</v>
      </c>
    </row>
    <row r="136" spans="1:11" x14ac:dyDescent="0.2">
      <c r="A136" s="29" t="str">
        <f>'Master Zone'!$P$42</f>
        <v>Zone 26</v>
      </c>
      <c r="B136" s="44">
        <v>16</v>
      </c>
      <c r="C136" s="192"/>
      <c r="D136" s="47" t="str">
        <f>'Zone 25-26'!B36</f>
        <v xml:space="preserve"> </v>
      </c>
      <c r="E136" s="45" t="str">
        <f>'Zone 25-26'!C36</f>
        <v xml:space="preserve"> </v>
      </c>
      <c r="F136" s="46" t="str">
        <f>'Zone 25-26'!D36</f>
        <v xml:space="preserve"> </v>
      </c>
      <c r="G136" s="45" t="str">
        <f>'Zone 25-26'!E36</f>
        <v xml:space="preserve"> </v>
      </c>
      <c r="H136" s="46" t="str">
        <f>'Zone 25-26'!F36</f>
        <v xml:space="preserve"> </v>
      </c>
      <c r="I136" s="48" t="str">
        <f>'Zone 25-26'!G36</f>
        <v xml:space="preserve"> </v>
      </c>
      <c r="J136" s="48" t="str">
        <f>'Zone 25-26'!H36</f>
        <v xml:space="preserve"> </v>
      </c>
      <c r="K136" s="95" t="str">
        <f>'Zone 25-26'!I36</f>
        <v xml:space="preserve"> </v>
      </c>
    </row>
    <row r="137" spans="1:11" x14ac:dyDescent="0.2">
      <c r="A137" s="29" t="str">
        <f>'Master Zone'!$R$42</f>
        <v>Zone 27</v>
      </c>
      <c r="B137" s="44">
        <v>1</v>
      </c>
      <c r="C137" s="192">
        <v>86</v>
      </c>
      <c r="D137" s="137" t="str">
        <f>'Zone 27-28'!B3</f>
        <v>KRN Cmd-1</v>
      </c>
      <c r="E137" s="138">
        <f>'Zone 27-28'!C3</f>
        <v>153.785</v>
      </c>
      <c r="F137" s="139">
        <f>'Zone 27-28'!D3</f>
        <v>167.9</v>
      </c>
      <c r="G137" s="138">
        <f>'Zone 27-28'!E3</f>
        <v>158.89500000000001</v>
      </c>
      <c r="H137" s="139">
        <f>'Zone 27-28'!F3</f>
        <v>167.9</v>
      </c>
      <c r="I137" s="140" t="str">
        <f>'Zone 27-28'!G3</f>
        <v>H</v>
      </c>
      <c r="J137" s="140" t="str">
        <f>'Zone 27-28'!H3</f>
        <v>N</v>
      </c>
      <c r="K137" s="141" t="str">
        <f>'Zone 27-28'!I3</f>
        <v>Kern County Fire</v>
      </c>
    </row>
    <row r="138" spans="1:11" x14ac:dyDescent="0.2">
      <c r="A138" s="29" t="str">
        <f>'Master Zone'!$R$42</f>
        <v>Zone 27</v>
      </c>
      <c r="B138" s="44">
        <v>2</v>
      </c>
      <c r="C138" s="192">
        <v>87</v>
      </c>
      <c r="D138" s="137" t="str">
        <f>'Zone 27-28'!B4</f>
        <v>KRN Cmd-2</v>
      </c>
      <c r="E138" s="138">
        <f>'Zone 27-28'!C4</f>
        <v>155.88</v>
      </c>
      <c r="F138" s="139">
        <f>'Zone 27-28'!D4</f>
        <v>167.9</v>
      </c>
      <c r="G138" s="138">
        <f>'Zone 27-28'!E4</f>
        <v>158.94</v>
      </c>
      <c r="H138" s="139">
        <f>'Zone 27-28'!F4</f>
        <v>131.80000000000001</v>
      </c>
      <c r="I138" s="140" t="str">
        <f>'Zone 27-28'!G4</f>
        <v>H</v>
      </c>
      <c r="J138" s="140" t="str">
        <f>'Zone 27-28'!H4</f>
        <v>N</v>
      </c>
      <c r="K138" s="141" t="str">
        <f>'Zone 27-28'!I4</f>
        <v>Kern County Fire</v>
      </c>
    </row>
    <row r="139" spans="1:11" x14ac:dyDescent="0.2">
      <c r="A139" s="29" t="str">
        <f>'Master Zone'!$R$42</f>
        <v>Zone 27</v>
      </c>
      <c r="B139" s="44">
        <v>3</v>
      </c>
      <c r="C139" s="192">
        <v>88</v>
      </c>
      <c r="D139" s="137" t="str">
        <f>'Zone 27-28'!B5</f>
        <v>KRN Cmd-3</v>
      </c>
      <c r="E139" s="138">
        <f>'Zone 27-28'!C5</f>
        <v>155.625</v>
      </c>
      <c r="F139" s="139">
        <f>'Zone 27-28'!D5</f>
        <v>167.9</v>
      </c>
      <c r="G139" s="138">
        <f>'Zone 27-28'!E5</f>
        <v>158.85</v>
      </c>
      <c r="H139" s="139">
        <f>'Zone 27-28'!F5</f>
        <v>167.9</v>
      </c>
      <c r="I139" s="140" t="str">
        <f>'Zone 27-28'!G5</f>
        <v>H</v>
      </c>
      <c r="J139" s="140" t="str">
        <f>'Zone 27-28'!H5</f>
        <v>N</v>
      </c>
      <c r="K139" s="141" t="str">
        <f>'Zone 27-28'!I5</f>
        <v>Kern County Fire</v>
      </c>
    </row>
    <row r="140" spans="1:11" x14ac:dyDescent="0.2">
      <c r="A140" s="29" t="str">
        <f>'Master Zone'!$R$42</f>
        <v>Zone 27</v>
      </c>
      <c r="B140" s="44">
        <v>4</v>
      </c>
      <c r="C140" s="192">
        <v>89</v>
      </c>
      <c r="D140" s="137" t="str">
        <f>'Zone 27-28'!B6</f>
        <v>KRN Cmd-4</v>
      </c>
      <c r="E140" s="138">
        <f>'Zone 27-28'!C6</f>
        <v>154.86000000000001</v>
      </c>
      <c r="F140" s="139">
        <f>'Zone 27-28'!D6</f>
        <v>167.9</v>
      </c>
      <c r="G140" s="138">
        <f>'Zone 27-28'!E6</f>
        <v>158.82</v>
      </c>
      <c r="H140" s="139">
        <f>'Zone 27-28'!F6</f>
        <v>167.9</v>
      </c>
      <c r="I140" s="140" t="str">
        <f>'Zone 27-28'!G6</f>
        <v>H</v>
      </c>
      <c r="J140" s="140" t="str">
        <f>'Zone 27-28'!H6</f>
        <v>N</v>
      </c>
      <c r="K140" s="141" t="str">
        <f>'Zone 27-28'!I6</f>
        <v>Kern County Fire</v>
      </c>
    </row>
    <row r="141" spans="1:11" x14ac:dyDescent="0.2">
      <c r="A141" s="29" t="str">
        <f>'Master Zone'!$R$42</f>
        <v>Zone 27</v>
      </c>
      <c r="B141" s="44">
        <v>5</v>
      </c>
      <c r="C141" s="192">
        <v>90</v>
      </c>
      <c r="D141" s="137" t="str">
        <f>'Zone 27-28'!B7</f>
        <v>KRN Cmd-5</v>
      </c>
      <c r="E141" s="138">
        <f>'Zone 27-28'!C7</f>
        <v>151.1</v>
      </c>
      <c r="F141" s="139">
        <f>'Zone 27-28'!D7</f>
        <v>167.9</v>
      </c>
      <c r="G141" s="138">
        <f>'Zone 27-28'!E7</f>
        <v>156.99</v>
      </c>
      <c r="H141" s="139">
        <f>'Zone 27-28'!F7</f>
        <v>167.9</v>
      </c>
      <c r="I141" s="140" t="str">
        <f>'Zone 27-28'!G7</f>
        <v>H</v>
      </c>
      <c r="J141" s="140" t="str">
        <f>'Zone 27-28'!H7</f>
        <v>N</v>
      </c>
      <c r="K141" s="141" t="str">
        <f>'Zone 27-28'!I7</f>
        <v>Kern County Fire</v>
      </c>
    </row>
    <row r="142" spans="1:11" x14ac:dyDescent="0.2">
      <c r="A142" s="29" t="str">
        <f>'Master Zone'!$R$42</f>
        <v>Zone 27</v>
      </c>
      <c r="B142" s="44">
        <v>6</v>
      </c>
      <c r="C142" s="192">
        <v>91</v>
      </c>
      <c r="D142" s="137" t="str">
        <f>'Zone 27-28'!B8</f>
        <v>KRN Tac-1</v>
      </c>
      <c r="E142" s="138">
        <f>'Zone 27-28'!C8</f>
        <v>153.785</v>
      </c>
      <c r="F142" s="139">
        <f>'Zone 27-28'!D8</f>
        <v>167.9</v>
      </c>
      <c r="G142" s="138">
        <f>'Zone 27-28'!E8</f>
        <v>158.89500000000001</v>
      </c>
      <c r="H142" s="139">
        <f>'Zone 27-28'!F8</f>
        <v>167.9</v>
      </c>
      <c r="I142" s="140" t="str">
        <f>'Zone 27-28'!G8</f>
        <v>H</v>
      </c>
      <c r="J142" s="140" t="str">
        <f>'Zone 27-28'!H8</f>
        <v>N</v>
      </c>
      <c r="K142" s="141" t="str">
        <f>'Zone 27-28'!I8</f>
        <v>Kern County Fire</v>
      </c>
    </row>
    <row r="143" spans="1:11" x14ac:dyDescent="0.2">
      <c r="A143" s="29" t="str">
        <f>'Master Zone'!$R$42</f>
        <v>Zone 27</v>
      </c>
      <c r="B143" s="44">
        <v>7</v>
      </c>
      <c r="C143" s="192">
        <v>92</v>
      </c>
      <c r="D143" s="137" t="str">
        <f>'Zone 27-28'!B9</f>
        <v>KRN Tac-2C</v>
      </c>
      <c r="E143" s="138">
        <f>'Zone 27-28'!C9</f>
        <v>151.47499999999999</v>
      </c>
      <c r="F143" s="139">
        <f>'Zone 27-28'!D9</f>
        <v>167.9</v>
      </c>
      <c r="G143" s="138">
        <f>'Zone 27-28'!E9</f>
        <v>151.47499999999999</v>
      </c>
      <c r="H143" s="139">
        <f>'Zone 27-28'!F9</f>
        <v>167.9</v>
      </c>
      <c r="I143" s="140" t="str">
        <f>'Zone 27-28'!G9</f>
        <v>H</v>
      </c>
      <c r="J143" s="140" t="str">
        <f>'Zone 27-28'!H9</f>
        <v>N</v>
      </c>
      <c r="K143" s="141" t="str">
        <f>'Zone 27-28'!I9</f>
        <v>Kern County Fire</v>
      </c>
    </row>
    <row r="144" spans="1:11" x14ac:dyDescent="0.2">
      <c r="A144" s="29" t="str">
        <f>'Master Zone'!$R$42</f>
        <v>Zone 27</v>
      </c>
      <c r="B144" s="44">
        <v>8</v>
      </c>
      <c r="C144" s="192">
        <v>93</v>
      </c>
      <c r="D144" s="137" t="str">
        <f>'Zone 27-28'!B10</f>
        <v>KRN Tac-3C</v>
      </c>
      <c r="E144" s="138">
        <f>'Zone 27-28'!C10</f>
        <v>158.73750000000001</v>
      </c>
      <c r="F144" s="139">
        <f>'Zone 27-28'!D10</f>
        <v>167.9</v>
      </c>
      <c r="G144" s="138">
        <f>'Zone 27-28'!E10</f>
        <v>158.73750000000001</v>
      </c>
      <c r="H144" s="139">
        <f>'Zone 27-28'!F10</f>
        <v>167.9</v>
      </c>
      <c r="I144" s="140" t="str">
        <f>'Zone 27-28'!G10</f>
        <v>H</v>
      </c>
      <c r="J144" s="140" t="str">
        <f>'Zone 27-28'!H10</f>
        <v>N</v>
      </c>
      <c r="K144" s="141" t="str">
        <f>'Zone 27-28'!I10</f>
        <v>Kern County Fire</v>
      </c>
    </row>
    <row r="145" spans="1:11" x14ac:dyDescent="0.2">
      <c r="A145" s="29" t="str">
        <f>'Master Zone'!$R$42</f>
        <v>Zone 27</v>
      </c>
      <c r="B145" s="44">
        <v>9</v>
      </c>
      <c r="C145" s="192">
        <v>94</v>
      </c>
      <c r="D145" s="137" t="str">
        <f>'Zone 27-28'!B11</f>
        <v>KRN Tac-4C</v>
      </c>
      <c r="E145" s="138">
        <f>'Zone 27-28'!C11</f>
        <v>159.4725</v>
      </c>
      <c r="F145" s="139">
        <f>'Zone 27-28'!D11</f>
        <v>167.9</v>
      </c>
      <c r="G145" s="138">
        <f>'Zone 27-28'!E11</f>
        <v>159.4725</v>
      </c>
      <c r="H145" s="139">
        <f>'Zone 27-28'!F11</f>
        <v>167.9</v>
      </c>
      <c r="I145" s="140" t="str">
        <f>'Zone 27-28'!G11</f>
        <v>H</v>
      </c>
      <c r="J145" s="140" t="str">
        <f>'Zone 27-28'!H11</f>
        <v>N</v>
      </c>
      <c r="K145" s="141" t="str">
        <f>'Zone 27-28'!I11</f>
        <v>Kern County Fire</v>
      </c>
    </row>
    <row r="146" spans="1:11" x14ac:dyDescent="0.2">
      <c r="A146" s="29" t="str">
        <f>'Master Zone'!$R$42</f>
        <v>Zone 27</v>
      </c>
      <c r="B146" s="44">
        <v>10</v>
      </c>
      <c r="C146" s="192">
        <v>95</v>
      </c>
      <c r="D146" s="137" t="str">
        <f>'Zone 27-28'!B12</f>
        <v>KRN Tac-5C</v>
      </c>
      <c r="E146" s="138">
        <f>'Zone 27-28'!C12</f>
        <v>151.13749999999999</v>
      </c>
      <c r="F146" s="139">
        <f>'Zone 27-28'!D12</f>
        <v>167.9</v>
      </c>
      <c r="G146" s="138">
        <f>'Zone 27-28'!E12</f>
        <v>151.13749999999999</v>
      </c>
      <c r="H146" s="139">
        <f>'Zone 27-28'!F12</f>
        <v>167.9</v>
      </c>
      <c r="I146" s="140" t="str">
        <f>'Zone 27-28'!G12</f>
        <v>H</v>
      </c>
      <c r="J146" s="140" t="str">
        <f>'Zone 27-28'!H12</f>
        <v>N</v>
      </c>
      <c r="K146" s="141" t="str">
        <f>'Zone 27-28'!I12</f>
        <v>Kern County Fire</v>
      </c>
    </row>
    <row r="147" spans="1:11" x14ac:dyDescent="0.2">
      <c r="A147" s="29" t="str">
        <f>'Master Zone'!$R$42</f>
        <v>Zone 27</v>
      </c>
      <c r="B147" s="44">
        <v>11</v>
      </c>
      <c r="C147" s="192">
        <v>96</v>
      </c>
      <c r="D147" s="137" t="str">
        <f>'Zone 27-28'!B13</f>
        <v>KRN Tac-16</v>
      </c>
      <c r="E147" s="138">
        <f>'Zone 27-28'!C13</f>
        <v>159.15</v>
      </c>
      <c r="F147" s="139">
        <f>'Zone 27-28'!D13</f>
        <v>167.9</v>
      </c>
      <c r="G147" s="138">
        <f>'Zone 27-28'!E13</f>
        <v>159.15</v>
      </c>
      <c r="H147" s="139">
        <f>'Zone 27-28'!F13</f>
        <v>167.9</v>
      </c>
      <c r="I147" s="140" t="str">
        <f>'Zone 27-28'!G13</f>
        <v>H</v>
      </c>
      <c r="J147" s="140" t="str">
        <f>'Zone 27-28'!H13</f>
        <v>N</v>
      </c>
      <c r="K147" s="141" t="str">
        <f>'Zone 27-28'!I13</f>
        <v>Kern County Fire</v>
      </c>
    </row>
    <row r="148" spans="1:11" x14ac:dyDescent="0.2">
      <c r="A148" s="29" t="str">
        <f>'Master Zone'!$R$42</f>
        <v>Zone 27</v>
      </c>
      <c r="B148" s="44">
        <v>12</v>
      </c>
      <c r="C148" s="192"/>
      <c r="D148" s="137">
        <f>'Zone 27-28'!B14</f>
        <v>0</v>
      </c>
      <c r="E148" s="138">
        <f>'Zone 27-28'!C14</f>
        <v>0</v>
      </c>
      <c r="F148" s="139">
        <f>'Zone 27-28'!D14</f>
        <v>0</v>
      </c>
      <c r="G148" s="138">
        <f>'Zone 27-28'!E14</f>
        <v>0</v>
      </c>
      <c r="H148" s="139">
        <f>'Zone 27-28'!F14</f>
        <v>0</v>
      </c>
      <c r="I148" s="140">
        <f>'Zone 27-28'!G14</f>
        <v>0</v>
      </c>
      <c r="J148" s="140">
        <f>'Zone 27-28'!H14</f>
        <v>0</v>
      </c>
      <c r="K148" s="141">
        <f>'Zone 27-28'!I14</f>
        <v>0</v>
      </c>
    </row>
    <row r="149" spans="1:11" x14ac:dyDescent="0.2">
      <c r="A149" s="29" t="str">
        <f>'Master Zone'!$R$42</f>
        <v>Zone 27</v>
      </c>
      <c r="B149" s="44">
        <v>13</v>
      </c>
      <c r="C149" s="192"/>
      <c r="D149" s="137">
        <f>'Zone 27-28'!B15</f>
        <v>0</v>
      </c>
      <c r="E149" s="138">
        <f>'Zone 27-28'!C15</f>
        <v>0</v>
      </c>
      <c r="F149" s="139">
        <f>'Zone 27-28'!D15</f>
        <v>0</v>
      </c>
      <c r="G149" s="138">
        <f>'Zone 27-28'!E15</f>
        <v>0</v>
      </c>
      <c r="H149" s="139">
        <f>'Zone 27-28'!F15</f>
        <v>0</v>
      </c>
      <c r="I149" s="140">
        <f>'Zone 27-28'!G15</f>
        <v>0</v>
      </c>
      <c r="J149" s="140">
        <f>'Zone 27-28'!H15</f>
        <v>0</v>
      </c>
      <c r="K149" s="141">
        <f>'Zone 27-28'!I15</f>
        <v>0</v>
      </c>
    </row>
    <row r="150" spans="1:11" x14ac:dyDescent="0.2">
      <c r="A150" s="29" t="str">
        <f>'Master Zone'!$R$42</f>
        <v>Zone 27</v>
      </c>
      <c r="B150" s="44">
        <v>14</v>
      </c>
      <c r="C150" s="192"/>
      <c r="D150" s="137">
        <f>'Zone 27-28'!B16</f>
        <v>0</v>
      </c>
      <c r="E150" s="138">
        <f>'Zone 27-28'!C16</f>
        <v>0</v>
      </c>
      <c r="F150" s="139">
        <f>'Zone 27-28'!D16</f>
        <v>0</v>
      </c>
      <c r="G150" s="138">
        <f>'Zone 27-28'!E16</f>
        <v>0</v>
      </c>
      <c r="H150" s="139">
        <f>'Zone 27-28'!F16</f>
        <v>0</v>
      </c>
      <c r="I150" s="140">
        <f>'Zone 27-28'!G16</f>
        <v>0</v>
      </c>
      <c r="J150" s="140">
        <f>'Zone 27-28'!H16</f>
        <v>0</v>
      </c>
      <c r="K150" s="141">
        <f>'Zone 27-28'!I16</f>
        <v>0</v>
      </c>
    </row>
    <row r="151" spans="1:11" x14ac:dyDescent="0.2">
      <c r="A151" s="29" t="str">
        <f>'Master Zone'!$R$42</f>
        <v>Zone 27</v>
      </c>
      <c r="B151" s="44">
        <v>15</v>
      </c>
      <c r="C151" s="192"/>
      <c r="D151" s="137">
        <f>'Zone 27-28'!B17</f>
        <v>0</v>
      </c>
      <c r="E151" s="138">
        <f>'Zone 27-28'!C17</f>
        <v>0</v>
      </c>
      <c r="F151" s="139">
        <f>'Zone 27-28'!D17</f>
        <v>0</v>
      </c>
      <c r="G151" s="138">
        <f>'Zone 27-28'!E17</f>
        <v>0</v>
      </c>
      <c r="H151" s="139">
        <f>'Zone 27-28'!F17</f>
        <v>0</v>
      </c>
      <c r="I151" s="140">
        <f>'Zone 27-28'!G17</f>
        <v>0</v>
      </c>
      <c r="J151" s="140">
        <f>'Zone 27-28'!H17</f>
        <v>0</v>
      </c>
      <c r="K151" s="141">
        <f>'Zone 27-28'!I17</f>
        <v>0</v>
      </c>
    </row>
    <row r="152" spans="1:11" x14ac:dyDescent="0.2">
      <c r="A152" s="29" t="str">
        <f>'Master Zone'!$R$42</f>
        <v>Zone 27</v>
      </c>
      <c r="B152" s="44">
        <v>16</v>
      </c>
      <c r="C152" s="192"/>
      <c r="D152" s="137">
        <f>'Zone 27-28'!B18</f>
        <v>0</v>
      </c>
      <c r="E152" s="138">
        <f>'Zone 27-28'!C18</f>
        <v>0</v>
      </c>
      <c r="F152" s="139">
        <f>'Zone 27-28'!D18</f>
        <v>0</v>
      </c>
      <c r="G152" s="138">
        <f>'Zone 27-28'!E18</f>
        <v>0</v>
      </c>
      <c r="H152" s="139">
        <f>'Zone 27-28'!F18</f>
        <v>0</v>
      </c>
      <c r="I152" s="140">
        <f>'Zone 27-28'!G18</f>
        <v>0</v>
      </c>
      <c r="J152" s="140">
        <f>'Zone 27-28'!H18</f>
        <v>0</v>
      </c>
      <c r="K152" s="141">
        <f>'Zone 27-28'!I18</f>
        <v>0</v>
      </c>
    </row>
    <row r="153" spans="1:11" x14ac:dyDescent="0.2">
      <c r="A153" s="29" t="str">
        <f>'Master Zone'!$A$62</f>
        <v>Zone 28</v>
      </c>
      <c r="B153" s="44">
        <v>1</v>
      </c>
      <c r="C153" s="192">
        <v>97</v>
      </c>
      <c r="D153" s="47" t="str">
        <f>'Zone 27-28'!B21</f>
        <v>SBC Dispatch</v>
      </c>
      <c r="E153" s="45">
        <f>'Zone 27-28'!C21</f>
        <v>153.77000000000001</v>
      </c>
      <c r="F153" s="46" t="str">
        <f>'Zone 27-28'!D21</f>
        <v>110.9</v>
      </c>
      <c r="G153" s="45">
        <f>'Zone 27-28'!E21</f>
        <v>154.25</v>
      </c>
      <c r="H153" s="46">
        <f>'Zone 27-28'!F21</f>
        <v>136.5</v>
      </c>
      <c r="I153" s="48" t="str">
        <f>'Zone 27-28'!G21</f>
        <v>H</v>
      </c>
      <c r="J153" s="48" t="str">
        <f>'Zone 27-28'!H21</f>
        <v>N</v>
      </c>
      <c r="K153" s="95" t="str">
        <f>'Zone 27-28'!I21</f>
        <v>Santa Barbara County Fire Dispatch</v>
      </c>
    </row>
    <row r="154" spans="1:11" x14ac:dyDescent="0.2">
      <c r="A154" s="29" t="str">
        <f>'Master Zone'!$A$62</f>
        <v>Zone 28</v>
      </c>
      <c r="B154" s="44">
        <v>2</v>
      </c>
      <c r="C154" s="192">
        <v>98</v>
      </c>
      <c r="D154" s="47" t="str">
        <f>'Zone 27-28'!B22</f>
        <v>SBC Cmd-2</v>
      </c>
      <c r="E154" s="45">
        <f>'Zone 27-28'!C22</f>
        <v>153.905</v>
      </c>
      <c r="F154" s="46" t="str">
        <f>'Zone 27-28'!D22</f>
        <v>110.9</v>
      </c>
      <c r="G154" s="45">
        <f>'Zone 27-28'!E22</f>
        <v>154.995</v>
      </c>
      <c r="H154" s="46">
        <f>'Zone 27-28'!F22</f>
        <v>127.3</v>
      </c>
      <c r="I154" s="48" t="str">
        <f>'Zone 27-28'!G22</f>
        <v>H</v>
      </c>
      <c r="J154" s="48" t="str">
        <f>'Zone 27-28'!H22</f>
        <v>N</v>
      </c>
      <c r="K154" s="95" t="str">
        <f>'Zone 27-28'!I22</f>
        <v>Santa Barbara County Fire Command 2</v>
      </c>
    </row>
    <row r="155" spans="1:11" x14ac:dyDescent="0.2">
      <c r="A155" s="29" t="str">
        <f>'Master Zone'!$A$62</f>
        <v>Zone 28</v>
      </c>
      <c r="B155" s="44">
        <v>3</v>
      </c>
      <c r="C155" s="192">
        <v>99</v>
      </c>
      <c r="D155" s="47" t="str">
        <f>'Zone 27-28'!B23</f>
        <v>SBC Cmd-3</v>
      </c>
      <c r="E155" s="45">
        <f>'Zone 27-28'!C23</f>
        <v>153.97999999999999</v>
      </c>
      <c r="F155" s="46" t="str">
        <f>'Zone 27-28'!D23</f>
        <v>110.9</v>
      </c>
      <c r="G155" s="45">
        <f>'Zone 27-28'!E23</f>
        <v>155.715</v>
      </c>
      <c r="H155" s="46">
        <f>'Zone 27-28'!F23</f>
        <v>127.3</v>
      </c>
      <c r="I155" s="48" t="str">
        <f>'Zone 27-28'!G23</f>
        <v>H</v>
      </c>
      <c r="J155" s="48" t="str">
        <f>'Zone 27-28'!H23</f>
        <v>N</v>
      </c>
      <c r="K155" s="95" t="str">
        <f>'Zone 27-28'!I23</f>
        <v>Santa Barbara County Fire Command 3</v>
      </c>
    </row>
    <row r="156" spans="1:11" x14ac:dyDescent="0.2">
      <c r="A156" s="29" t="str">
        <f>'Master Zone'!$A$62</f>
        <v>Zone 28</v>
      </c>
      <c r="B156" s="44">
        <v>4</v>
      </c>
      <c r="C156" s="192">
        <v>100</v>
      </c>
      <c r="D156" s="47" t="str">
        <f>'Zone 27-28'!B24</f>
        <v>SBC Cmd-4</v>
      </c>
      <c r="E156" s="45">
        <f>'Zone 27-28'!C24</f>
        <v>156.13499999999999</v>
      </c>
      <c r="F156" s="46" t="str">
        <f>'Zone 27-28'!D24</f>
        <v>100.0</v>
      </c>
      <c r="G156" s="45">
        <f>'Zone 27-28'!E24</f>
        <v>154.94999999999999</v>
      </c>
      <c r="H156" s="46">
        <f>'Zone 27-28'!F24</f>
        <v>114.8</v>
      </c>
      <c r="I156" s="48" t="str">
        <f>'Zone 27-28'!G24</f>
        <v>H</v>
      </c>
      <c r="J156" s="48" t="str">
        <f>'Zone 27-28'!H24</f>
        <v>N</v>
      </c>
      <c r="K156" s="95" t="str">
        <f>'Zone 27-28'!I24</f>
        <v>Santa Barbara County Fire Command 4</v>
      </c>
    </row>
    <row r="157" spans="1:11" x14ac:dyDescent="0.2">
      <c r="A157" s="29" t="str">
        <f>'Master Zone'!$A$62</f>
        <v>Zone 28</v>
      </c>
      <c r="B157" s="44">
        <v>5</v>
      </c>
      <c r="C157" s="192">
        <v>101</v>
      </c>
      <c r="D157" s="47" t="str">
        <f>'Zone 27-28'!B25</f>
        <v>SBC Cmd-5</v>
      </c>
      <c r="E157" s="45">
        <f>'Zone 27-28'!C25</f>
        <v>154.875</v>
      </c>
      <c r="F157" s="46" t="str">
        <f>'Zone 27-28'!D25</f>
        <v>100.0</v>
      </c>
      <c r="G157" s="45">
        <f>'Zone 27-28'!E25</f>
        <v>155.13</v>
      </c>
      <c r="H157" s="46">
        <f>'Zone 27-28'!F25</f>
        <v>114.8</v>
      </c>
      <c r="I157" s="48" t="str">
        <f>'Zone 27-28'!G25</f>
        <v>H</v>
      </c>
      <c r="J157" s="48" t="str">
        <f>'Zone 27-28'!H25</f>
        <v>N</v>
      </c>
      <c r="K157" s="95" t="str">
        <f>'Zone 27-28'!I25</f>
        <v>Santa Barbara County Fire  Command 5</v>
      </c>
    </row>
    <row r="158" spans="1:11" x14ac:dyDescent="0.2">
      <c r="A158" s="29" t="str">
        <f>'Master Zone'!$A$62</f>
        <v>Zone 28</v>
      </c>
      <c r="B158" s="44">
        <v>6</v>
      </c>
      <c r="C158" s="192">
        <v>102</v>
      </c>
      <c r="D158" s="47" t="str">
        <f>'Zone 27-28'!B26</f>
        <v>SBC Cmd-6</v>
      </c>
      <c r="E158" s="45">
        <f>'Zone 27-28'!C26</f>
        <v>150.995</v>
      </c>
      <c r="F158" s="46">
        <f>'Zone 27-28'!D26</f>
        <v>100</v>
      </c>
      <c r="G158" s="45">
        <f>'Zone 27-28'!E26</f>
        <v>154.80000000000001</v>
      </c>
      <c r="H158" s="46">
        <f>'Zone 27-28'!F26</f>
        <v>114.8</v>
      </c>
      <c r="I158" s="48" t="str">
        <f>'Zone 27-28'!G26</f>
        <v>H</v>
      </c>
      <c r="J158" s="48" t="str">
        <f>'Zone 27-28'!H26</f>
        <v>N</v>
      </c>
      <c r="K158" s="95" t="str">
        <f>'Zone 27-28'!I26</f>
        <v>Santa Barbara County Fire Command 6</v>
      </c>
    </row>
    <row r="159" spans="1:11" x14ac:dyDescent="0.2">
      <c r="A159" s="29" t="str">
        <f>'Master Zone'!$A$62</f>
        <v>Zone 28</v>
      </c>
      <c r="B159" s="44">
        <v>7</v>
      </c>
      <c r="C159" s="192">
        <v>103</v>
      </c>
      <c r="D159" s="47" t="str">
        <f>'Zone 27-28'!B27</f>
        <v>SBC Tac-7</v>
      </c>
      <c r="E159" s="45">
        <f>'Zone 27-28'!C27</f>
        <v>155.595</v>
      </c>
      <c r="F159" s="46">
        <f>'Zone 27-28'!D27</f>
        <v>100</v>
      </c>
      <c r="G159" s="45">
        <f>'Zone 27-28'!E27</f>
        <v>155.595</v>
      </c>
      <c r="H159" s="46" t="str">
        <f>'Zone 27-28'!F27</f>
        <v>100.0</v>
      </c>
      <c r="I159" s="48" t="str">
        <f>'Zone 27-28'!G27</f>
        <v>H</v>
      </c>
      <c r="J159" s="48" t="str">
        <f>'Zone 27-28'!H27</f>
        <v>N</v>
      </c>
      <c r="K159" s="95" t="str">
        <f>'Zone 27-28'!I27</f>
        <v>Santa Barbara County Tactical Channel 7</v>
      </c>
    </row>
    <row r="160" spans="1:11" x14ac:dyDescent="0.2">
      <c r="A160" s="29" t="str">
        <f>'Master Zone'!$A$62</f>
        <v>Zone 28</v>
      </c>
      <c r="B160" s="44">
        <v>8</v>
      </c>
      <c r="C160" s="192">
        <v>104</v>
      </c>
      <c r="D160" s="47" t="str">
        <f>'Zone 27-28'!B28</f>
        <v>SBC Tac-8</v>
      </c>
      <c r="E160" s="45">
        <f>'Zone 27-28'!C28</f>
        <v>154.845</v>
      </c>
      <c r="F160" s="46">
        <f>'Zone 27-28'!D28</f>
        <v>100</v>
      </c>
      <c r="G160" s="45">
        <f>'Zone 27-28'!E28</f>
        <v>154.845</v>
      </c>
      <c r="H160" s="46" t="str">
        <f>'Zone 27-28'!F28</f>
        <v>100.0</v>
      </c>
      <c r="I160" s="48" t="str">
        <f>'Zone 27-28'!G28</f>
        <v>H</v>
      </c>
      <c r="J160" s="48" t="str">
        <f>'Zone 27-28'!H28</f>
        <v>N</v>
      </c>
      <c r="K160" s="95" t="str">
        <f>'Zone 27-28'!I28</f>
        <v>Santa Barbara County Tactical Channel 8</v>
      </c>
    </row>
    <row r="161" spans="1:11" x14ac:dyDescent="0.2">
      <c r="A161" s="29" t="str">
        <f>'Master Zone'!$A$62</f>
        <v>Zone 28</v>
      </c>
      <c r="B161" s="44">
        <v>9</v>
      </c>
      <c r="C161" s="192">
        <v>105</v>
      </c>
      <c r="D161" s="47" t="str">
        <f>'Zone 27-28'!B29</f>
        <v>SBC Tac-9</v>
      </c>
      <c r="E161" s="45">
        <f>'Zone 27-28'!C29</f>
        <v>154.65</v>
      </c>
      <c r="F161" s="46">
        <f>'Zone 27-28'!D29</f>
        <v>100</v>
      </c>
      <c r="G161" s="45">
        <f>'Zone 27-28'!E29</f>
        <v>154.65</v>
      </c>
      <c r="H161" s="46" t="str">
        <f>'Zone 27-28'!F29</f>
        <v>100.0</v>
      </c>
      <c r="I161" s="48" t="str">
        <f>'Zone 27-28'!G29</f>
        <v>H</v>
      </c>
      <c r="J161" s="48" t="str">
        <f>'Zone 27-28'!H29</f>
        <v>N</v>
      </c>
      <c r="K161" s="95" t="str">
        <f>'Zone 27-28'!I29</f>
        <v>Santa Barbara County Tactical Channel 9</v>
      </c>
    </row>
    <row r="162" spans="1:11" x14ac:dyDescent="0.2">
      <c r="A162" s="29" t="str">
        <f>'Master Zone'!$A$62</f>
        <v>Zone 28</v>
      </c>
      <c r="B162" s="44">
        <v>10</v>
      </c>
      <c r="C162" s="192">
        <v>106</v>
      </c>
      <c r="D162" s="47" t="str">
        <f>'Zone 27-28'!B30</f>
        <v>SBC Tac-10</v>
      </c>
      <c r="E162" s="45">
        <f>'Zone 27-28'!C30</f>
        <v>155.63999999999999</v>
      </c>
      <c r="F162" s="46">
        <f>'Zone 27-28'!D30</f>
        <v>100</v>
      </c>
      <c r="G162" s="45">
        <f>'Zone 27-28'!E30</f>
        <v>155.63999999999999</v>
      </c>
      <c r="H162" s="46" t="str">
        <f>'Zone 27-28'!F30</f>
        <v>100.0</v>
      </c>
      <c r="I162" s="48" t="str">
        <f>'Zone 27-28'!G30</f>
        <v>H</v>
      </c>
      <c r="J162" s="48" t="str">
        <f>'Zone 27-28'!H30</f>
        <v>N</v>
      </c>
      <c r="K162" s="95" t="str">
        <f>'Zone 27-28'!I30</f>
        <v>Santa Barbara County Tactical Channel 10</v>
      </c>
    </row>
    <row r="163" spans="1:11" x14ac:dyDescent="0.2">
      <c r="A163" s="29" t="str">
        <f>'Master Zone'!$A$62</f>
        <v>Zone 28</v>
      </c>
      <c r="B163" s="44">
        <v>11</v>
      </c>
      <c r="C163" s="192">
        <v>107</v>
      </c>
      <c r="D163" s="47" t="str">
        <f>'Zone 27-28'!B31</f>
        <v>SBC Tac-12</v>
      </c>
      <c r="E163" s="45">
        <f>'Zone 27-28'!C31</f>
        <v>159.07499999999999</v>
      </c>
      <c r="F163" s="46">
        <f>'Zone 27-28'!D31</f>
        <v>100</v>
      </c>
      <c r="G163" s="45">
        <f>'Zone 27-28'!E31</f>
        <v>159.07499999999999</v>
      </c>
      <c r="H163" s="46">
        <f>'Zone 27-28'!F31</f>
        <v>100</v>
      </c>
      <c r="I163" s="48" t="str">
        <f>'Zone 27-28'!G31</f>
        <v>H</v>
      </c>
      <c r="J163" s="48" t="str">
        <f>'Zone 27-28'!H31</f>
        <v>N</v>
      </c>
      <c r="K163" s="95" t="str">
        <f>'Zone 27-28'!I31</f>
        <v>Santa Barbara County Tactical Channel 12</v>
      </c>
    </row>
    <row r="164" spans="1:11" x14ac:dyDescent="0.2">
      <c r="A164" s="29" t="str">
        <f>'Master Zone'!$A$62</f>
        <v>Zone 28</v>
      </c>
      <c r="B164" s="44">
        <v>12</v>
      </c>
      <c r="C164" s="192">
        <v>108</v>
      </c>
      <c r="D164" s="47" t="str">
        <f>'Zone 27-28'!B32</f>
        <v>SBC Tac-13</v>
      </c>
      <c r="E164" s="45">
        <f>'Zone 27-28'!C32</f>
        <v>154.19</v>
      </c>
      <c r="F164" s="46">
        <f>'Zone 27-28'!D32</f>
        <v>100</v>
      </c>
      <c r="G164" s="45">
        <f>'Zone 27-28'!E32</f>
        <v>154.19</v>
      </c>
      <c r="H164" s="46">
        <f>'Zone 27-28'!F32</f>
        <v>100</v>
      </c>
      <c r="I164" s="48" t="str">
        <f>'Zone 27-28'!G32</f>
        <v>H</v>
      </c>
      <c r="J164" s="48" t="str">
        <f>'Zone 27-28'!H32</f>
        <v>N</v>
      </c>
      <c r="K164" s="95" t="str">
        <f>'Zone 27-28'!I32</f>
        <v>Santa Barbara County Tactical Channel 13</v>
      </c>
    </row>
    <row r="165" spans="1:11" x14ac:dyDescent="0.2">
      <c r="A165" s="29" t="str">
        <f>'Master Zone'!$A$62</f>
        <v>Zone 28</v>
      </c>
      <c r="B165" s="44">
        <v>13</v>
      </c>
      <c r="C165" s="192">
        <v>109</v>
      </c>
      <c r="D165" s="47" t="str">
        <f>'Zone 27-28'!B33</f>
        <v>SBC Tac-15</v>
      </c>
      <c r="E165" s="45">
        <f>'Zone 27-28'!C33</f>
        <v>155.97</v>
      </c>
      <c r="F165" s="46">
        <f>'Zone 27-28'!D33</f>
        <v>100</v>
      </c>
      <c r="G165" s="45">
        <f>'Zone 27-28'!E33</f>
        <v>155.97</v>
      </c>
      <c r="H165" s="46">
        <f>'Zone 27-28'!F33</f>
        <v>100</v>
      </c>
      <c r="I165" s="48" t="str">
        <f>'Zone 27-28'!G33</f>
        <v>H</v>
      </c>
      <c r="J165" s="48" t="str">
        <f>'Zone 27-28'!H33</f>
        <v>N</v>
      </c>
      <c r="K165" s="95" t="str">
        <f>'Zone 27-28'!I33</f>
        <v>Santa Barbara County Tactical Channel 15</v>
      </c>
    </row>
    <row r="166" spans="1:11" x14ac:dyDescent="0.2">
      <c r="A166" s="29" t="str">
        <f>'Master Zone'!$A$62</f>
        <v>Zone 28</v>
      </c>
      <c r="B166" s="44">
        <v>14</v>
      </c>
      <c r="C166" s="192">
        <v>110</v>
      </c>
      <c r="D166" s="47" t="str">
        <f>'Zone 27-28'!B34</f>
        <v>SB City DSP</v>
      </c>
      <c r="E166" s="45">
        <f>'Zone 27-28'!C34</f>
        <v>154.44499999999999</v>
      </c>
      <c r="F166" s="46" t="str">
        <f>'Zone 27-28'!D34</f>
        <v>CSQ</v>
      </c>
      <c r="G166" s="45">
        <f>'Zone 27-28'!E34</f>
        <v>155.77500000000001</v>
      </c>
      <c r="H166" s="46">
        <f>'Zone 27-28'!F34</f>
        <v>82.5</v>
      </c>
      <c r="I166" s="48" t="str">
        <f>'Zone 27-28'!G34</f>
        <v>H</v>
      </c>
      <c r="J166" s="48" t="str">
        <f>'Zone 27-28'!H34</f>
        <v>N</v>
      </c>
      <c r="K166" s="95" t="str">
        <f>'Zone 27-28'!I34</f>
        <v>Santa Barbara City Dispatch</v>
      </c>
    </row>
    <row r="167" spans="1:11" x14ac:dyDescent="0.2">
      <c r="A167" s="29" t="str">
        <f>'Master Zone'!$A$62</f>
        <v>Zone 28</v>
      </c>
      <c r="B167" s="44">
        <v>15</v>
      </c>
      <c r="C167" s="192">
        <v>111</v>
      </c>
      <c r="D167" s="47" t="str">
        <f>'Zone 27-28'!B35</f>
        <v>SB City Tac</v>
      </c>
      <c r="E167" s="45">
        <f>'Zone 27-28'!C35</f>
        <v>154.31</v>
      </c>
      <c r="F167" s="46" t="str">
        <f>'Zone 27-28'!D35</f>
        <v>CSQ</v>
      </c>
      <c r="G167" s="45">
        <f>'Zone 27-28'!E35</f>
        <v>159.04499999999999</v>
      </c>
      <c r="H167" s="46">
        <f>'Zone 27-28'!F35</f>
        <v>82.5</v>
      </c>
      <c r="I167" s="48" t="str">
        <f>'Zone 27-28'!G35</f>
        <v>H</v>
      </c>
      <c r="J167" s="48" t="str">
        <f>'Zone 27-28'!H35</f>
        <v>N</v>
      </c>
      <c r="K167" s="95" t="str">
        <f>'Zone 27-28'!I35</f>
        <v>Santa Barbara City Tactical</v>
      </c>
    </row>
    <row r="168" spans="1:11" x14ac:dyDescent="0.2">
      <c r="A168" s="29" t="str">
        <f>'Master Zone'!$A$62</f>
        <v>Zone 28</v>
      </c>
      <c r="B168" s="44">
        <v>16</v>
      </c>
      <c r="C168" s="192"/>
      <c r="D168" s="47">
        <f>'Zone 27-28'!B36</f>
        <v>0</v>
      </c>
      <c r="E168" s="45">
        <f>'Zone 27-28'!C36</f>
        <v>0</v>
      </c>
      <c r="F168" s="46">
        <f>'Zone 27-28'!D36</f>
        <v>0</v>
      </c>
      <c r="G168" s="45">
        <f>'Zone 27-28'!E36</f>
        <v>0</v>
      </c>
      <c r="H168" s="46">
        <f>'Zone 27-28'!F36</f>
        <v>0</v>
      </c>
      <c r="I168" s="48">
        <f>'Zone 27-28'!G36</f>
        <v>0</v>
      </c>
      <c r="J168" s="48">
        <f>'Zone 27-28'!H36</f>
        <v>0</v>
      </c>
      <c r="K168" s="95">
        <f>'Zone 27-28'!I36</f>
        <v>0</v>
      </c>
    </row>
    <row r="169" spans="1:11" x14ac:dyDescent="0.2">
      <c r="A169" s="29" t="str">
        <f>'Master Zone'!$C$62</f>
        <v>Zone 29</v>
      </c>
      <c r="B169" s="44">
        <v>1</v>
      </c>
      <c r="C169" s="192">
        <v>112</v>
      </c>
      <c r="D169" s="47" t="str">
        <f>'Zone 29-30'!B3</f>
        <v>MC Prks Lak</v>
      </c>
      <c r="E169" s="45">
        <f>'Zone 29-30'!C3</f>
        <v>156</v>
      </c>
      <c r="F169" s="46">
        <f>'Zone 29-30'!D3</f>
        <v>146.19999999999999</v>
      </c>
      <c r="G169" s="45">
        <f>'Zone 29-30'!E3</f>
        <v>154.1</v>
      </c>
      <c r="H169" s="46">
        <f>'Zone 29-30'!F3</f>
        <v>146.19999999999999</v>
      </c>
      <c r="I169" s="48" t="str">
        <f>'Zone 29-30'!G3</f>
        <v>H</v>
      </c>
      <c r="J169" s="48" t="str">
        <f>'Zone 29-30'!H3</f>
        <v>N</v>
      </c>
      <c r="K169" s="95" t="str">
        <f>'Zone 29-30'!I3</f>
        <v>Monterey County Parks Lake</v>
      </c>
    </row>
    <row r="170" spans="1:11" x14ac:dyDescent="0.2">
      <c r="A170" s="29" t="str">
        <f>'Master Zone'!$C$62</f>
        <v>Zone 29</v>
      </c>
      <c r="B170" s="44">
        <v>2</v>
      </c>
      <c r="C170" s="192">
        <v>113</v>
      </c>
      <c r="D170" s="47" t="str">
        <f>'Zone 29-30'!B4</f>
        <v>MC Prks Tor</v>
      </c>
      <c r="E170" s="45">
        <f>'Zone 29-30'!C4</f>
        <v>151.16</v>
      </c>
      <c r="F170" s="46" t="str">
        <f>'Zone 29-30'!D4</f>
        <v>146.2</v>
      </c>
      <c r="G170" s="45">
        <f>'Zone 29-30'!E4</f>
        <v>155.95500000000001</v>
      </c>
      <c r="H170" s="46" t="str">
        <f>'Zone 29-30'!F4</f>
        <v>103.5</v>
      </c>
      <c r="I170" s="48" t="str">
        <f>'Zone 29-30'!G4</f>
        <v>H</v>
      </c>
      <c r="J170" s="48" t="str">
        <f>'Zone 29-30'!H4</f>
        <v>N</v>
      </c>
      <c r="K170" s="95" t="str">
        <f>'Zone 29-30'!I4</f>
        <v>Monterey County Parks</v>
      </c>
    </row>
    <row r="171" spans="1:11" x14ac:dyDescent="0.2">
      <c r="A171" s="29" t="str">
        <f>'Master Zone'!$C$62</f>
        <v>Zone 29</v>
      </c>
      <c r="B171" s="44">
        <v>3</v>
      </c>
      <c r="C171" s="192">
        <v>114</v>
      </c>
      <c r="D171" s="47" t="str">
        <f>'Zone 29-30'!B5</f>
        <v>MC Prks Dir</v>
      </c>
      <c r="E171" s="45">
        <f>'Zone 29-30'!C5</f>
        <v>151.16</v>
      </c>
      <c r="F171" s="46" t="str">
        <f>'Zone 29-30'!D5</f>
        <v>146.2</v>
      </c>
      <c r="G171" s="45">
        <f>'Zone 29-30'!E5</f>
        <v>151.16</v>
      </c>
      <c r="H171" s="46" t="str">
        <f>'Zone 29-30'!F5</f>
        <v>146.2</v>
      </c>
      <c r="I171" s="48" t="str">
        <f>'Zone 29-30'!G5</f>
        <v>H</v>
      </c>
      <c r="J171" s="48" t="str">
        <f>'Zone 29-30'!H5</f>
        <v>N</v>
      </c>
      <c r="K171" s="95" t="str">
        <f>'Zone 29-30'!I5</f>
        <v>Monterey County Parks</v>
      </c>
    </row>
    <row r="172" spans="1:11" x14ac:dyDescent="0.2">
      <c r="A172" s="29" t="str">
        <f>'Master Zone'!$C$62</f>
        <v>Zone 29</v>
      </c>
      <c r="B172" s="44">
        <v>4</v>
      </c>
      <c r="C172" s="192">
        <v>115</v>
      </c>
      <c r="D172" s="47" t="str">
        <f>'Zone 29-30'!B6</f>
        <v>South County Tac</v>
      </c>
      <c r="E172" s="45">
        <f>'Zone 29-30'!C6</f>
        <v>153.88999999999999</v>
      </c>
      <c r="F172" s="46" t="str">
        <f>'Zone 29-30'!D6</f>
        <v>CSQ</v>
      </c>
      <c r="G172" s="45">
        <f>'Zone 29-30'!E6</f>
        <v>153.88999999999999</v>
      </c>
      <c r="H172" s="46" t="str">
        <f>'Zone 29-30'!F6</f>
        <v>CSQ</v>
      </c>
      <c r="I172" s="48" t="str">
        <f>'Zone 29-30'!G6</f>
        <v>H</v>
      </c>
      <c r="J172" s="48" t="str">
        <f>'Zone 29-30'!H6</f>
        <v>N</v>
      </c>
      <c r="K172" s="95" t="str">
        <f>'Zone 29-30'!I6</f>
        <v>South County Tac</v>
      </c>
    </row>
    <row r="173" spans="1:11" x14ac:dyDescent="0.2">
      <c r="A173" s="29" t="str">
        <f>'Master Zone'!$C$62</f>
        <v>Zone 29</v>
      </c>
      <c r="B173" s="44">
        <v>5</v>
      </c>
      <c r="C173" s="192">
        <v>116</v>
      </c>
      <c r="D173" s="47" t="str">
        <f>'Zone 29-30'!B7</f>
        <v>Gnzles LG</v>
      </c>
      <c r="E173" s="45">
        <f>'Zone 29-30'!C7</f>
        <v>155.95500000000001</v>
      </c>
      <c r="F173" s="46" t="str">
        <f>'Zone 29-30'!D7</f>
        <v>CSQ</v>
      </c>
      <c r="G173" s="45">
        <f>'Zone 29-30'!E7</f>
        <v>155.95500000000001</v>
      </c>
      <c r="H173" s="46">
        <f>'Zone 29-30'!F7</f>
        <v>146.19999999999999</v>
      </c>
      <c r="I173" s="48" t="str">
        <f>'Zone 29-30'!G7</f>
        <v>H</v>
      </c>
      <c r="J173" s="48" t="str">
        <f>'Zone 29-30'!H7</f>
        <v>N</v>
      </c>
      <c r="K173" s="95" t="str">
        <f>'Zone 29-30'!I7</f>
        <v>Gonzales Local Government</v>
      </c>
    </row>
    <row r="174" spans="1:11" x14ac:dyDescent="0.2">
      <c r="A174" s="29" t="str">
        <f>'Master Zone'!$C$62</f>
        <v>Zone 29</v>
      </c>
      <c r="B174" s="44">
        <v>6</v>
      </c>
      <c r="C174" s="192">
        <v>117</v>
      </c>
      <c r="D174" s="47" t="str">
        <f>'Zone 29-30'!B8</f>
        <v>Carmel LG</v>
      </c>
      <c r="E174" s="45">
        <f>'Zone 29-30'!C8</f>
        <v>154.02500000000001</v>
      </c>
      <c r="F174" s="46" t="str">
        <f>'Zone 29-30'!D8</f>
        <v>CSQ</v>
      </c>
      <c r="G174" s="45">
        <f>'Zone 29-30'!E8</f>
        <v>154.02500000000001</v>
      </c>
      <c r="H174" s="46">
        <f>'Zone 29-30'!F8</f>
        <v>146.19999999999999</v>
      </c>
      <c r="I174" s="48" t="str">
        <f>'Zone 29-30'!G8</f>
        <v>H</v>
      </c>
      <c r="J174" s="48" t="str">
        <f>'Zone 29-30'!H8</f>
        <v>N</v>
      </c>
      <c r="K174" s="95" t="str">
        <f>'Zone 29-30'!I8</f>
        <v>Carmel Local Government</v>
      </c>
    </row>
    <row r="175" spans="1:11" x14ac:dyDescent="0.2">
      <c r="A175" s="29" t="str">
        <f>'Master Zone'!$C$62</f>
        <v>Zone 29</v>
      </c>
      <c r="B175" s="44">
        <v>7</v>
      </c>
      <c r="C175" s="192">
        <v>118</v>
      </c>
      <c r="D175" s="47" t="str">
        <f>'Zone 29-30'!B9</f>
        <v>GRN/ MTY AIR LG</v>
      </c>
      <c r="E175" s="45">
        <f>'Zone 29-30'!C9</f>
        <v>155.89500000000001</v>
      </c>
      <c r="F175" s="46" t="str">
        <f>'Zone 29-30'!D9</f>
        <v>CSQ</v>
      </c>
      <c r="G175" s="45">
        <f>'Zone 29-30'!E9</f>
        <v>155.89500000000001</v>
      </c>
      <c r="H175" s="46">
        <f>'Zone 29-30'!F9</f>
        <v>146.19999999999999</v>
      </c>
      <c r="I175" s="48" t="str">
        <f>'Zone 29-30'!G9</f>
        <v>H</v>
      </c>
      <c r="J175" s="48" t="str">
        <f>'Zone 29-30'!H9</f>
        <v>N</v>
      </c>
      <c r="K175" s="95" t="str">
        <f>'Zone 29-30'!I9</f>
        <v>Greenfield/ Monterey Airport LG</v>
      </c>
    </row>
    <row r="176" spans="1:11" x14ac:dyDescent="0.2">
      <c r="A176" s="29" t="str">
        <f>'Master Zone'!$C$62</f>
        <v>Zone 29</v>
      </c>
      <c r="B176" s="44">
        <v>8</v>
      </c>
      <c r="C176" s="192">
        <v>119</v>
      </c>
      <c r="D176" s="47" t="str">
        <f>'Zone 29-30'!B10</f>
        <v>DRO LG</v>
      </c>
      <c r="E176" s="45">
        <f>'Zone 29-30'!C10</f>
        <v>153.86000000000001</v>
      </c>
      <c r="F176" s="46" t="str">
        <f>'Zone 29-30'!D10</f>
        <v>CSQ</v>
      </c>
      <c r="G176" s="45">
        <f>'Zone 29-30'!E10</f>
        <v>153.86000000000001</v>
      </c>
      <c r="H176" s="46">
        <f>'Zone 29-30'!F10</f>
        <v>146.19999999999999</v>
      </c>
      <c r="I176" s="48" t="str">
        <f>'Zone 29-30'!G10</f>
        <v>H</v>
      </c>
      <c r="J176" s="48" t="str">
        <f>'Zone 29-30'!H10</f>
        <v>N</v>
      </c>
      <c r="K176" s="95" t="str">
        <f>'Zone 29-30'!I10</f>
        <v>Del  Ray Oaks Local Government</v>
      </c>
    </row>
    <row r="177" spans="1:11" x14ac:dyDescent="0.2">
      <c r="A177" s="29" t="str">
        <f>'Master Zone'!$C$62</f>
        <v>Zone 29</v>
      </c>
      <c r="B177" s="44">
        <v>9</v>
      </c>
      <c r="C177" s="192">
        <v>120</v>
      </c>
      <c r="D177" s="47" t="str">
        <f>'Zone 29-30'!B11</f>
        <v>King C LG</v>
      </c>
      <c r="E177" s="45">
        <f>'Zone 29-30'!C11</f>
        <v>155.1</v>
      </c>
      <c r="F177" s="46" t="str">
        <f>'Zone 29-30'!D11</f>
        <v>CSQ</v>
      </c>
      <c r="G177" s="45">
        <f>'Zone 29-30'!E11</f>
        <v>155.1</v>
      </c>
      <c r="H177" s="46">
        <f>'Zone 29-30'!F11</f>
        <v>146.19999999999999</v>
      </c>
      <c r="I177" s="48" t="str">
        <f>'Zone 29-30'!G11</f>
        <v>H</v>
      </c>
      <c r="J177" s="48" t="str">
        <f>'Zone 29-30'!H11</f>
        <v>N</v>
      </c>
      <c r="K177" s="95" t="str">
        <f>'Zone 29-30'!I11</f>
        <v>King City Local Government</v>
      </c>
    </row>
    <row r="178" spans="1:11" x14ac:dyDescent="0.2">
      <c r="A178" s="29" t="str">
        <f>'Master Zone'!$C$62</f>
        <v>Zone 29</v>
      </c>
      <c r="B178" s="44">
        <v>10</v>
      </c>
      <c r="C178" s="192">
        <v>121</v>
      </c>
      <c r="D178" s="47" t="str">
        <f>'Zone 29-30'!B12</f>
        <v>Marina LG</v>
      </c>
      <c r="E178" s="45">
        <f>'Zone 29-30'!C12</f>
        <v>153.785</v>
      </c>
      <c r="F178" s="46" t="str">
        <f>'Zone 29-30'!D12</f>
        <v>CSQ</v>
      </c>
      <c r="G178" s="45">
        <f>'Zone 29-30'!E12</f>
        <v>153.785</v>
      </c>
      <c r="H178" s="46">
        <f>'Zone 29-30'!F12</f>
        <v>146.19999999999999</v>
      </c>
      <c r="I178" s="48" t="str">
        <f>'Zone 29-30'!G12</f>
        <v>H</v>
      </c>
      <c r="J178" s="48" t="str">
        <f>'Zone 29-30'!H12</f>
        <v>N</v>
      </c>
      <c r="K178" s="95" t="str">
        <f>'Zone 29-30'!I12</f>
        <v>Marina Local Government</v>
      </c>
    </row>
    <row r="179" spans="1:11" x14ac:dyDescent="0.2">
      <c r="A179" s="29" t="str">
        <f>'Master Zone'!$C$62</f>
        <v>Zone 29</v>
      </c>
      <c r="B179" s="44">
        <v>11</v>
      </c>
      <c r="C179" s="192">
        <v>122</v>
      </c>
      <c r="D179" s="47" t="str">
        <f>'Zone 29-30'!B13</f>
        <v>Seside LG</v>
      </c>
      <c r="E179" s="45">
        <f>'Zone 29-30'!C13</f>
        <v>158.94</v>
      </c>
      <c r="F179" s="46" t="str">
        <f>'Zone 29-30'!D13</f>
        <v>CSQ</v>
      </c>
      <c r="G179" s="45">
        <f>'Zone 29-30'!E13</f>
        <v>158.94</v>
      </c>
      <c r="H179" s="46">
        <f>'Zone 29-30'!F13</f>
        <v>146.19999999999999</v>
      </c>
      <c r="I179" s="48" t="str">
        <f>'Zone 29-30'!G13</f>
        <v>H</v>
      </c>
      <c r="J179" s="48" t="str">
        <f>'Zone 29-30'!H13</f>
        <v>N</v>
      </c>
      <c r="K179" s="95" t="str">
        <f>'Zone 29-30'!I13</f>
        <v>Seaside Local Government</v>
      </c>
    </row>
    <row r="180" spans="1:11" x14ac:dyDescent="0.2">
      <c r="A180" s="29" t="str">
        <f>'Master Zone'!$C$62</f>
        <v>Zone 29</v>
      </c>
      <c r="B180" s="44">
        <v>12</v>
      </c>
      <c r="C180" s="192">
        <v>123</v>
      </c>
      <c r="D180" s="47" t="str">
        <f>'Zone 29-30'!B14</f>
        <v>SNS LG 1</v>
      </c>
      <c r="E180" s="45">
        <f>'Zone 29-30'!C14</f>
        <v>154.04</v>
      </c>
      <c r="F180" s="46" t="str">
        <f>'Zone 29-30'!D14</f>
        <v>CSQ</v>
      </c>
      <c r="G180" s="45">
        <f>'Zone 29-30'!E14</f>
        <v>154.04</v>
      </c>
      <c r="H180" s="46">
        <f>'Zone 29-30'!F14</f>
        <v>146.19999999999999</v>
      </c>
      <c r="I180" s="48" t="str">
        <f>'Zone 29-30'!G14</f>
        <v>H</v>
      </c>
      <c r="J180" s="48" t="str">
        <f>'Zone 29-30'!H14</f>
        <v>N</v>
      </c>
      <c r="K180" s="95" t="str">
        <f>'Zone 29-30'!I14</f>
        <v>Salinas City Local Government 1</v>
      </c>
    </row>
    <row r="181" spans="1:11" x14ac:dyDescent="0.2">
      <c r="A181" s="29" t="str">
        <f>'Master Zone'!$C$62</f>
        <v>Zone 29</v>
      </c>
      <c r="B181" s="44">
        <v>13</v>
      </c>
      <c r="C181" s="192">
        <v>124</v>
      </c>
      <c r="D181" s="47" t="str">
        <f>'Zone 29-30'!B15</f>
        <v>SNS LG 2</v>
      </c>
      <c r="E181" s="45">
        <f>'Zone 29-30'!C15</f>
        <v>156.16499999999999</v>
      </c>
      <c r="F181" s="46" t="str">
        <f>'Zone 29-30'!D15</f>
        <v>CSQ</v>
      </c>
      <c r="G181" s="45">
        <f>'Zone 29-30'!E15</f>
        <v>156.16499999999999</v>
      </c>
      <c r="H181" s="46">
        <f>'Zone 29-30'!F15</f>
        <v>146.19999999999999</v>
      </c>
      <c r="I181" s="48" t="str">
        <f>'Zone 29-30'!G15</f>
        <v>H</v>
      </c>
      <c r="J181" s="48" t="str">
        <f>'Zone 29-30'!H15</f>
        <v>N</v>
      </c>
      <c r="K181" s="95" t="str">
        <f>'Zone 29-30'!I15</f>
        <v>Salinas City Local Government 2</v>
      </c>
    </row>
    <row r="182" spans="1:11" x14ac:dyDescent="0.2">
      <c r="A182" s="29" t="str">
        <f>'Master Zone'!$C$62</f>
        <v>Zone 29</v>
      </c>
      <c r="B182" s="44">
        <v>14</v>
      </c>
      <c r="C182" s="192">
        <v>125</v>
      </c>
      <c r="D182" s="47" t="str">
        <f>'Zone 29-30'!B16</f>
        <v>Soldad LG</v>
      </c>
      <c r="E182" s="45">
        <f>'Zone 29-30'!C16</f>
        <v>155.80500000000001</v>
      </c>
      <c r="F182" s="46" t="str">
        <f>'Zone 29-30'!D16</f>
        <v>CSQ</v>
      </c>
      <c r="G182" s="45">
        <f>'Zone 29-30'!E16</f>
        <v>155.80500000000001</v>
      </c>
      <c r="H182" s="46">
        <f>'Zone 29-30'!F16</f>
        <v>146.19999999999999</v>
      </c>
      <c r="I182" s="48" t="str">
        <f>'Zone 29-30'!G16</f>
        <v>H</v>
      </c>
      <c r="J182" s="48" t="str">
        <f>'Zone 29-30'!H16</f>
        <v>N</v>
      </c>
      <c r="K182" s="95" t="str">
        <f>'Zone 29-30'!I16</f>
        <v>Soledad Local Government</v>
      </c>
    </row>
    <row r="183" spans="1:11" x14ac:dyDescent="0.2">
      <c r="A183" s="29" t="str">
        <f>'Master Zone'!$C$62</f>
        <v>Zone 29</v>
      </c>
      <c r="B183" s="44">
        <v>15</v>
      </c>
      <c r="C183" s="192">
        <v>126</v>
      </c>
      <c r="D183" s="47" t="str">
        <f>'Zone 29-30'!B17</f>
        <v>MTY LG</v>
      </c>
      <c r="E183" s="45">
        <f>'Zone 29-30'!C17</f>
        <v>158.88</v>
      </c>
      <c r="F183" s="46" t="str">
        <f>'Zone 29-30'!D17</f>
        <v>CSQ</v>
      </c>
      <c r="G183" s="45">
        <f>'Zone 29-30'!E17</f>
        <v>158.88</v>
      </c>
      <c r="H183" s="46">
        <f>'Zone 29-30'!F17</f>
        <v>146.19999999999999</v>
      </c>
      <c r="I183" s="48" t="str">
        <f>'Zone 29-30'!G17</f>
        <v>H</v>
      </c>
      <c r="J183" s="48" t="str">
        <f>'Zone 29-30'!H17</f>
        <v>N</v>
      </c>
      <c r="K183" s="95" t="str">
        <f>'Zone 29-30'!I17</f>
        <v>Monterey Local Government</v>
      </c>
    </row>
    <row r="184" spans="1:11" x14ac:dyDescent="0.2">
      <c r="A184" s="29" t="str">
        <f>'Master Zone'!$C$62</f>
        <v>Zone 29</v>
      </c>
      <c r="B184" s="44">
        <v>16</v>
      </c>
      <c r="C184" s="192">
        <v>127</v>
      </c>
      <c r="D184" s="47" t="str">
        <f>'Zone 29-30'!B18</f>
        <v>PG  LG</v>
      </c>
      <c r="E184" s="45">
        <f>'Zone 29-30'!C18</f>
        <v>155.1</v>
      </c>
      <c r="F184" s="46" t="str">
        <f>'Zone 29-30'!D18</f>
        <v>CSQ</v>
      </c>
      <c r="G184" s="45">
        <f>'Zone 29-30'!E18</f>
        <v>155.1</v>
      </c>
      <c r="H184" s="46">
        <f>'Zone 29-30'!F18</f>
        <v>146.19999999999999</v>
      </c>
      <c r="I184" s="48" t="str">
        <f>'Zone 29-30'!G18</f>
        <v>H</v>
      </c>
      <c r="J184" s="48" t="str">
        <f>'Zone 29-30'!H18</f>
        <v>N</v>
      </c>
      <c r="K184" s="95" t="str">
        <f>'Zone 29-30'!I18</f>
        <v>Pacific Grove Local Government</v>
      </c>
    </row>
    <row r="185" spans="1:11" x14ac:dyDescent="0.2">
      <c r="A185" s="29" t="str">
        <f>'Master Zone'!$E$62</f>
        <v>Zone 30</v>
      </c>
      <c r="B185" s="44">
        <v>1</v>
      </c>
      <c r="C185" s="192">
        <v>128</v>
      </c>
      <c r="D185" s="47" t="str">
        <f>'Zone 29-30'!B21</f>
        <v>Cnty L1 Frmt</v>
      </c>
      <c r="E185" s="45">
        <f>'Zone 29-30'!C21</f>
        <v>155.72999999999999</v>
      </c>
      <c r="F185" s="46" t="str">
        <f>'Zone 29-30'!D21</f>
        <v>071</v>
      </c>
      <c r="G185" s="45">
        <f>'Zone 29-30'!E21</f>
        <v>159.09</v>
      </c>
      <c r="H185" s="46" t="str">
        <f>'Zone 29-30'!F21</f>
        <v>023</v>
      </c>
      <c r="I185" s="48" t="str">
        <f>'Zone 29-30'!G21</f>
        <v>H</v>
      </c>
      <c r="J185" s="48" t="str">
        <f>'Zone 29-30'!H21</f>
        <v>N</v>
      </c>
      <c r="K185" s="95" t="str">
        <f>'Zone 29-30'!I21</f>
        <v>Law / Fremont</v>
      </c>
    </row>
    <row r="186" spans="1:11" x14ac:dyDescent="0.2">
      <c r="A186" s="29" t="str">
        <f>'Master Zone'!$E$62</f>
        <v>Zone 30</v>
      </c>
      <c r="B186" s="44">
        <v>2</v>
      </c>
      <c r="C186" s="192">
        <v>129</v>
      </c>
      <c r="D186" s="47" t="str">
        <f>'Zone 29-30'!B22</f>
        <v>Cnty  L2 Huck</v>
      </c>
      <c r="E186" s="45">
        <f>'Zone 29-30'!C22</f>
        <v>154.31</v>
      </c>
      <c r="F186" s="46" t="str">
        <f>'Zone 29-30'!D22</f>
        <v>054</v>
      </c>
      <c r="G186" s="45">
        <f>'Zone 29-30'!E22</f>
        <v>159.09</v>
      </c>
      <c r="H186" s="46" t="str">
        <f>'Zone 29-30'!F22</f>
        <v>023</v>
      </c>
      <c r="I186" s="48" t="str">
        <f>'Zone 29-30'!G22</f>
        <v>H</v>
      </c>
      <c r="J186" s="48" t="str">
        <f>'Zone 29-30'!H22</f>
        <v>N</v>
      </c>
      <c r="K186" s="95" t="str">
        <f>'Zone 29-30'!I22</f>
        <v>Law / Huckelberry</v>
      </c>
    </row>
    <row r="187" spans="1:11" x14ac:dyDescent="0.2">
      <c r="A187" s="29" t="str">
        <f>'Master Zone'!$E$62</f>
        <v>Zone 30</v>
      </c>
      <c r="B187" s="44">
        <v>3</v>
      </c>
      <c r="C187" s="192">
        <v>130</v>
      </c>
      <c r="D187" s="47" t="str">
        <f>'Zone 29-30'!B23</f>
        <v>Cnty  L3 Toro</v>
      </c>
      <c r="E187" s="45">
        <f>'Zone 29-30'!C23</f>
        <v>153.815</v>
      </c>
      <c r="F187" s="46" t="str">
        <f>'Zone 29-30'!D23</f>
        <v>047</v>
      </c>
      <c r="G187" s="45">
        <f>'Zone 29-30'!E23</f>
        <v>159.09</v>
      </c>
      <c r="H187" s="46" t="str">
        <f>'Zone 29-30'!F23</f>
        <v>023</v>
      </c>
      <c r="I187" s="48" t="str">
        <f>'Zone 29-30'!G23</f>
        <v>H</v>
      </c>
      <c r="J187" s="48" t="str">
        <f>'Zone 29-30'!H23</f>
        <v>N</v>
      </c>
      <c r="K187" s="95" t="str">
        <f>'Zone 29-30'!I23</f>
        <v>Law / Toro</v>
      </c>
    </row>
    <row r="188" spans="1:11" x14ac:dyDescent="0.2">
      <c r="A188" s="29" t="str">
        <f>'Master Zone'!$E$62</f>
        <v>Zone 30</v>
      </c>
      <c r="B188" s="44">
        <v>4</v>
      </c>
      <c r="C188" s="192">
        <v>131</v>
      </c>
      <c r="D188" s="47" t="str">
        <f>'Zone 29-30'!B24</f>
        <v>Cnty  L4 PTSur</v>
      </c>
      <c r="E188" s="45">
        <f>'Zone 29-30'!C24</f>
        <v>155.92500000000001</v>
      </c>
      <c r="F188" s="46" t="str">
        <f>'Zone 29-30'!D24</f>
        <v>043</v>
      </c>
      <c r="G188" s="45">
        <f>'Zone 29-30'!E24</f>
        <v>159.09</v>
      </c>
      <c r="H188" s="46" t="str">
        <f>'Zone 29-30'!F24</f>
        <v>023</v>
      </c>
      <c r="I188" s="48" t="str">
        <f>'Zone 29-30'!G24</f>
        <v>H</v>
      </c>
      <c r="J188" s="48" t="str">
        <f>'Zone 29-30'!H24</f>
        <v>N</v>
      </c>
      <c r="K188" s="95" t="str">
        <f>'Zone 29-30'!I24</f>
        <v>Law / Point Sur</v>
      </c>
    </row>
    <row r="189" spans="1:11" x14ac:dyDescent="0.2">
      <c r="A189" s="29" t="str">
        <f>'Master Zone'!$E$62</f>
        <v>Zone 30</v>
      </c>
      <c r="B189" s="44">
        <v>5</v>
      </c>
      <c r="C189" s="192">
        <v>132</v>
      </c>
      <c r="D189" s="47" t="str">
        <f>'Zone 29-30'!B25</f>
        <v>CNTY L5 Post</v>
      </c>
      <c r="E189" s="45">
        <f>'Zone 29-30'!C25</f>
        <v>154.20500000000001</v>
      </c>
      <c r="F189" s="46" t="str">
        <f>'Zone 29-30'!D25</f>
        <v>051</v>
      </c>
      <c r="G189" s="45">
        <f>'Zone 29-30'!E25</f>
        <v>159.09</v>
      </c>
      <c r="H189" s="46" t="str">
        <f>'Zone 29-30'!F25</f>
        <v>023</v>
      </c>
      <c r="I189" s="48" t="str">
        <f>'Zone 29-30'!G25</f>
        <v>H</v>
      </c>
      <c r="J189" s="48" t="str">
        <f>'Zone 29-30'!H25</f>
        <v>N</v>
      </c>
      <c r="K189" s="95" t="str">
        <f>'Zone 29-30'!I25</f>
        <v>Law / Post Ranch</v>
      </c>
    </row>
    <row r="190" spans="1:11" x14ac:dyDescent="0.2">
      <c r="A190" s="29" t="str">
        <f>'Master Zone'!$E$62</f>
        <v>Zone 30</v>
      </c>
      <c r="B190" s="44">
        <v>6</v>
      </c>
      <c r="C190" s="192">
        <v>133</v>
      </c>
      <c r="D190" s="47" t="str">
        <f>'Zone 29-30'!B26</f>
        <v>Cnty L6 Will</v>
      </c>
      <c r="E190" s="45">
        <f>'Zone 29-30'!C26</f>
        <v>154.02500000000001</v>
      </c>
      <c r="F190" s="46" t="str">
        <f>'Zone 29-30'!D26</f>
        <v>032</v>
      </c>
      <c r="G190" s="45">
        <f>'Zone 29-30'!E26</f>
        <v>159.09</v>
      </c>
      <c r="H190" s="46" t="str">
        <f>'Zone 29-30'!F26</f>
        <v>023</v>
      </c>
      <c r="I190" s="48" t="str">
        <f>'Zone 29-30'!G26</f>
        <v>H</v>
      </c>
      <c r="J190" s="48" t="str">
        <f>'Zone 29-30'!H26</f>
        <v>N</v>
      </c>
      <c r="K190" s="95" t="str">
        <f>'Zone 29-30'!I26</f>
        <v>Law / Williams</v>
      </c>
    </row>
    <row r="191" spans="1:11" x14ac:dyDescent="0.2">
      <c r="A191" s="29" t="str">
        <f>'Master Zone'!$E$62</f>
        <v>Zone 30</v>
      </c>
      <c r="B191" s="44">
        <v>7</v>
      </c>
      <c r="C191" s="192">
        <v>134</v>
      </c>
      <c r="D191" s="47" t="str">
        <f>'Zone 29-30'!B27</f>
        <v>Cnty L7 Ander</v>
      </c>
      <c r="E191" s="45">
        <f>'Zone 29-30'!C27</f>
        <v>154.31</v>
      </c>
      <c r="F191" s="46" t="str">
        <f>'Zone 29-30'!D27</f>
        <v>065</v>
      </c>
      <c r="G191" s="45">
        <f>'Zone 29-30'!E27</f>
        <v>159.09</v>
      </c>
      <c r="H191" s="46" t="str">
        <f>'Zone 29-30'!F27</f>
        <v>023</v>
      </c>
      <c r="I191" s="48" t="str">
        <f>'Zone 29-30'!G27</f>
        <v>H</v>
      </c>
      <c r="J191" s="48" t="str">
        <f>'Zone 29-30'!H27</f>
        <v>N</v>
      </c>
      <c r="K191" s="95" t="str">
        <f>'Zone 29-30'!I27</f>
        <v>Law / Anderson</v>
      </c>
    </row>
    <row r="192" spans="1:11" x14ac:dyDescent="0.2">
      <c r="A192" s="29" t="str">
        <f>'Master Zone'!$E$62</f>
        <v>Zone 30</v>
      </c>
      <c r="B192" s="44">
        <v>8</v>
      </c>
      <c r="C192" s="192">
        <v>135</v>
      </c>
      <c r="D192" s="47" t="str">
        <f>'Zone 29-30'!B28</f>
        <v>Cnty L8 Robt</v>
      </c>
      <c r="E192" s="45">
        <f>'Zone 29-30'!C28</f>
        <v>155.91</v>
      </c>
      <c r="F192" s="46" t="str">
        <f>'Zone 29-30'!D28</f>
        <v>073</v>
      </c>
      <c r="G192" s="45">
        <f>'Zone 29-30'!E28</f>
        <v>159.09</v>
      </c>
      <c r="H192" s="46" t="str">
        <f>'Zone 29-30'!F28</f>
        <v>023</v>
      </c>
      <c r="I192" s="48" t="str">
        <f>'Zone 29-30'!G28</f>
        <v>H</v>
      </c>
      <c r="J192" s="48" t="str">
        <f>'Zone 29-30'!H28</f>
        <v>N</v>
      </c>
      <c r="K192" s="95" t="str">
        <f>'Zone 29-30'!I28</f>
        <v>Law / Roberts</v>
      </c>
    </row>
    <row r="193" spans="1:11" x14ac:dyDescent="0.2">
      <c r="A193" s="29" t="str">
        <f>'Master Zone'!$E$62</f>
        <v>Zone 30</v>
      </c>
      <c r="B193" s="44">
        <v>9</v>
      </c>
      <c r="C193" s="192">
        <v>136</v>
      </c>
      <c r="D193" s="47" t="str">
        <f>'Zone 29-30'!B29</f>
        <v>Cnty L9 Table</v>
      </c>
      <c r="E193" s="45">
        <f>'Zone 29-30'!C29</f>
        <v>155.72999999999999</v>
      </c>
      <c r="F193" s="46" t="str">
        <f>'Zone 29-30'!D29</f>
        <v>072</v>
      </c>
      <c r="G193" s="45">
        <f>'Zone 29-30'!E29</f>
        <v>159.09</v>
      </c>
      <c r="H193" s="46" t="str">
        <f>'Zone 29-30'!F29</f>
        <v>023</v>
      </c>
      <c r="I193" s="48" t="str">
        <f>'Zone 29-30'!G29</f>
        <v>H</v>
      </c>
      <c r="J193" s="48" t="str">
        <f>'Zone 29-30'!H29</f>
        <v>N</v>
      </c>
      <c r="K193" s="95" t="str">
        <f>'Zone 29-30'!I29</f>
        <v>Law / Table Mnt.</v>
      </c>
    </row>
    <row r="194" spans="1:11" x14ac:dyDescent="0.2">
      <c r="A194" s="29" t="str">
        <f>'Master Zone'!$E$62</f>
        <v>Zone 30</v>
      </c>
      <c r="B194" s="44">
        <v>10</v>
      </c>
      <c r="C194" s="192">
        <v>137</v>
      </c>
      <c r="D194" s="47" t="str">
        <f>'Zone 29-30'!B30</f>
        <v>Cnty L10 Lewis</v>
      </c>
      <c r="E194" s="45">
        <f>'Zone 29-30'!C30</f>
        <v>151.46</v>
      </c>
      <c r="F194" s="46" t="str">
        <f>'Zone 29-30'!D30</f>
        <v>031</v>
      </c>
      <c r="G194" s="45">
        <f>'Zone 29-30'!E30</f>
        <v>159.09</v>
      </c>
      <c r="H194" s="46" t="str">
        <f>'Zone 29-30'!F30</f>
        <v>023</v>
      </c>
      <c r="I194" s="48" t="str">
        <f>'Zone 29-30'!G30</f>
        <v>H</v>
      </c>
      <c r="J194" s="48" t="str">
        <f>'Zone 29-30'!H30</f>
        <v>N</v>
      </c>
      <c r="K194" s="95" t="str">
        <f>'Zone 29-30'!I30</f>
        <v>Law Lewis</v>
      </c>
    </row>
    <row r="195" spans="1:11" x14ac:dyDescent="0.2">
      <c r="A195" s="29" t="str">
        <f>'Master Zone'!$E$62</f>
        <v>Zone 30</v>
      </c>
      <c r="B195" s="44">
        <v>11</v>
      </c>
      <c r="C195" s="192">
        <v>138</v>
      </c>
      <c r="D195" s="47" t="str">
        <f>'Zone 29-30'!B31</f>
        <v>Cnty L11 Pied</v>
      </c>
      <c r="E195" s="45">
        <f>'Zone 29-30'!C31</f>
        <v>151.46</v>
      </c>
      <c r="F195" s="46" t="str">
        <f>'Zone 29-30'!D31</f>
        <v>031</v>
      </c>
      <c r="G195" s="45">
        <f>'Zone 29-30'!E31</f>
        <v>159.09</v>
      </c>
      <c r="H195" s="46" t="str">
        <f>'Zone 29-30'!F31</f>
        <v>023</v>
      </c>
      <c r="I195" s="48" t="str">
        <f>'Zone 29-30'!G31</f>
        <v>H</v>
      </c>
      <c r="J195" s="48" t="str">
        <f>'Zone 29-30'!H31</f>
        <v>N</v>
      </c>
      <c r="K195" s="95" t="str">
        <f>'Zone 29-30'!I31</f>
        <v>Law Piedras Blancas</v>
      </c>
    </row>
    <row r="196" spans="1:11" x14ac:dyDescent="0.2">
      <c r="A196" s="29" t="str">
        <f>'Master Zone'!$E$62</f>
        <v>Zone 30</v>
      </c>
      <c r="B196" s="44">
        <v>12</v>
      </c>
      <c r="C196" s="192">
        <v>139</v>
      </c>
      <c r="D196" s="47" t="str">
        <f>'Zone 29-30'!B32</f>
        <v>Cnty L12 Blanc</v>
      </c>
      <c r="E196" s="45">
        <f>'Zone 29-30'!C32</f>
        <v>151.46</v>
      </c>
      <c r="F196" s="46" t="str">
        <f>'Zone 29-30'!D32</f>
        <v>031</v>
      </c>
      <c r="G196" s="45">
        <f>'Zone 29-30'!E32</f>
        <v>159.09</v>
      </c>
      <c r="H196" s="46" t="str">
        <f>'Zone 29-30'!F32</f>
        <v>023</v>
      </c>
      <c r="I196" s="48" t="str">
        <f>'Zone 29-30'!G32</f>
        <v>H</v>
      </c>
      <c r="J196" s="48" t="str">
        <f>'Zone 29-30'!H32</f>
        <v>N</v>
      </c>
      <c r="K196" s="95" t="str">
        <f>'Zone 29-30'!I32</f>
        <v>Law Pico Blanco</v>
      </c>
    </row>
    <row r="197" spans="1:11" x14ac:dyDescent="0.2">
      <c r="A197" s="29" t="str">
        <f>'Master Zone'!$E$62</f>
        <v>Zone 30</v>
      </c>
      <c r="B197" s="44">
        <v>13</v>
      </c>
      <c r="C197" s="192"/>
      <c r="D197" s="47">
        <f>'Zone 29-30'!B33</f>
        <v>0</v>
      </c>
      <c r="E197" s="45">
        <f>'Zone 29-30'!C33</f>
        <v>0</v>
      </c>
      <c r="F197" s="46">
        <f>'Zone 29-30'!D33</f>
        <v>0</v>
      </c>
      <c r="G197" s="45">
        <f>'Zone 29-30'!E33</f>
        <v>0</v>
      </c>
      <c r="H197" s="46">
        <f>'Zone 29-30'!F33</f>
        <v>0</v>
      </c>
      <c r="I197" s="48">
        <f>'Zone 29-30'!G33</f>
        <v>0</v>
      </c>
      <c r="J197" s="48">
        <f>'Zone 29-30'!H33</f>
        <v>0</v>
      </c>
      <c r="K197" s="95">
        <f>'Zone 29-30'!I33</f>
        <v>0</v>
      </c>
    </row>
    <row r="198" spans="1:11" x14ac:dyDescent="0.2">
      <c r="A198" s="29" t="str">
        <f>'Master Zone'!$E$62</f>
        <v>Zone 30</v>
      </c>
      <c r="B198" s="44">
        <v>14</v>
      </c>
      <c r="C198" s="192"/>
      <c r="D198" s="47">
        <f>'Zone 29-30'!B34</f>
        <v>0</v>
      </c>
      <c r="E198" s="45">
        <f>'Zone 29-30'!C34</f>
        <v>0</v>
      </c>
      <c r="F198" s="46">
        <f>'Zone 29-30'!D34</f>
        <v>0</v>
      </c>
      <c r="G198" s="45">
        <f>'Zone 29-30'!E34</f>
        <v>0</v>
      </c>
      <c r="H198" s="46">
        <f>'Zone 29-30'!F34</f>
        <v>0</v>
      </c>
      <c r="I198" s="48">
        <f>'Zone 29-30'!G34</f>
        <v>0</v>
      </c>
      <c r="J198" s="48">
        <f>'Zone 29-30'!H34</f>
        <v>0</v>
      </c>
      <c r="K198" s="95">
        <f>'Zone 29-30'!I34</f>
        <v>0</v>
      </c>
    </row>
    <row r="199" spans="1:11" x14ac:dyDescent="0.2">
      <c r="A199" s="29" t="str">
        <f>'Master Zone'!$E$62</f>
        <v>Zone 30</v>
      </c>
      <c r="B199" s="44">
        <v>15</v>
      </c>
      <c r="C199" s="192"/>
      <c r="D199" s="47">
        <f>'Zone 29-30'!B35</f>
        <v>0</v>
      </c>
      <c r="E199" s="45">
        <f>'Zone 29-30'!C35</f>
        <v>0</v>
      </c>
      <c r="F199" s="46">
        <f>'Zone 29-30'!D35</f>
        <v>0</v>
      </c>
      <c r="G199" s="45">
        <f>'Zone 29-30'!E35</f>
        <v>0</v>
      </c>
      <c r="H199" s="46">
        <f>'Zone 29-30'!F35</f>
        <v>0</v>
      </c>
      <c r="I199" s="48">
        <f>'Zone 29-30'!G35</f>
        <v>0</v>
      </c>
      <c r="J199" s="48">
        <f>'Zone 29-30'!H35</f>
        <v>0</v>
      </c>
      <c r="K199" s="95">
        <f>'Zone 29-30'!I35</f>
        <v>0</v>
      </c>
    </row>
    <row r="200" spans="1:11" x14ac:dyDescent="0.2">
      <c r="A200" s="29" t="str">
        <f>'Master Zone'!$E$62</f>
        <v>Zone 30</v>
      </c>
      <c r="B200" s="44">
        <v>16</v>
      </c>
      <c r="C200" s="192"/>
      <c r="D200" s="47">
        <f>'Zone 29-30'!B36</f>
        <v>0</v>
      </c>
      <c r="E200" s="45">
        <f>'Zone 29-30'!C36</f>
        <v>0</v>
      </c>
      <c r="F200" s="46">
        <f>'Zone 29-30'!D36</f>
        <v>0</v>
      </c>
      <c r="G200" s="45">
        <f>'Zone 29-30'!E36</f>
        <v>0</v>
      </c>
      <c r="H200" s="46">
        <f>'Zone 29-30'!F36</f>
        <v>0</v>
      </c>
      <c r="I200" s="48">
        <f>'Zone 29-30'!G36</f>
        <v>0</v>
      </c>
      <c r="J200" s="48">
        <f>'Zone 29-30'!H36</f>
        <v>0</v>
      </c>
      <c r="K200" s="95">
        <f>'Zone 29-30'!I36</f>
        <v>0</v>
      </c>
    </row>
    <row r="201" spans="1:11" x14ac:dyDescent="0.2">
      <c r="A201" s="29" t="str">
        <f>'Master Zone'!$G$62</f>
        <v>Zone 31</v>
      </c>
      <c r="B201" s="44">
        <v>1</v>
      </c>
      <c r="C201" s="192">
        <v>140</v>
      </c>
      <c r="D201" s="47" t="str">
        <f>'Zone 31-32'!B3</f>
        <v>NIFC Cmd-1</v>
      </c>
      <c r="E201" s="45">
        <f>'Zone 31-32'!C3</f>
        <v>168.7</v>
      </c>
      <c r="F201" s="46" t="str">
        <f>'Zone 31-32'!D3</f>
        <v>CSQ</v>
      </c>
      <c r="G201" s="45">
        <f>'Zone 31-32'!E3</f>
        <v>170.97499999999999</v>
      </c>
      <c r="H201" s="46" t="str">
        <f>'Zone 31-32'!F3</f>
        <v>OST</v>
      </c>
      <c r="I201" s="48" t="str">
        <f>'Zone 31-32'!G3</f>
        <v>L</v>
      </c>
      <c r="J201" s="48" t="str">
        <f>'Zone 31-32'!H3</f>
        <v>N</v>
      </c>
      <c r="K201" s="95" t="str">
        <f>'Zone 31-32'!I3</f>
        <v>National Interagency Fire Center</v>
      </c>
    </row>
    <row r="202" spans="1:11" x14ac:dyDescent="0.2">
      <c r="A202" s="29" t="str">
        <f>'Master Zone'!$G$62</f>
        <v>Zone 31</v>
      </c>
      <c r="B202" s="44">
        <v>2</v>
      </c>
      <c r="C202" s="192">
        <v>141</v>
      </c>
      <c r="D202" s="47" t="str">
        <f>'Zone 31-32'!B4</f>
        <v>NIFC Cmd-2</v>
      </c>
      <c r="E202" s="45">
        <f>'Zone 31-32'!C4</f>
        <v>168.1</v>
      </c>
      <c r="F202" s="46" t="str">
        <f>'Zone 31-32'!D4</f>
        <v>CSQ</v>
      </c>
      <c r="G202" s="45">
        <f>'Zone 31-32'!E4</f>
        <v>170.45</v>
      </c>
      <c r="H202" s="46" t="str">
        <f>'Zone 31-32'!F4</f>
        <v>OST</v>
      </c>
      <c r="I202" s="48" t="str">
        <f>'Zone 31-32'!G4</f>
        <v>L</v>
      </c>
      <c r="J202" s="48" t="str">
        <f>'Zone 31-32'!H4</f>
        <v>N</v>
      </c>
      <c r="K202" s="95" t="str">
        <f>'Zone 31-32'!I4</f>
        <v>National Interagency Fire Center</v>
      </c>
    </row>
    <row r="203" spans="1:11" x14ac:dyDescent="0.2">
      <c r="A203" s="29" t="str">
        <f>'Master Zone'!$G$62</f>
        <v>Zone 31</v>
      </c>
      <c r="B203" s="44">
        <v>3</v>
      </c>
      <c r="C203" s="192">
        <v>142</v>
      </c>
      <c r="D203" s="47" t="str">
        <f>'Zone 31-32'!B5</f>
        <v>NIFC Cmd-3</v>
      </c>
      <c r="E203" s="45">
        <f>'Zone 31-32'!C5</f>
        <v>168.07499999999999</v>
      </c>
      <c r="F203" s="46" t="str">
        <f>'Zone 31-32'!D5</f>
        <v>CSQ</v>
      </c>
      <c r="G203" s="45">
        <f>'Zone 31-32'!E5</f>
        <v>170.42500000000001</v>
      </c>
      <c r="H203" s="46" t="str">
        <f>'Zone 31-32'!F5</f>
        <v>OST</v>
      </c>
      <c r="I203" s="48" t="str">
        <f>'Zone 31-32'!G5</f>
        <v>L</v>
      </c>
      <c r="J203" s="48" t="str">
        <f>'Zone 31-32'!H5</f>
        <v>N</v>
      </c>
      <c r="K203" s="95" t="str">
        <f>'Zone 31-32'!I5</f>
        <v>National Interagency Fire Center</v>
      </c>
    </row>
    <row r="204" spans="1:11" x14ac:dyDescent="0.2">
      <c r="A204" s="29" t="str">
        <f>'Master Zone'!$G$62</f>
        <v>Zone 31</v>
      </c>
      <c r="B204" s="44">
        <v>4</v>
      </c>
      <c r="C204" s="192">
        <v>143</v>
      </c>
      <c r="D204" s="47" t="str">
        <f>'Zone 31-32'!B6</f>
        <v>NIFC Cmd-4</v>
      </c>
      <c r="E204" s="45">
        <f>'Zone 31-32'!C6</f>
        <v>166.61250000000001</v>
      </c>
      <c r="F204" s="46" t="str">
        <f>'Zone 31-32'!D6</f>
        <v>CSQ</v>
      </c>
      <c r="G204" s="45">
        <f>'Zone 31-32'!E6</f>
        <v>168.4</v>
      </c>
      <c r="H204" s="46" t="str">
        <f>'Zone 31-32'!F6</f>
        <v>OST</v>
      </c>
      <c r="I204" s="48" t="str">
        <f>'Zone 31-32'!G6</f>
        <v>L</v>
      </c>
      <c r="J204" s="48" t="str">
        <f>'Zone 31-32'!H6</f>
        <v>N</v>
      </c>
      <c r="K204" s="95" t="str">
        <f>'Zone 31-32'!I6</f>
        <v>National Interagency Fire Center</v>
      </c>
    </row>
    <row r="205" spans="1:11" x14ac:dyDescent="0.2">
      <c r="A205" s="29" t="str">
        <f>'Master Zone'!$G$62</f>
        <v>Zone 31</v>
      </c>
      <c r="B205" s="44">
        <v>5</v>
      </c>
      <c r="C205" s="192">
        <v>144</v>
      </c>
      <c r="D205" s="47" t="str">
        <f>'Zone 31-32'!B7</f>
        <v>NIFC Cmd-5</v>
      </c>
      <c r="E205" s="45">
        <f>'Zone 31-32'!C7</f>
        <v>167.1</v>
      </c>
      <c r="F205" s="46" t="str">
        <f>'Zone 31-32'!D7</f>
        <v>CSQ</v>
      </c>
      <c r="G205" s="45">
        <f>'Zone 31-32'!E7</f>
        <v>169.75</v>
      </c>
      <c r="H205" s="46" t="str">
        <f>'Zone 31-32'!F7</f>
        <v>OST</v>
      </c>
      <c r="I205" s="48" t="str">
        <f>'Zone 31-32'!G7</f>
        <v>L</v>
      </c>
      <c r="J205" s="48" t="str">
        <f>'Zone 31-32'!H7</f>
        <v>N</v>
      </c>
      <c r="K205" s="95" t="str">
        <f>'Zone 31-32'!I7</f>
        <v>National Interagency Fire Center</v>
      </c>
    </row>
    <row r="206" spans="1:11" x14ac:dyDescent="0.2">
      <c r="A206" s="29" t="str">
        <f>'Master Zone'!$G$62</f>
        <v>Zone 31</v>
      </c>
      <c r="B206" s="44">
        <v>6</v>
      </c>
      <c r="C206" s="192">
        <v>145</v>
      </c>
      <c r="D206" s="47" t="str">
        <f>'Zone 31-32'!B8</f>
        <v>NIFC Cmd-6</v>
      </c>
      <c r="E206" s="45">
        <f>'Zone 31-32'!C8</f>
        <v>168.47499999999999</v>
      </c>
      <c r="F206" s="46" t="str">
        <f>'Zone 31-32'!D8</f>
        <v>CSQ</v>
      </c>
      <c r="G206" s="45">
        <f>'Zone 31-32'!E8</f>
        <v>173.8125</v>
      </c>
      <c r="H206" s="46" t="str">
        <f>'Zone 31-32'!F8</f>
        <v>OST</v>
      </c>
      <c r="I206" s="48" t="str">
        <f>'Zone 31-32'!G8</f>
        <v>L</v>
      </c>
      <c r="J206" s="48" t="str">
        <f>'Zone 31-32'!H8</f>
        <v>N</v>
      </c>
      <c r="K206" s="95" t="str">
        <f>'Zone 31-32'!I8</f>
        <v>National Interagency Fire Center</v>
      </c>
    </row>
    <row r="207" spans="1:11" x14ac:dyDescent="0.2">
      <c r="A207" s="29" t="str">
        <f>'Master Zone'!$G$62</f>
        <v>Zone 31</v>
      </c>
      <c r="B207" s="44">
        <v>7</v>
      </c>
      <c r="C207" s="192">
        <v>146</v>
      </c>
      <c r="D207" s="47" t="str">
        <f>'Zone 31-32'!B9</f>
        <v>NIFC Cmd-7</v>
      </c>
      <c r="E207" s="45">
        <f>'Zone 31-32'!C9</f>
        <v>162.96250000000001</v>
      </c>
      <c r="F207" s="46" t="str">
        <f>'Zone 31-32'!D9</f>
        <v>CSQ</v>
      </c>
      <c r="G207" s="45">
        <f>'Zone 31-32'!E9</f>
        <v>171.78749999999999</v>
      </c>
      <c r="H207" s="46" t="str">
        <f>'Zone 31-32'!F9</f>
        <v>OST</v>
      </c>
      <c r="I207" s="48" t="str">
        <f>'Zone 31-32'!G9</f>
        <v>L</v>
      </c>
      <c r="J207" s="48" t="str">
        <f>'Zone 31-32'!H9</f>
        <v>N</v>
      </c>
      <c r="K207" s="95" t="str">
        <f>'Zone 31-32'!I9</f>
        <v>National Interagency Fire Center</v>
      </c>
    </row>
    <row r="208" spans="1:11" x14ac:dyDescent="0.2">
      <c r="A208" s="29" t="str">
        <f>'Master Zone'!$G$62</f>
        <v>Zone 31</v>
      </c>
      <c r="B208" s="44">
        <v>8</v>
      </c>
      <c r="C208" s="192">
        <v>147</v>
      </c>
      <c r="D208" s="47" t="str">
        <f>'Zone 31-32'!B10</f>
        <v>NIFC Cmd-8</v>
      </c>
      <c r="E208" s="45">
        <f>'Zone 31-32'!C10</f>
        <v>169.53749999999999</v>
      </c>
      <c r="F208" s="46" t="str">
        <f>'Zone 31-32'!D10</f>
        <v>CSQ</v>
      </c>
      <c r="G208" s="45">
        <f>'Zone 31-32'!E10</f>
        <v>164.71250000000001</v>
      </c>
      <c r="H208" s="46" t="str">
        <f>'Zone 31-32'!F10</f>
        <v>OST</v>
      </c>
      <c r="I208" s="48" t="str">
        <f>'Zone 31-32'!G10</f>
        <v>L</v>
      </c>
      <c r="J208" s="48" t="str">
        <f>'Zone 31-32'!H10</f>
        <v>N</v>
      </c>
      <c r="K208" s="95" t="str">
        <f>'Zone 31-32'!I10</f>
        <v>National Interagency Fire Center</v>
      </c>
    </row>
    <row r="209" spans="1:11" x14ac:dyDescent="0.2">
      <c r="A209" s="29" t="str">
        <f>'Master Zone'!$G$62</f>
        <v>Zone 31</v>
      </c>
      <c r="B209" s="44">
        <v>9</v>
      </c>
      <c r="C209" s="192">
        <v>148</v>
      </c>
      <c r="D209" s="47" t="str">
        <f>'Zone 31-32'!B11</f>
        <v>NIFC Cmd-9</v>
      </c>
      <c r="E209" s="45">
        <f>'Zone 31-32'!C11</f>
        <v>170.01249999999999</v>
      </c>
      <c r="F209" s="46" t="str">
        <f>'Zone 31-32'!D11</f>
        <v>CSQ</v>
      </c>
      <c r="G209" s="45">
        <f>'Zone 31-32'!E11</f>
        <v>165.25</v>
      </c>
      <c r="H209" s="46" t="str">
        <f>'Zone 31-32'!F11</f>
        <v>OST</v>
      </c>
      <c r="I209" s="48" t="str">
        <f>'Zone 31-32'!G11</f>
        <v>L</v>
      </c>
      <c r="J209" s="48" t="str">
        <f>'Zone 31-32'!H11</f>
        <v>N</v>
      </c>
      <c r="K209" s="95" t="str">
        <f>'Zone 31-32'!I11</f>
        <v>National Interagency Fire Center</v>
      </c>
    </row>
    <row r="210" spans="1:11" x14ac:dyDescent="0.2">
      <c r="A210" s="29" t="str">
        <f>'Master Zone'!$G$62</f>
        <v>Zone 31</v>
      </c>
      <c r="B210" s="44">
        <v>10</v>
      </c>
      <c r="C210" s="192">
        <v>149</v>
      </c>
      <c r="D210" s="47" t="str">
        <f>'Zone 31-32'!B12</f>
        <v>NIFC Cmd-10</v>
      </c>
      <c r="E210" s="45">
        <f>'Zone 31-32'!C12</f>
        <v>170.41249999999999</v>
      </c>
      <c r="F210" s="46" t="str">
        <f>'Zone 31-32'!D12</f>
        <v>CSQ</v>
      </c>
      <c r="G210" s="45">
        <f>'Zone 31-32'!E12</f>
        <v>165.96250000000001</v>
      </c>
      <c r="H210" s="46" t="str">
        <f>'Zone 31-32'!F12</f>
        <v>OST</v>
      </c>
      <c r="I210" s="48" t="str">
        <f>'Zone 31-32'!G12</f>
        <v>L</v>
      </c>
      <c r="J210" s="48" t="str">
        <f>'Zone 31-32'!H12</f>
        <v>N</v>
      </c>
      <c r="K210" s="95" t="str">
        <f>'Zone 31-32'!I12</f>
        <v>National Interagency Fire Center</v>
      </c>
    </row>
    <row r="211" spans="1:11" x14ac:dyDescent="0.2">
      <c r="A211" s="29" t="str">
        <f>'Master Zone'!$G$62</f>
        <v>Zone 31</v>
      </c>
      <c r="B211" s="44">
        <v>11</v>
      </c>
      <c r="C211" s="192">
        <v>150</v>
      </c>
      <c r="D211" s="47" t="str">
        <f>'Zone 31-32'!B13</f>
        <v>NIFC Cmd-11</v>
      </c>
      <c r="E211" s="45">
        <f>'Zone 31-32'!C13</f>
        <v>170.6875</v>
      </c>
      <c r="F211" s="46" t="str">
        <f>'Zone 31-32'!D13</f>
        <v>CSQ</v>
      </c>
      <c r="G211" s="45">
        <f>'Zone 31-32'!E13</f>
        <v>166.57499999999999</v>
      </c>
      <c r="H211" s="46" t="str">
        <f>'Zone 31-32'!F13</f>
        <v>OST</v>
      </c>
      <c r="I211" s="48" t="str">
        <f>'Zone 31-32'!G13</f>
        <v>L</v>
      </c>
      <c r="J211" s="48" t="str">
        <f>'Zone 31-32'!H13</f>
        <v>N</v>
      </c>
      <c r="K211" s="95" t="str">
        <f>'Zone 31-32'!I13</f>
        <v>National Interagency Fire Center</v>
      </c>
    </row>
    <row r="212" spans="1:11" x14ac:dyDescent="0.2">
      <c r="A212" s="29" t="str">
        <f>'Master Zone'!$G$62</f>
        <v>Zone 31</v>
      </c>
      <c r="B212" s="44">
        <v>12</v>
      </c>
      <c r="C212" s="192">
        <v>151</v>
      </c>
      <c r="D212" s="47" t="str">
        <f>'Zone 31-32'!B14</f>
        <v>NIFC Cmd-12</v>
      </c>
      <c r="E212" s="45">
        <f>'Zone 31-32'!C14</f>
        <v>173.03749999999999</v>
      </c>
      <c r="F212" s="46" t="str">
        <f>'Zone 31-32'!D14</f>
        <v>CSQ</v>
      </c>
      <c r="G212" s="45">
        <f>'Zone 31-32'!E14</f>
        <v>167.32499999999999</v>
      </c>
      <c r="H212" s="46" t="str">
        <f>'Zone 31-32'!F14</f>
        <v>OST</v>
      </c>
      <c r="I212" s="48" t="str">
        <f>'Zone 31-32'!G14</f>
        <v>L</v>
      </c>
      <c r="J212" s="48" t="str">
        <f>'Zone 31-32'!H14</f>
        <v>N</v>
      </c>
      <c r="K212" s="95" t="str">
        <f>'Zone 31-32'!I14</f>
        <v>National Interagency Fire Center</v>
      </c>
    </row>
    <row r="213" spans="1:11" x14ac:dyDescent="0.2">
      <c r="A213" s="29" t="str">
        <f>'Master Zone'!$G$62</f>
        <v>Zone 31</v>
      </c>
      <c r="B213" s="44">
        <v>13</v>
      </c>
      <c r="C213" s="192"/>
      <c r="D213" s="47">
        <f>'Zone 31-32'!B15</f>
        <v>0</v>
      </c>
      <c r="E213" s="45">
        <f>'Zone 31-32'!C15</f>
        <v>0</v>
      </c>
      <c r="F213" s="46">
        <f>'Zone 31-32'!D15</f>
        <v>0</v>
      </c>
      <c r="G213" s="45">
        <f>'Zone 31-32'!E15</f>
        <v>0</v>
      </c>
      <c r="H213" s="46">
        <f>'Zone 31-32'!F15</f>
        <v>0</v>
      </c>
      <c r="I213" s="48">
        <f>'Zone 31-32'!G15</f>
        <v>0</v>
      </c>
      <c r="J213" s="48">
        <f>'Zone 31-32'!H15</f>
        <v>0</v>
      </c>
      <c r="K213" s="95">
        <f>'Zone 31-32'!I15</f>
        <v>0</v>
      </c>
    </row>
    <row r="214" spans="1:11" x14ac:dyDescent="0.2">
      <c r="A214" s="29" t="str">
        <f>'Master Zone'!$G$62</f>
        <v>Zone 31</v>
      </c>
      <c r="B214" s="44">
        <v>14</v>
      </c>
      <c r="C214" s="192"/>
      <c r="D214" s="47">
        <f>'Zone 31-32'!B16</f>
        <v>0</v>
      </c>
      <c r="E214" s="45">
        <f>'Zone 31-32'!C16</f>
        <v>0</v>
      </c>
      <c r="F214" s="46">
        <f>'Zone 31-32'!D16</f>
        <v>0</v>
      </c>
      <c r="G214" s="45">
        <f>'Zone 31-32'!E16</f>
        <v>0</v>
      </c>
      <c r="H214" s="46">
        <f>'Zone 31-32'!F16</f>
        <v>0</v>
      </c>
      <c r="I214" s="48">
        <f>'Zone 31-32'!G16</f>
        <v>0</v>
      </c>
      <c r="J214" s="48">
        <f>'Zone 31-32'!H16</f>
        <v>0</v>
      </c>
      <c r="K214" s="95">
        <f>'Zone 31-32'!I16</f>
        <v>0</v>
      </c>
    </row>
    <row r="215" spans="1:11" x14ac:dyDescent="0.2">
      <c r="A215" s="29" t="str">
        <f>'Master Zone'!$G$62</f>
        <v>Zone 31</v>
      </c>
      <c r="B215" s="44">
        <v>15</v>
      </c>
      <c r="C215" s="192"/>
      <c r="D215" s="47">
        <f>'Zone 31-32'!B17</f>
        <v>0</v>
      </c>
      <c r="E215" s="45">
        <f>'Zone 31-32'!C17</f>
        <v>0</v>
      </c>
      <c r="F215" s="46">
        <f>'Zone 31-32'!D17</f>
        <v>0</v>
      </c>
      <c r="G215" s="45">
        <f>'Zone 31-32'!E17</f>
        <v>0</v>
      </c>
      <c r="H215" s="46">
        <f>'Zone 31-32'!F17</f>
        <v>0</v>
      </c>
      <c r="I215" s="48">
        <f>'Zone 31-32'!G17</f>
        <v>0</v>
      </c>
      <c r="J215" s="48">
        <f>'Zone 31-32'!H17</f>
        <v>0</v>
      </c>
      <c r="K215" s="95">
        <f>'Zone 31-32'!I17</f>
        <v>0</v>
      </c>
    </row>
    <row r="216" spans="1:11" x14ac:dyDescent="0.2">
      <c r="A216" s="29" t="str">
        <f>'Master Zone'!$G$62</f>
        <v>Zone 31</v>
      </c>
      <c r="B216" s="44">
        <v>16</v>
      </c>
      <c r="C216" s="192"/>
      <c r="D216" s="47">
        <f>'Zone 31-32'!B18</f>
        <v>0</v>
      </c>
      <c r="E216" s="45">
        <f>'Zone 31-32'!C18</f>
        <v>0</v>
      </c>
      <c r="F216" s="46">
        <f>'Zone 31-32'!D18</f>
        <v>0</v>
      </c>
      <c r="G216" s="45">
        <f>'Zone 31-32'!E18</f>
        <v>0</v>
      </c>
      <c r="H216" s="46">
        <f>'Zone 31-32'!F18</f>
        <v>0</v>
      </c>
      <c r="I216" s="48">
        <f>'Zone 31-32'!G18</f>
        <v>0</v>
      </c>
      <c r="J216" s="48">
        <f>'Zone 31-32'!H18</f>
        <v>0</v>
      </c>
      <c r="K216" s="95">
        <f>'Zone 31-32'!I18</f>
        <v>0</v>
      </c>
    </row>
    <row r="217" spans="1:11" x14ac:dyDescent="0.2">
      <c r="A217" s="29" t="str">
        <f>'Master Zone'!$I$62</f>
        <v>Zone 32</v>
      </c>
      <c r="B217" s="44">
        <v>1</v>
      </c>
      <c r="C217" s="192">
        <v>152</v>
      </c>
      <c r="D217" s="29" t="str">
        <f>'Zone 31-32'!B21</f>
        <v>NIFC Tac-1</v>
      </c>
      <c r="E217" s="45">
        <f>'Zone 31-32'!C21</f>
        <v>168.05</v>
      </c>
      <c r="F217" s="46" t="str">
        <f>'Zone 31-32'!D21</f>
        <v>CSQ</v>
      </c>
      <c r="G217" s="45">
        <f>'Zone 31-32'!E21</f>
        <v>168.05</v>
      </c>
      <c r="H217" s="46" t="str">
        <f>'Zone 31-32'!F21</f>
        <v>CSQ</v>
      </c>
      <c r="I217" s="44" t="str">
        <f>'Zone 31-32'!G21</f>
        <v>L</v>
      </c>
      <c r="J217" s="44" t="str">
        <f>'Zone 31-32'!H21</f>
        <v>N</v>
      </c>
      <c r="K217" s="90" t="str">
        <f>'Zone 31-32'!I21</f>
        <v>National Interagency Fire Center</v>
      </c>
    </row>
    <row r="218" spans="1:11" x14ac:dyDescent="0.2">
      <c r="A218" s="29" t="str">
        <f>'Master Zone'!$I$62</f>
        <v>Zone 32</v>
      </c>
      <c r="B218" s="44">
        <v>2</v>
      </c>
      <c r="C218" s="192">
        <v>153</v>
      </c>
      <c r="D218" s="29" t="str">
        <f>'Zone 31-32'!B22</f>
        <v>NIFC Tac-2</v>
      </c>
      <c r="E218" s="45">
        <f>'Zone 31-32'!C22</f>
        <v>168.2</v>
      </c>
      <c r="F218" s="46" t="str">
        <f>'Zone 31-32'!D22</f>
        <v>CSQ</v>
      </c>
      <c r="G218" s="45">
        <f>'Zone 31-32'!E22</f>
        <v>168.2</v>
      </c>
      <c r="H218" s="46" t="str">
        <f>'Zone 31-32'!F22</f>
        <v>CSQ</v>
      </c>
      <c r="I218" s="44" t="str">
        <f>'Zone 31-32'!G22</f>
        <v>L</v>
      </c>
      <c r="J218" s="44" t="str">
        <f>'Zone 31-32'!H22</f>
        <v>N</v>
      </c>
      <c r="K218" s="90" t="str">
        <f>'Zone 31-32'!I22</f>
        <v>National Interagency Fire Center</v>
      </c>
    </row>
    <row r="219" spans="1:11" x14ac:dyDescent="0.2">
      <c r="A219" s="29" t="str">
        <f>'Master Zone'!$I$62</f>
        <v>Zone 32</v>
      </c>
      <c r="B219" s="44">
        <v>3</v>
      </c>
      <c r="C219" s="192">
        <v>154</v>
      </c>
      <c r="D219" s="29" t="str">
        <f>'Zone 31-32'!B23</f>
        <v>NIFC Tac-3</v>
      </c>
      <c r="E219" s="45">
        <f>'Zone 31-32'!C23</f>
        <v>168.6</v>
      </c>
      <c r="F219" s="46" t="str">
        <f>'Zone 31-32'!D23</f>
        <v>CSQ</v>
      </c>
      <c r="G219" s="45">
        <f>'Zone 31-32'!E23</f>
        <v>168.6</v>
      </c>
      <c r="H219" s="46" t="str">
        <f>'Zone 31-32'!F23</f>
        <v>CSQ</v>
      </c>
      <c r="I219" s="44" t="str">
        <f>'Zone 31-32'!G23</f>
        <v>L</v>
      </c>
      <c r="J219" s="44" t="str">
        <f>'Zone 31-32'!H23</f>
        <v>N</v>
      </c>
      <c r="K219" s="90" t="str">
        <f>'Zone 31-32'!I23</f>
        <v>National Interagency Fire Center</v>
      </c>
    </row>
    <row r="220" spans="1:11" x14ac:dyDescent="0.2">
      <c r="A220" s="29" t="str">
        <f>'Master Zone'!$I$62</f>
        <v>Zone 32</v>
      </c>
      <c r="B220" s="44">
        <v>4</v>
      </c>
      <c r="C220" s="192">
        <v>155</v>
      </c>
      <c r="D220" s="29" t="str">
        <f>'Zone 31-32'!B24</f>
        <v>NIFC Tac-5</v>
      </c>
      <c r="E220" s="45">
        <f>'Zone 31-32'!C24</f>
        <v>166.72499999999999</v>
      </c>
      <c r="F220" s="46" t="str">
        <f>'Zone 31-32'!D24</f>
        <v>CSQ</v>
      </c>
      <c r="G220" s="45">
        <f>'Zone 31-32'!E24</f>
        <v>166.72499999999999</v>
      </c>
      <c r="H220" s="46" t="str">
        <f>'Zone 31-32'!F24</f>
        <v>CSQ</v>
      </c>
      <c r="I220" s="44" t="str">
        <f>'Zone 31-32'!G24</f>
        <v>L</v>
      </c>
      <c r="J220" s="44" t="str">
        <f>'Zone 31-32'!H24</f>
        <v>N</v>
      </c>
      <c r="K220" s="90" t="str">
        <f>'Zone 31-32'!I24</f>
        <v>National Interagency Fire Center</v>
      </c>
    </row>
    <row r="221" spans="1:11" x14ac:dyDescent="0.2">
      <c r="A221" s="29" t="str">
        <f>'Master Zone'!$I$62</f>
        <v>Zone 32</v>
      </c>
      <c r="B221" s="44">
        <v>5</v>
      </c>
      <c r="C221" s="192">
        <v>156</v>
      </c>
      <c r="D221" s="29" t="str">
        <f>'Zone 31-32'!B25</f>
        <v>NIFC Tac-6</v>
      </c>
      <c r="E221" s="45">
        <f>'Zone 31-32'!C25</f>
        <v>166.77500000000001</v>
      </c>
      <c r="F221" s="46" t="str">
        <f>'Zone 31-32'!D25</f>
        <v>CSQ</v>
      </c>
      <c r="G221" s="45">
        <f>'Zone 31-32'!E25</f>
        <v>166.77500000000001</v>
      </c>
      <c r="H221" s="46" t="str">
        <f>'Zone 31-32'!F25</f>
        <v>CSQ</v>
      </c>
      <c r="I221" s="44" t="str">
        <f>'Zone 31-32'!G25</f>
        <v>L</v>
      </c>
      <c r="J221" s="44" t="str">
        <f>'Zone 31-32'!H25</f>
        <v>N</v>
      </c>
      <c r="K221" s="90" t="str">
        <f>'Zone 31-32'!I25</f>
        <v>National Interagency Fire Center</v>
      </c>
    </row>
    <row r="222" spans="1:11" x14ac:dyDescent="0.2">
      <c r="A222" s="29" t="str">
        <f>'Master Zone'!$I$62</f>
        <v>Zone 32</v>
      </c>
      <c r="B222" s="44">
        <v>6</v>
      </c>
      <c r="C222" s="192">
        <v>157</v>
      </c>
      <c r="D222" s="29" t="str">
        <f>'Zone 31-32'!B26</f>
        <v>NIFC Tac-7</v>
      </c>
      <c r="E222" s="45">
        <f>'Zone 31-32'!C26</f>
        <v>168.25</v>
      </c>
      <c r="F222" s="46" t="str">
        <f>'Zone 31-32'!D26</f>
        <v>CSQ</v>
      </c>
      <c r="G222" s="45">
        <f>'Zone 31-32'!E26</f>
        <v>168.25</v>
      </c>
      <c r="H222" s="46" t="str">
        <f>'Zone 31-32'!F26</f>
        <v>None</v>
      </c>
      <c r="I222" s="44" t="str">
        <f>'Zone 31-32'!G26</f>
        <v>L</v>
      </c>
      <c r="J222" s="44" t="str">
        <f>'Zone 31-32'!H26</f>
        <v>N</v>
      </c>
      <c r="K222" s="90" t="str">
        <f>'Zone 31-32'!I26</f>
        <v>National Interagency Fire Center</v>
      </c>
    </row>
    <row r="223" spans="1:11" x14ac:dyDescent="0.2">
      <c r="A223" s="29" t="str">
        <f>'Master Zone'!$I$62</f>
        <v>Zone 32</v>
      </c>
      <c r="B223" s="44">
        <v>7</v>
      </c>
      <c r="C223" s="192">
        <v>158</v>
      </c>
      <c r="D223" s="29" t="str">
        <f>'Zone 31-32'!B27</f>
        <v>NIFC Tac-8</v>
      </c>
      <c r="E223" s="45">
        <f>'Zone 31-32'!C27</f>
        <v>163.1</v>
      </c>
      <c r="F223" s="46" t="str">
        <f>'Zone 31-32'!D27</f>
        <v>CSQ</v>
      </c>
      <c r="G223" s="45">
        <f>'Zone 31-32'!E27</f>
        <v>163.1</v>
      </c>
      <c r="H223" s="46" t="str">
        <f>'Zone 31-32'!F27</f>
        <v>None</v>
      </c>
      <c r="I223" s="44" t="str">
        <f>'Zone 31-32'!G27</f>
        <v>L</v>
      </c>
      <c r="J223" s="44" t="str">
        <f>'Zone 31-32'!H27</f>
        <v>N</v>
      </c>
      <c r="K223" s="90" t="str">
        <f>'Zone 31-32'!I27</f>
        <v>National Interagency Fire Center</v>
      </c>
    </row>
    <row r="224" spans="1:11" x14ac:dyDescent="0.2">
      <c r="A224" s="29" t="str">
        <f>'Master Zone'!$I$62</f>
        <v>Zone 32</v>
      </c>
      <c r="B224" s="44">
        <v>8</v>
      </c>
      <c r="C224" s="192">
        <v>159</v>
      </c>
      <c r="D224" s="29" t="str">
        <f>'Zone 31-32'!B28</f>
        <v>R5 T-4</v>
      </c>
      <c r="E224" s="45">
        <f>'Zone 31-32'!C28</f>
        <v>166.55</v>
      </c>
      <c r="F224" s="46" t="str">
        <f>'Zone 31-32'!D28</f>
        <v>CSQ</v>
      </c>
      <c r="G224" s="45">
        <f>'Zone 31-32'!E28</f>
        <v>166.55</v>
      </c>
      <c r="H224" s="46" t="str">
        <f>'Zone 31-32'!F28</f>
        <v>CSQ</v>
      </c>
      <c r="I224" s="44" t="str">
        <f>'Zone 31-32'!G28</f>
        <v>L</v>
      </c>
      <c r="J224" s="44" t="str">
        <f>'Zone 31-32'!H28</f>
        <v>N</v>
      </c>
      <c r="K224" s="90" t="str">
        <f>'Zone 31-32'!I28</f>
        <v xml:space="preserve">USFS Region 5 Tac-4 </v>
      </c>
    </row>
    <row r="225" spans="1:11" x14ac:dyDescent="0.2">
      <c r="A225" s="29" t="str">
        <f>'Master Zone'!$I$62</f>
        <v>Zone 32</v>
      </c>
      <c r="B225" s="44">
        <v>9</v>
      </c>
      <c r="C225" s="192">
        <v>160</v>
      </c>
      <c r="D225" s="29" t="str">
        <f>'Zone 31-32'!B29</f>
        <v>R5 T-5</v>
      </c>
      <c r="E225" s="45">
        <f>'Zone 31-32'!C29</f>
        <v>167.11250000000001</v>
      </c>
      <c r="F225" s="46" t="str">
        <f>'Zone 31-32'!D29</f>
        <v>CSQ</v>
      </c>
      <c r="G225" s="45">
        <f>'Zone 31-32'!E29</f>
        <v>167.11250000000001</v>
      </c>
      <c r="H225" s="46" t="str">
        <f>'Zone 31-32'!F29</f>
        <v>CSQ</v>
      </c>
      <c r="I225" s="44" t="str">
        <f>'Zone 31-32'!G29</f>
        <v>L</v>
      </c>
      <c r="J225" s="44" t="str">
        <f>'Zone 31-32'!H29</f>
        <v>N</v>
      </c>
      <c r="K225" s="90" t="str">
        <f>'Zone 31-32'!I29</f>
        <v>USFS Region 5 Tac-5</v>
      </c>
    </row>
    <row r="226" spans="1:11" x14ac:dyDescent="0.2">
      <c r="A226" s="29" t="str">
        <f>'Master Zone'!$I$62</f>
        <v>Zone 32</v>
      </c>
      <c r="B226" s="44">
        <v>10</v>
      </c>
      <c r="C226" s="192">
        <v>161</v>
      </c>
      <c r="D226" s="29" t="str">
        <f>'Zone 31-32'!B30</f>
        <v>R5 T-6</v>
      </c>
      <c r="E226" s="45">
        <f>'Zone 31-32'!C30</f>
        <v>168.23750000000001</v>
      </c>
      <c r="F226" s="46" t="str">
        <f>'Zone 31-32'!D30</f>
        <v>CSQ</v>
      </c>
      <c r="G226" s="45">
        <f>'Zone 31-32'!E30</f>
        <v>168.23750000000001</v>
      </c>
      <c r="H226" s="46" t="str">
        <f>'Zone 31-32'!F30</f>
        <v>CSQ</v>
      </c>
      <c r="I226" s="44" t="str">
        <f>'Zone 31-32'!G30</f>
        <v>L</v>
      </c>
      <c r="J226" s="44" t="str">
        <f>'Zone 31-32'!H30</f>
        <v>N</v>
      </c>
      <c r="K226" s="90" t="str">
        <f>'Zone 31-32'!I30</f>
        <v>USFS Region 5 Tac-6</v>
      </c>
    </row>
    <row r="227" spans="1:11" x14ac:dyDescent="0.2">
      <c r="A227" s="29" t="str">
        <f>'Master Zone'!$I$62</f>
        <v>Zone 32</v>
      </c>
      <c r="B227" s="44">
        <v>11</v>
      </c>
      <c r="C227" s="192">
        <v>162</v>
      </c>
      <c r="D227" s="29" t="str">
        <f>'Zone 31-32'!B31</f>
        <v>NIFC 168.3500</v>
      </c>
      <c r="E227" s="45">
        <f>'Zone 31-32'!C31</f>
        <v>168.35</v>
      </c>
      <c r="F227" s="46" t="str">
        <f>'Zone 31-32'!D31</f>
        <v>CSQ</v>
      </c>
      <c r="G227" s="45">
        <f>'Zone 31-32'!E31</f>
        <v>168.35</v>
      </c>
      <c r="H227" s="46" t="str">
        <f>'Zone 31-32'!F31</f>
        <v>CSQ</v>
      </c>
      <c r="I227" s="44" t="str">
        <f>'Zone 31-32'!G31</f>
        <v>L</v>
      </c>
      <c r="J227" s="44" t="str">
        <f>'Zone 31-32'!H31</f>
        <v>N</v>
      </c>
      <c r="K227" s="90" t="str">
        <f>'Zone 31-32'!I31</f>
        <v>NIFC Assigned Tac Freq</v>
      </c>
    </row>
    <row r="228" spans="1:11" x14ac:dyDescent="0.2">
      <c r="A228" s="29" t="str">
        <f>'Master Zone'!$I$62</f>
        <v>Zone 32</v>
      </c>
      <c r="B228" s="44">
        <v>12</v>
      </c>
      <c r="C228" s="192">
        <v>163</v>
      </c>
      <c r="D228" s="29" t="str">
        <f>'Zone 31-32'!B32</f>
        <v>NIFC 163.1000</v>
      </c>
      <c r="E228" s="45">
        <f>'Zone 31-32'!C32</f>
        <v>163.1</v>
      </c>
      <c r="F228" s="46" t="str">
        <f>'Zone 31-32'!D32</f>
        <v>CSQ</v>
      </c>
      <c r="G228" s="45">
        <f>'Zone 31-32'!E32</f>
        <v>163.1</v>
      </c>
      <c r="H228" s="46" t="str">
        <f>'Zone 31-32'!F32</f>
        <v>CSQ</v>
      </c>
      <c r="I228" s="44" t="str">
        <f>'Zone 31-32'!G32</f>
        <v>L</v>
      </c>
      <c r="J228" s="44" t="str">
        <f>'Zone 31-32'!H32</f>
        <v>N</v>
      </c>
      <c r="K228" s="90" t="str">
        <f>'Zone 31-32'!I32</f>
        <v>NIFC Assigned Tac Freq</v>
      </c>
    </row>
    <row r="229" spans="1:11" x14ac:dyDescent="0.2">
      <c r="A229" s="29" t="str">
        <f>'Master Zone'!$I$62</f>
        <v>Zone 32</v>
      </c>
      <c r="B229" s="44">
        <v>13</v>
      </c>
      <c r="C229" s="192">
        <v>164</v>
      </c>
      <c r="D229" s="29" t="str">
        <f>'Zone 31-32'!B33</f>
        <v>NIFC 163.7125</v>
      </c>
      <c r="E229" s="45">
        <f>'Zone 31-32'!C33</f>
        <v>163.71250000000001</v>
      </c>
      <c r="F229" s="46" t="str">
        <f>'Zone 31-32'!D33</f>
        <v>CSQ</v>
      </c>
      <c r="G229" s="45">
        <f>'Zone 31-32'!E33</f>
        <v>163.71250000000001</v>
      </c>
      <c r="H229" s="46" t="str">
        <f>'Zone 31-32'!F33</f>
        <v>CSQ</v>
      </c>
      <c r="I229" s="44" t="str">
        <f>'Zone 31-32'!G33</f>
        <v>L</v>
      </c>
      <c r="J229" s="44" t="str">
        <f>'Zone 31-32'!H33</f>
        <v>N</v>
      </c>
      <c r="K229" s="90" t="str">
        <f>'Zone 31-32'!I33</f>
        <v>NIFC Assigned Tac Freq</v>
      </c>
    </row>
    <row r="230" spans="1:11" x14ac:dyDescent="0.2">
      <c r="A230" s="29" t="str">
        <f>'Master Zone'!$I$62</f>
        <v>Zone 32</v>
      </c>
      <c r="B230" s="44">
        <v>14</v>
      </c>
      <c r="C230" s="192">
        <v>165</v>
      </c>
      <c r="D230" s="29" t="str">
        <f>'Zone 31-32'!B34</f>
        <v>NIFC 168.9500</v>
      </c>
      <c r="E230" s="45">
        <f>'Zone 31-32'!C34</f>
        <v>168.95</v>
      </c>
      <c r="F230" s="46" t="str">
        <f>'Zone 31-32'!D34</f>
        <v>CSQ</v>
      </c>
      <c r="G230" s="45">
        <f>'Zone 31-32'!E34</f>
        <v>168.95</v>
      </c>
      <c r="H230" s="46" t="str">
        <f>'Zone 31-32'!F34</f>
        <v>CSQ</v>
      </c>
      <c r="I230" s="44" t="str">
        <f>'Zone 31-32'!G34</f>
        <v>L</v>
      </c>
      <c r="J230" s="44" t="str">
        <f>'Zone 31-32'!H34</f>
        <v>N</v>
      </c>
      <c r="K230" s="90" t="str">
        <f>'Zone 31-32'!I34</f>
        <v>NIFC Assigned Tac Freq</v>
      </c>
    </row>
    <row r="231" spans="1:11" x14ac:dyDescent="0.2">
      <c r="A231" s="29" t="str">
        <f>'Master Zone'!$I$62</f>
        <v>Zone 32</v>
      </c>
      <c r="B231" s="44">
        <v>15</v>
      </c>
      <c r="C231" s="192"/>
      <c r="D231" s="29">
        <f>'Zone 31-32'!B35</f>
        <v>0</v>
      </c>
      <c r="E231" s="45">
        <f>'Zone 31-32'!C35</f>
        <v>0</v>
      </c>
      <c r="F231" s="46">
        <f>'Zone 31-32'!D35</f>
        <v>0</v>
      </c>
      <c r="G231" s="45">
        <f>'Zone 31-32'!E35</f>
        <v>0</v>
      </c>
      <c r="H231" s="46">
        <f>'Zone 31-32'!F35</f>
        <v>0</v>
      </c>
      <c r="I231" s="44">
        <f>'Zone 31-32'!G35</f>
        <v>0</v>
      </c>
      <c r="J231" s="44">
        <f>'Zone 31-32'!H35</f>
        <v>0</v>
      </c>
      <c r="K231" s="90">
        <f>'Zone 31-32'!I35</f>
        <v>0</v>
      </c>
    </row>
    <row r="232" spans="1:11" x14ac:dyDescent="0.2">
      <c r="A232" s="29" t="str">
        <f>'Master Zone'!$I$62</f>
        <v>Zone 32</v>
      </c>
      <c r="B232" s="44">
        <v>16</v>
      </c>
      <c r="C232" s="192"/>
      <c r="D232" s="29" t="str">
        <f>'Zone 31-32'!B36</f>
        <v xml:space="preserve"> </v>
      </c>
      <c r="E232" s="45" t="str">
        <f>'Zone 31-32'!C36</f>
        <v xml:space="preserve"> </v>
      </c>
      <c r="F232" s="46" t="str">
        <f>'Zone 31-32'!D36</f>
        <v xml:space="preserve"> </v>
      </c>
      <c r="G232" s="45" t="str">
        <f>'Zone 31-32'!E36</f>
        <v xml:space="preserve"> </v>
      </c>
      <c r="H232" s="46" t="str">
        <f>'Zone 31-32'!F36</f>
        <v xml:space="preserve"> </v>
      </c>
      <c r="I232" s="44" t="str">
        <f>'Zone 31-32'!G36</f>
        <v xml:space="preserve"> </v>
      </c>
      <c r="J232" s="44" t="str">
        <f>'Zone 31-32'!H36</f>
        <v xml:space="preserve"> </v>
      </c>
      <c r="K232" s="90" t="str">
        <f>'Zone 31-32'!I36</f>
        <v xml:space="preserve"> </v>
      </c>
    </row>
    <row r="233" spans="1:11" x14ac:dyDescent="0.2">
      <c r="A233" s="29" t="str">
        <f>'Master Zone'!$K$62</f>
        <v>Zone 33</v>
      </c>
      <c r="B233" s="44">
        <v>1</v>
      </c>
      <c r="C233" s="192">
        <v>166</v>
      </c>
      <c r="D233" s="29" t="str">
        <f>'Zone 33-34'!B3</f>
        <v>Field 1 Ch. 1</v>
      </c>
      <c r="E233" s="45">
        <f>'Zone 33-34'!C3</f>
        <v>155</v>
      </c>
      <c r="F233" s="46" t="str">
        <f>'Zone 33-34'!D3</f>
        <v>CSQ</v>
      </c>
      <c r="G233" s="45">
        <f>'Zone 33-34'!E3</f>
        <v>155</v>
      </c>
      <c r="H233" s="46" t="str">
        <f>'Zone 33-34'!F3</f>
        <v>CSQ</v>
      </c>
      <c r="I233" s="44" t="str">
        <f>'Zone 33-34'!G3</f>
        <v>H</v>
      </c>
      <c r="J233" s="44" t="str">
        <f>'Zone 33-34'!H3</f>
        <v>N</v>
      </c>
      <c r="K233" s="90" t="str">
        <f>'Zone 33-34'!I3</f>
        <v>Field Program Bank 1</v>
      </c>
    </row>
    <row r="234" spans="1:11" x14ac:dyDescent="0.2">
      <c r="A234" s="29" t="str">
        <f>'Master Zone'!$K$62</f>
        <v>Zone 33</v>
      </c>
      <c r="B234" s="44">
        <v>2</v>
      </c>
      <c r="C234" s="192">
        <v>167</v>
      </c>
      <c r="D234" s="29" t="str">
        <f>'Zone 33-34'!B4</f>
        <v>Field 1 Ch. 2</v>
      </c>
      <c r="E234" s="45">
        <f>'Zone 33-34'!C4</f>
        <v>155</v>
      </c>
      <c r="F234" s="46" t="str">
        <f>'Zone 33-34'!D4</f>
        <v>CSQ</v>
      </c>
      <c r="G234" s="45">
        <f>'Zone 33-34'!E4</f>
        <v>155</v>
      </c>
      <c r="H234" s="46" t="str">
        <f>'Zone 33-34'!F4</f>
        <v>CSQ</v>
      </c>
      <c r="I234" s="44" t="str">
        <f>'Zone 33-34'!G4</f>
        <v>H</v>
      </c>
      <c r="J234" s="44" t="str">
        <f>'Zone 33-34'!H4</f>
        <v>N</v>
      </c>
      <c r="K234" s="90" t="str">
        <f>'Zone 33-34'!I4</f>
        <v>Field Program Bank 1</v>
      </c>
    </row>
    <row r="235" spans="1:11" x14ac:dyDescent="0.2">
      <c r="A235" s="29" t="str">
        <f>'Master Zone'!$K$62</f>
        <v>Zone 33</v>
      </c>
      <c r="B235" s="44">
        <v>3</v>
      </c>
      <c r="C235" s="192">
        <v>168</v>
      </c>
      <c r="D235" s="29" t="str">
        <f>'Zone 33-34'!B5</f>
        <v>Field 1 Ch. 3</v>
      </c>
      <c r="E235" s="45">
        <f>'Zone 33-34'!C5</f>
        <v>155</v>
      </c>
      <c r="F235" s="46" t="str">
        <f>'Zone 33-34'!D5</f>
        <v>CSQ</v>
      </c>
      <c r="G235" s="45">
        <f>'Zone 33-34'!E5</f>
        <v>155</v>
      </c>
      <c r="H235" s="46" t="str">
        <f>'Zone 33-34'!F5</f>
        <v>CSQ</v>
      </c>
      <c r="I235" s="44" t="str">
        <f>'Zone 33-34'!G5</f>
        <v>H</v>
      </c>
      <c r="J235" s="44" t="str">
        <f>'Zone 33-34'!H5</f>
        <v>N</v>
      </c>
      <c r="K235" s="90" t="str">
        <f>'Zone 33-34'!I5</f>
        <v>Field Program Bank 1</v>
      </c>
    </row>
    <row r="236" spans="1:11" x14ac:dyDescent="0.2">
      <c r="A236" s="29" t="str">
        <f>'Master Zone'!$K$62</f>
        <v>Zone 33</v>
      </c>
      <c r="B236" s="44">
        <v>4</v>
      </c>
      <c r="C236" s="192">
        <v>169</v>
      </c>
      <c r="D236" s="29" t="str">
        <f>'Zone 33-34'!B6</f>
        <v>Field 1 Ch. 4</v>
      </c>
      <c r="E236" s="45">
        <f>'Zone 33-34'!C6</f>
        <v>155</v>
      </c>
      <c r="F236" s="46" t="str">
        <f>'Zone 33-34'!D6</f>
        <v>CSQ</v>
      </c>
      <c r="G236" s="45">
        <f>'Zone 33-34'!E6</f>
        <v>155</v>
      </c>
      <c r="H236" s="46" t="str">
        <f>'Zone 33-34'!F6</f>
        <v>CSQ</v>
      </c>
      <c r="I236" s="44" t="str">
        <f>'Zone 33-34'!G6</f>
        <v>H</v>
      </c>
      <c r="J236" s="44" t="str">
        <f>'Zone 33-34'!H6</f>
        <v>N</v>
      </c>
      <c r="K236" s="90" t="str">
        <f>'Zone 33-34'!I6</f>
        <v>Field Program Bank 1</v>
      </c>
    </row>
    <row r="237" spans="1:11" x14ac:dyDescent="0.2">
      <c r="A237" s="29" t="str">
        <f>'Master Zone'!$K$62</f>
        <v>Zone 33</v>
      </c>
      <c r="B237" s="44">
        <v>5</v>
      </c>
      <c r="C237" s="192">
        <v>170</v>
      </c>
      <c r="D237" s="29" t="str">
        <f>'Zone 33-34'!B7</f>
        <v>Field 1 Ch. 5</v>
      </c>
      <c r="E237" s="45">
        <f>'Zone 33-34'!C7</f>
        <v>155</v>
      </c>
      <c r="F237" s="46" t="str">
        <f>'Zone 33-34'!D7</f>
        <v>CSQ</v>
      </c>
      <c r="G237" s="45">
        <f>'Zone 33-34'!E7</f>
        <v>155</v>
      </c>
      <c r="H237" s="46" t="str">
        <f>'Zone 33-34'!F7</f>
        <v>CSQ</v>
      </c>
      <c r="I237" s="44" t="str">
        <f>'Zone 33-34'!G7</f>
        <v>H</v>
      </c>
      <c r="J237" s="44" t="str">
        <f>'Zone 33-34'!H7</f>
        <v>N</v>
      </c>
      <c r="K237" s="90" t="str">
        <f>'Zone 33-34'!I7</f>
        <v>Field Program Bank 1</v>
      </c>
    </row>
    <row r="238" spans="1:11" x14ac:dyDescent="0.2">
      <c r="A238" s="29" t="str">
        <f>'Master Zone'!$K$62</f>
        <v>Zone 33</v>
      </c>
      <c r="B238" s="44">
        <v>6</v>
      </c>
      <c r="C238" s="192">
        <v>171</v>
      </c>
      <c r="D238" s="29" t="str">
        <f>'Zone 33-34'!B8</f>
        <v>Field 1 Ch. 6</v>
      </c>
      <c r="E238" s="45">
        <f>'Zone 33-34'!C8</f>
        <v>155</v>
      </c>
      <c r="F238" s="46" t="str">
        <f>'Zone 33-34'!D8</f>
        <v>CSQ</v>
      </c>
      <c r="G238" s="45">
        <f>'Zone 33-34'!E8</f>
        <v>155</v>
      </c>
      <c r="H238" s="46" t="str">
        <f>'Zone 33-34'!F8</f>
        <v>CSQ</v>
      </c>
      <c r="I238" s="44" t="str">
        <f>'Zone 33-34'!G8</f>
        <v>H</v>
      </c>
      <c r="J238" s="44" t="str">
        <f>'Zone 33-34'!H8</f>
        <v>N</v>
      </c>
      <c r="K238" s="90" t="str">
        <f>'Zone 33-34'!I8</f>
        <v>Field Program Bank 1</v>
      </c>
    </row>
    <row r="239" spans="1:11" x14ac:dyDescent="0.2">
      <c r="A239" s="29" t="str">
        <f>'Master Zone'!$K$62</f>
        <v>Zone 33</v>
      </c>
      <c r="B239" s="44">
        <v>7</v>
      </c>
      <c r="C239" s="192">
        <v>172</v>
      </c>
      <c r="D239" s="29" t="str">
        <f>'Zone 33-34'!B9</f>
        <v>Field 1 Ch. 7</v>
      </c>
      <c r="E239" s="45">
        <f>'Zone 33-34'!C9</f>
        <v>155</v>
      </c>
      <c r="F239" s="46" t="str">
        <f>'Zone 33-34'!D9</f>
        <v>CSQ</v>
      </c>
      <c r="G239" s="45">
        <f>'Zone 33-34'!E9</f>
        <v>155</v>
      </c>
      <c r="H239" s="46" t="str">
        <f>'Zone 33-34'!F9</f>
        <v>CSQ</v>
      </c>
      <c r="I239" s="44" t="str">
        <f>'Zone 33-34'!G9</f>
        <v>H</v>
      </c>
      <c r="J239" s="44" t="str">
        <f>'Zone 33-34'!H9</f>
        <v>N</v>
      </c>
      <c r="K239" s="90" t="str">
        <f>'Zone 33-34'!I9</f>
        <v>Field Program Bank 1</v>
      </c>
    </row>
    <row r="240" spans="1:11" x14ac:dyDescent="0.2">
      <c r="A240" s="29" t="str">
        <f>'Master Zone'!$K$62</f>
        <v>Zone 33</v>
      </c>
      <c r="B240" s="44">
        <v>8</v>
      </c>
      <c r="C240" s="192">
        <v>173</v>
      </c>
      <c r="D240" s="29" t="str">
        <f>'Zone 33-34'!B10</f>
        <v>Field 1 Ch. 8</v>
      </c>
      <c r="E240" s="45">
        <f>'Zone 33-34'!C10</f>
        <v>155</v>
      </c>
      <c r="F240" s="46" t="str">
        <f>'Zone 33-34'!D10</f>
        <v>CSQ</v>
      </c>
      <c r="G240" s="45">
        <f>'Zone 33-34'!E10</f>
        <v>155</v>
      </c>
      <c r="H240" s="46" t="str">
        <f>'Zone 33-34'!F10</f>
        <v>CSQ</v>
      </c>
      <c r="I240" s="44" t="str">
        <f>'Zone 33-34'!G10</f>
        <v>H</v>
      </c>
      <c r="J240" s="44" t="str">
        <f>'Zone 33-34'!H10</f>
        <v>N</v>
      </c>
      <c r="K240" s="90" t="str">
        <f>'Zone 33-34'!I10</f>
        <v>Field Program Bank 1</v>
      </c>
    </row>
    <row r="241" spans="1:11" x14ac:dyDescent="0.2">
      <c r="A241" s="29" t="str">
        <f>'Master Zone'!$K$62</f>
        <v>Zone 33</v>
      </c>
      <c r="B241" s="44">
        <v>9</v>
      </c>
      <c r="C241" s="192">
        <v>174</v>
      </c>
      <c r="D241" s="29" t="str">
        <f>'Zone 33-34'!B11</f>
        <v>Field 1 Ch. 9</v>
      </c>
      <c r="E241" s="45">
        <f>'Zone 33-34'!C11</f>
        <v>155</v>
      </c>
      <c r="F241" s="46" t="str">
        <f>'Zone 33-34'!D11</f>
        <v>CSQ</v>
      </c>
      <c r="G241" s="45">
        <f>'Zone 33-34'!E11</f>
        <v>155</v>
      </c>
      <c r="H241" s="46" t="str">
        <f>'Zone 33-34'!F11</f>
        <v>CSQ</v>
      </c>
      <c r="I241" s="44" t="str">
        <f>'Zone 33-34'!G11</f>
        <v>H</v>
      </c>
      <c r="J241" s="44" t="str">
        <f>'Zone 33-34'!H11</f>
        <v>N</v>
      </c>
      <c r="K241" s="90" t="str">
        <f>'Zone 33-34'!I11</f>
        <v>Field Program Bank 1</v>
      </c>
    </row>
    <row r="242" spans="1:11" x14ac:dyDescent="0.2">
      <c r="A242" s="29" t="str">
        <f>'Master Zone'!$K$62</f>
        <v>Zone 33</v>
      </c>
      <c r="B242" s="44">
        <v>10</v>
      </c>
      <c r="C242" s="192">
        <v>175</v>
      </c>
      <c r="D242" s="29" t="str">
        <f>'Zone 33-34'!B12</f>
        <v>Field 1 Ch. 10</v>
      </c>
      <c r="E242" s="45">
        <f>'Zone 33-34'!C12</f>
        <v>155</v>
      </c>
      <c r="F242" s="46" t="str">
        <f>'Zone 33-34'!D12</f>
        <v>CSQ</v>
      </c>
      <c r="G242" s="45">
        <f>'Zone 33-34'!E12</f>
        <v>155</v>
      </c>
      <c r="H242" s="46" t="str">
        <f>'Zone 33-34'!F12</f>
        <v>CSQ</v>
      </c>
      <c r="I242" s="44" t="str">
        <f>'Zone 33-34'!G12</f>
        <v>H</v>
      </c>
      <c r="J242" s="44" t="str">
        <f>'Zone 33-34'!H12</f>
        <v>N</v>
      </c>
      <c r="K242" s="90" t="str">
        <f>'Zone 33-34'!I12</f>
        <v>Field Program Bank 1</v>
      </c>
    </row>
    <row r="243" spans="1:11" x14ac:dyDescent="0.2">
      <c r="A243" s="29" t="str">
        <f>'Master Zone'!$K$62</f>
        <v>Zone 33</v>
      </c>
      <c r="B243" s="44">
        <v>11</v>
      </c>
      <c r="C243" s="192">
        <v>176</v>
      </c>
      <c r="D243" s="29" t="str">
        <f>'Zone 33-34'!B13</f>
        <v>Field 1 Ch. 11</v>
      </c>
      <c r="E243" s="45">
        <f>'Zone 33-34'!C13</f>
        <v>155</v>
      </c>
      <c r="F243" s="46" t="str">
        <f>'Zone 33-34'!D13</f>
        <v>CSQ</v>
      </c>
      <c r="G243" s="45">
        <f>'Zone 33-34'!E13</f>
        <v>155</v>
      </c>
      <c r="H243" s="46" t="str">
        <f>'Zone 33-34'!F13</f>
        <v>CSQ</v>
      </c>
      <c r="I243" s="44" t="str">
        <f>'Zone 33-34'!G13</f>
        <v>H</v>
      </c>
      <c r="J243" s="44" t="str">
        <f>'Zone 33-34'!H13</f>
        <v>N</v>
      </c>
      <c r="K243" s="90" t="str">
        <f>'Zone 33-34'!I13</f>
        <v>Field Program Bank 1</v>
      </c>
    </row>
    <row r="244" spans="1:11" x14ac:dyDescent="0.2">
      <c r="A244" s="29" t="str">
        <f>'Master Zone'!$K$62</f>
        <v>Zone 33</v>
      </c>
      <c r="B244" s="44">
        <v>12</v>
      </c>
      <c r="C244" s="192">
        <v>177</v>
      </c>
      <c r="D244" s="29" t="str">
        <f>'Zone 33-34'!B14</f>
        <v>Field 1 Ch. 12</v>
      </c>
      <c r="E244" s="45">
        <f>'Zone 33-34'!C14</f>
        <v>155</v>
      </c>
      <c r="F244" s="46" t="str">
        <f>'Zone 33-34'!D14</f>
        <v>CSQ</v>
      </c>
      <c r="G244" s="45">
        <f>'Zone 33-34'!E14</f>
        <v>155</v>
      </c>
      <c r="H244" s="46" t="str">
        <f>'Zone 33-34'!F14</f>
        <v>CSQ</v>
      </c>
      <c r="I244" s="44" t="str">
        <f>'Zone 33-34'!G14</f>
        <v>H</v>
      </c>
      <c r="J244" s="44" t="str">
        <f>'Zone 33-34'!H14</f>
        <v>N</v>
      </c>
      <c r="K244" s="90" t="str">
        <f>'Zone 33-34'!I14</f>
        <v>Field Program Bank 1</v>
      </c>
    </row>
    <row r="245" spans="1:11" x14ac:dyDescent="0.2">
      <c r="A245" s="29" t="str">
        <f>'Master Zone'!$K$62</f>
        <v>Zone 33</v>
      </c>
      <c r="B245" s="44">
        <v>13</v>
      </c>
      <c r="C245" s="192">
        <v>178</v>
      </c>
      <c r="D245" s="29" t="str">
        <f>'Zone 33-34'!B15</f>
        <v>Field 1 Ch. 13</v>
      </c>
      <c r="E245" s="45">
        <f>'Zone 33-34'!C15</f>
        <v>155</v>
      </c>
      <c r="F245" s="46" t="str">
        <f>'Zone 33-34'!D15</f>
        <v>CSQ</v>
      </c>
      <c r="G245" s="45">
        <f>'Zone 33-34'!E15</f>
        <v>155</v>
      </c>
      <c r="H245" s="46" t="str">
        <f>'Zone 33-34'!F15</f>
        <v>CSQ</v>
      </c>
      <c r="I245" s="44" t="str">
        <f>'Zone 33-34'!G15</f>
        <v>H</v>
      </c>
      <c r="J245" s="44" t="str">
        <f>'Zone 33-34'!H15</f>
        <v>N</v>
      </c>
      <c r="K245" s="90" t="str">
        <f>'Zone 33-34'!I15</f>
        <v>Field Program Bank 1</v>
      </c>
    </row>
    <row r="246" spans="1:11" x14ac:dyDescent="0.2">
      <c r="A246" s="29" t="str">
        <f>'Master Zone'!$K$62</f>
        <v>Zone 33</v>
      </c>
      <c r="B246" s="44">
        <v>14</v>
      </c>
      <c r="C246" s="192">
        <v>179</v>
      </c>
      <c r="D246" s="29" t="str">
        <f>'Zone 33-34'!B16</f>
        <v>Field 1 Ch. 14</v>
      </c>
      <c r="E246" s="45">
        <f>'Zone 33-34'!C16</f>
        <v>155</v>
      </c>
      <c r="F246" s="46" t="str">
        <f>'Zone 33-34'!D16</f>
        <v>CSQ</v>
      </c>
      <c r="G246" s="45">
        <f>'Zone 33-34'!E16</f>
        <v>155</v>
      </c>
      <c r="H246" s="46" t="str">
        <f>'Zone 33-34'!F16</f>
        <v>CSQ</v>
      </c>
      <c r="I246" s="44" t="str">
        <f>'Zone 33-34'!G16</f>
        <v>H</v>
      </c>
      <c r="J246" s="44" t="str">
        <f>'Zone 33-34'!H16</f>
        <v>N</v>
      </c>
      <c r="K246" s="90" t="str">
        <f>'Zone 33-34'!I16</f>
        <v>Field Program Bank 1</v>
      </c>
    </row>
    <row r="247" spans="1:11" x14ac:dyDescent="0.2">
      <c r="A247" s="29" t="str">
        <f>'Master Zone'!$K$62</f>
        <v>Zone 33</v>
      </c>
      <c r="B247" s="44">
        <v>15</v>
      </c>
      <c r="C247" s="192">
        <v>180</v>
      </c>
      <c r="D247" s="29" t="str">
        <f>'Zone 33-34'!B17</f>
        <v>Field 1 Ch. 15</v>
      </c>
      <c r="E247" s="45">
        <f>'Zone 33-34'!C17</f>
        <v>155</v>
      </c>
      <c r="F247" s="46" t="str">
        <f>'Zone 33-34'!D17</f>
        <v>CSQ</v>
      </c>
      <c r="G247" s="45">
        <f>'Zone 33-34'!E17</f>
        <v>155</v>
      </c>
      <c r="H247" s="46" t="str">
        <f>'Zone 33-34'!F17</f>
        <v>CSQ</v>
      </c>
      <c r="I247" s="44" t="str">
        <f>'Zone 33-34'!G17</f>
        <v>H</v>
      </c>
      <c r="J247" s="44" t="str">
        <f>'Zone 33-34'!H17</f>
        <v>N</v>
      </c>
      <c r="K247" s="90" t="str">
        <f>'Zone 33-34'!I17</f>
        <v>Field Program Bank 1</v>
      </c>
    </row>
    <row r="248" spans="1:11" x14ac:dyDescent="0.2">
      <c r="A248" s="29" t="str">
        <f>'Master Zone'!$K$62</f>
        <v>Zone 33</v>
      </c>
      <c r="B248" s="44">
        <v>16</v>
      </c>
      <c r="C248" s="192">
        <v>181</v>
      </c>
      <c r="D248" s="29" t="str">
        <f>'Zone 33-34'!B18</f>
        <v>Field 1 Ch. 16</v>
      </c>
      <c r="E248" s="45">
        <f>'Zone 33-34'!C18</f>
        <v>155</v>
      </c>
      <c r="F248" s="46" t="str">
        <f>'Zone 33-34'!D18</f>
        <v>CSQ</v>
      </c>
      <c r="G248" s="45">
        <f>'Zone 33-34'!E18</f>
        <v>155</v>
      </c>
      <c r="H248" s="46" t="str">
        <f>'Zone 33-34'!F18</f>
        <v>CSQ</v>
      </c>
      <c r="I248" s="44" t="str">
        <f>'Zone 33-34'!G18</f>
        <v>H</v>
      </c>
      <c r="J248" s="44" t="str">
        <f>'Zone 33-34'!H18</f>
        <v>N</v>
      </c>
      <c r="K248" s="90" t="str">
        <f>'Zone 33-34'!I18</f>
        <v>Field Program Bank 1</v>
      </c>
    </row>
    <row r="249" spans="1:11" x14ac:dyDescent="0.2">
      <c r="A249" s="29" t="s">
        <v>135</v>
      </c>
      <c r="B249" s="44">
        <v>1</v>
      </c>
      <c r="C249" s="192">
        <v>182</v>
      </c>
      <c r="D249" s="29" t="str">
        <f>'Zone 33-34'!B21</f>
        <v>Field 2 Ch.1</v>
      </c>
      <c r="E249" s="45">
        <f>'Zone 33-34'!C21</f>
        <v>155</v>
      </c>
      <c r="F249" s="46" t="str">
        <f>'Zone 33-34'!D21</f>
        <v>CSQ</v>
      </c>
      <c r="G249" s="45">
        <f>'Zone 33-34'!E21</f>
        <v>155</v>
      </c>
      <c r="H249" s="46" t="str">
        <f>'Zone 33-34'!F21</f>
        <v>CSQ</v>
      </c>
      <c r="I249" s="44" t="str">
        <f>'Zone 33-34'!G21</f>
        <v>H</v>
      </c>
      <c r="J249" s="44" t="str">
        <f>'Zone 33-34'!H21</f>
        <v>N</v>
      </c>
      <c r="K249" s="90" t="str">
        <f>'Zone 33-34'!I21</f>
        <v>Field Program Bank 2</v>
      </c>
    </row>
    <row r="250" spans="1:11" x14ac:dyDescent="0.2">
      <c r="A250" s="29" t="str">
        <f>'Master Zone'!$M$62</f>
        <v>Zone 34</v>
      </c>
      <c r="B250" s="44">
        <v>2</v>
      </c>
      <c r="C250" s="192">
        <v>183</v>
      </c>
      <c r="D250" s="29" t="str">
        <f>'Zone 33-34'!B22</f>
        <v>Field 2 Ch.2</v>
      </c>
      <c r="E250" s="45">
        <f>'Zone 33-34'!C22</f>
        <v>155</v>
      </c>
      <c r="F250" s="46" t="str">
        <f>'Zone 33-34'!D22</f>
        <v>CSQ</v>
      </c>
      <c r="G250" s="45">
        <f>'Zone 33-34'!E22</f>
        <v>155</v>
      </c>
      <c r="H250" s="46" t="str">
        <f>'Zone 33-34'!F22</f>
        <v>CSQ</v>
      </c>
      <c r="I250" s="44" t="str">
        <f>'Zone 33-34'!G22</f>
        <v>H</v>
      </c>
      <c r="J250" s="44" t="str">
        <f>'Zone 33-34'!H22</f>
        <v>N</v>
      </c>
      <c r="K250" s="90" t="str">
        <f>'Zone 33-34'!I22</f>
        <v>Field Program Bank 2</v>
      </c>
    </row>
    <row r="251" spans="1:11" x14ac:dyDescent="0.2">
      <c r="A251" s="29" t="str">
        <f>'Master Zone'!$M$62</f>
        <v>Zone 34</v>
      </c>
      <c r="B251" s="44">
        <v>3</v>
      </c>
      <c r="C251" s="192">
        <v>184</v>
      </c>
      <c r="D251" s="29" t="str">
        <f>'Zone 33-34'!B23</f>
        <v>Field 2 Ch.3</v>
      </c>
      <c r="E251" s="45">
        <f>'Zone 33-34'!C23</f>
        <v>155</v>
      </c>
      <c r="F251" s="46" t="str">
        <f>'Zone 33-34'!D23</f>
        <v>CSQ</v>
      </c>
      <c r="G251" s="45">
        <f>'Zone 33-34'!E23</f>
        <v>155</v>
      </c>
      <c r="H251" s="46" t="str">
        <f>'Zone 33-34'!F23</f>
        <v>CSQ</v>
      </c>
      <c r="I251" s="44" t="str">
        <f>'Zone 33-34'!G23</f>
        <v>H</v>
      </c>
      <c r="J251" s="44" t="str">
        <f>'Zone 33-34'!H23</f>
        <v>N</v>
      </c>
      <c r="K251" s="90" t="str">
        <f>'Zone 33-34'!I23</f>
        <v>Field Program Bank 2</v>
      </c>
    </row>
    <row r="252" spans="1:11" x14ac:dyDescent="0.2">
      <c r="A252" s="29" t="str">
        <f>'Master Zone'!$M$62</f>
        <v>Zone 34</v>
      </c>
      <c r="B252" s="44">
        <v>4</v>
      </c>
      <c r="C252" s="192">
        <v>185</v>
      </c>
      <c r="D252" s="29" t="str">
        <f>'Zone 33-34'!B24</f>
        <v>Field 2 Ch.4</v>
      </c>
      <c r="E252" s="45">
        <f>'Zone 33-34'!C24</f>
        <v>155</v>
      </c>
      <c r="F252" s="46" t="str">
        <f>'Zone 33-34'!D24</f>
        <v>CSQ</v>
      </c>
      <c r="G252" s="45">
        <f>'Zone 33-34'!E24</f>
        <v>155</v>
      </c>
      <c r="H252" s="46" t="str">
        <f>'Zone 33-34'!F24</f>
        <v>CSQ</v>
      </c>
      <c r="I252" s="44" t="str">
        <f>'Zone 33-34'!G24</f>
        <v>H</v>
      </c>
      <c r="J252" s="44" t="str">
        <f>'Zone 33-34'!H24</f>
        <v>N</v>
      </c>
      <c r="K252" s="90" t="str">
        <f>'Zone 33-34'!I24</f>
        <v>Field Program Bank 2</v>
      </c>
    </row>
    <row r="253" spans="1:11" x14ac:dyDescent="0.2">
      <c r="A253" s="29" t="str">
        <f>'Master Zone'!$M$62</f>
        <v>Zone 34</v>
      </c>
      <c r="B253" s="44">
        <v>5</v>
      </c>
      <c r="C253" s="192">
        <v>186</v>
      </c>
      <c r="D253" s="29" t="str">
        <f>'Zone 33-34'!B25</f>
        <v>Field 2 Ch.5</v>
      </c>
      <c r="E253" s="45">
        <f>'Zone 33-34'!C25</f>
        <v>155</v>
      </c>
      <c r="F253" s="46" t="str">
        <f>'Zone 33-34'!D25</f>
        <v>CSQ</v>
      </c>
      <c r="G253" s="45">
        <f>'Zone 33-34'!E25</f>
        <v>155</v>
      </c>
      <c r="H253" s="46" t="str">
        <f>'Zone 33-34'!F25</f>
        <v>CSQ</v>
      </c>
      <c r="I253" s="44" t="str">
        <f>'Zone 33-34'!G25</f>
        <v>H</v>
      </c>
      <c r="J253" s="44" t="str">
        <f>'Zone 33-34'!H25</f>
        <v>N</v>
      </c>
      <c r="K253" s="90" t="str">
        <f>'Zone 33-34'!I25</f>
        <v>Field Program Bank 2</v>
      </c>
    </row>
    <row r="254" spans="1:11" x14ac:dyDescent="0.2">
      <c r="A254" s="29" t="str">
        <f>'Master Zone'!$M$62</f>
        <v>Zone 34</v>
      </c>
      <c r="B254" s="44">
        <v>6</v>
      </c>
      <c r="C254" s="192">
        <v>187</v>
      </c>
      <c r="D254" s="29" t="str">
        <f>'Zone 33-34'!B26</f>
        <v>Field 2 Ch.6</v>
      </c>
      <c r="E254" s="45">
        <f>'Zone 33-34'!C26</f>
        <v>155</v>
      </c>
      <c r="F254" s="46" t="str">
        <f>'Zone 33-34'!D26</f>
        <v>CSQ</v>
      </c>
      <c r="G254" s="45">
        <f>'Zone 33-34'!E26</f>
        <v>155</v>
      </c>
      <c r="H254" s="46" t="str">
        <f>'Zone 33-34'!F26</f>
        <v>CSQ</v>
      </c>
      <c r="I254" s="44" t="str">
        <f>'Zone 33-34'!G26</f>
        <v>H</v>
      </c>
      <c r="J254" s="44" t="str">
        <f>'Zone 33-34'!H26</f>
        <v>N</v>
      </c>
      <c r="K254" s="90" t="str">
        <f>'Zone 33-34'!I26</f>
        <v>Field Program Bank 2</v>
      </c>
    </row>
    <row r="255" spans="1:11" x14ac:dyDescent="0.2">
      <c r="A255" s="29" t="str">
        <f>'Master Zone'!$M$62</f>
        <v>Zone 34</v>
      </c>
      <c r="B255" s="44">
        <v>7</v>
      </c>
      <c r="C255" s="192">
        <v>188</v>
      </c>
      <c r="D255" s="29" t="str">
        <f>'Zone 33-34'!B27</f>
        <v>Field 2 Ch.7</v>
      </c>
      <c r="E255" s="45">
        <f>'Zone 33-34'!C27</f>
        <v>155</v>
      </c>
      <c r="F255" s="46" t="str">
        <f>'Zone 33-34'!D27</f>
        <v>CSQ</v>
      </c>
      <c r="G255" s="45">
        <f>'Zone 33-34'!E27</f>
        <v>155</v>
      </c>
      <c r="H255" s="46" t="str">
        <f>'Zone 33-34'!F27</f>
        <v>CSQ</v>
      </c>
      <c r="I255" s="44" t="str">
        <f>'Zone 33-34'!G27</f>
        <v>H</v>
      </c>
      <c r="J255" s="44" t="str">
        <f>'Zone 33-34'!H27</f>
        <v>N</v>
      </c>
      <c r="K255" s="90" t="str">
        <f>'Zone 33-34'!I27</f>
        <v>Field Program Bank 2</v>
      </c>
    </row>
    <row r="256" spans="1:11" x14ac:dyDescent="0.2">
      <c r="A256" s="29" t="str">
        <f>'Master Zone'!$M$62</f>
        <v>Zone 34</v>
      </c>
      <c r="B256" s="44">
        <v>8</v>
      </c>
      <c r="C256" s="192">
        <v>189</v>
      </c>
      <c r="D256" s="29" t="str">
        <f>'Zone 33-34'!B28</f>
        <v>Field 2 Ch.8</v>
      </c>
      <c r="E256" s="45">
        <f>'Zone 33-34'!C28</f>
        <v>155</v>
      </c>
      <c r="F256" s="46" t="str">
        <f>'Zone 33-34'!D28</f>
        <v>CSQ</v>
      </c>
      <c r="G256" s="45">
        <f>'Zone 33-34'!E28</f>
        <v>155</v>
      </c>
      <c r="H256" s="46" t="str">
        <f>'Zone 33-34'!F28</f>
        <v>CSQ</v>
      </c>
      <c r="I256" s="44" t="str">
        <f>'Zone 33-34'!G28</f>
        <v>H</v>
      </c>
      <c r="J256" s="44" t="str">
        <f>'Zone 33-34'!H28</f>
        <v>N</v>
      </c>
      <c r="K256" s="90" t="str">
        <f>'Zone 33-34'!I28</f>
        <v>Field Program Bank 2</v>
      </c>
    </row>
    <row r="257" spans="1:11" x14ac:dyDescent="0.2">
      <c r="A257" s="29" t="str">
        <f>'Master Zone'!$M$62</f>
        <v>Zone 34</v>
      </c>
      <c r="B257" s="44">
        <v>9</v>
      </c>
      <c r="C257" s="192">
        <v>190</v>
      </c>
      <c r="D257" s="29" t="str">
        <f>'Zone 33-34'!B29</f>
        <v>Field 2 Ch.9</v>
      </c>
      <c r="E257" s="45">
        <f>'Zone 33-34'!C29</f>
        <v>155</v>
      </c>
      <c r="F257" s="46" t="str">
        <f>'Zone 33-34'!D29</f>
        <v>CSQ</v>
      </c>
      <c r="G257" s="45">
        <f>'Zone 33-34'!E29</f>
        <v>155</v>
      </c>
      <c r="H257" s="46" t="str">
        <f>'Zone 33-34'!F29</f>
        <v>CSQ</v>
      </c>
      <c r="I257" s="44" t="str">
        <f>'Zone 33-34'!G29</f>
        <v>H</v>
      </c>
      <c r="J257" s="44" t="str">
        <f>'Zone 33-34'!H29</f>
        <v>N</v>
      </c>
      <c r="K257" s="90" t="str">
        <f>'Zone 33-34'!I29</f>
        <v>Field Program Bank 2</v>
      </c>
    </row>
    <row r="258" spans="1:11" x14ac:dyDescent="0.2">
      <c r="A258" s="29" t="str">
        <f>'Master Zone'!$M$62</f>
        <v>Zone 34</v>
      </c>
      <c r="B258" s="44">
        <v>10</v>
      </c>
      <c r="C258" s="192">
        <v>191</v>
      </c>
      <c r="D258" s="29" t="str">
        <f>'Zone 33-34'!B30</f>
        <v>Field 2 Ch.10</v>
      </c>
      <c r="E258" s="45">
        <f>'Zone 33-34'!C30</f>
        <v>155</v>
      </c>
      <c r="F258" s="46" t="str">
        <f>'Zone 33-34'!D30</f>
        <v>CSQ</v>
      </c>
      <c r="G258" s="45">
        <f>'Zone 33-34'!E30</f>
        <v>155</v>
      </c>
      <c r="H258" s="46" t="str">
        <f>'Zone 33-34'!F30</f>
        <v>CSQ</v>
      </c>
      <c r="I258" s="44" t="str">
        <f>'Zone 33-34'!G30</f>
        <v>H</v>
      </c>
      <c r="J258" s="44" t="str">
        <f>'Zone 33-34'!H30</f>
        <v>N</v>
      </c>
      <c r="K258" s="90" t="str">
        <f>'Zone 33-34'!I30</f>
        <v>Field Program Bank 2</v>
      </c>
    </row>
    <row r="259" spans="1:11" x14ac:dyDescent="0.2">
      <c r="A259" s="29" t="str">
        <f>'Master Zone'!$M$62</f>
        <v>Zone 34</v>
      </c>
      <c r="B259" s="44">
        <v>11</v>
      </c>
      <c r="C259" s="192">
        <v>192</v>
      </c>
      <c r="D259" s="29" t="str">
        <f>'Zone 33-34'!B31</f>
        <v>Field 2 Ch.11</v>
      </c>
      <c r="E259" s="45">
        <f>'Zone 33-34'!C31</f>
        <v>155</v>
      </c>
      <c r="F259" s="46" t="str">
        <f>'Zone 33-34'!D31</f>
        <v>CSQ</v>
      </c>
      <c r="G259" s="45">
        <f>'Zone 33-34'!E31</f>
        <v>155</v>
      </c>
      <c r="H259" s="46" t="str">
        <f>'Zone 33-34'!F31</f>
        <v>CSQ</v>
      </c>
      <c r="I259" s="44" t="str">
        <f>'Zone 33-34'!G31</f>
        <v>H</v>
      </c>
      <c r="J259" s="44" t="str">
        <f>'Zone 33-34'!H31</f>
        <v>N</v>
      </c>
      <c r="K259" s="90" t="str">
        <f>'Zone 33-34'!I31</f>
        <v>Field Program Bank 2</v>
      </c>
    </row>
    <row r="260" spans="1:11" x14ac:dyDescent="0.2">
      <c r="A260" s="29" t="str">
        <f>'Master Zone'!$M$62</f>
        <v>Zone 34</v>
      </c>
      <c r="B260" s="44">
        <v>12</v>
      </c>
      <c r="C260" s="192">
        <v>193</v>
      </c>
      <c r="D260" s="29" t="str">
        <f>'Zone 33-34'!B32</f>
        <v>Field 2 Ch.12</v>
      </c>
      <c r="E260" s="45">
        <f>'Zone 33-34'!C32</f>
        <v>155</v>
      </c>
      <c r="F260" s="46" t="str">
        <f>'Zone 33-34'!D32</f>
        <v>CSQ</v>
      </c>
      <c r="G260" s="45">
        <f>'Zone 33-34'!E32</f>
        <v>155</v>
      </c>
      <c r="H260" s="46" t="str">
        <f>'Zone 33-34'!F32</f>
        <v>CSQ</v>
      </c>
      <c r="I260" s="44" t="str">
        <f>'Zone 33-34'!G32</f>
        <v>H</v>
      </c>
      <c r="J260" s="44" t="str">
        <f>'Zone 33-34'!H32</f>
        <v>N</v>
      </c>
      <c r="K260" s="90" t="str">
        <f>'Zone 33-34'!I32</f>
        <v>Field Program Bank 2</v>
      </c>
    </row>
    <row r="261" spans="1:11" x14ac:dyDescent="0.2">
      <c r="A261" s="29" t="str">
        <f>'Master Zone'!$M$62</f>
        <v>Zone 34</v>
      </c>
      <c r="B261" s="44">
        <v>13</v>
      </c>
      <c r="C261" s="192">
        <v>194</v>
      </c>
      <c r="D261" s="29" t="str">
        <f>'Zone 33-34'!B33</f>
        <v>Field 2 Ch.13</v>
      </c>
      <c r="E261" s="45">
        <f>'Zone 33-34'!C33</f>
        <v>155</v>
      </c>
      <c r="F261" s="46" t="str">
        <f>'Zone 33-34'!D33</f>
        <v>CSQ</v>
      </c>
      <c r="G261" s="45">
        <f>'Zone 33-34'!E33</f>
        <v>155</v>
      </c>
      <c r="H261" s="46" t="str">
        <f>'Zone 33-34'!F33</f>
        <v>CSQ</v>
      </c>
      <c r="I261" s="44" t="str">
        <f>'Zone 33-34'!G33</f>
        <v>H</v>
      </c>
      <c r="J261" s="44" t="str">
        <f>'Zone 33-34'!H33</f>
        <v>N</v>
      </c>
      <c r="K261" s="90" t="str">
        <f>'Zone 33-34'!I33</f>
        <v>Field Program Bank 2</v>
      </c>
    </row>
    <row r="262" spans="1:11" x14ac:dyDescent="0.2">
      <c r="A262" s="29" t="str">
        <f>'Master Zone'!$M$62</f>
        <v>Zone 34</v>
      </c>
      <c r="B262" s="44">
        <v>14</v>
      </c>
      <c r="C262" s="192">
        <v>195</v>
      </c>
      <c r="D262" s="29" t="str">
        <f>'Zone 33-34'!B34</f>
        <v>Field 2 Ch.14</v>
      </c>
      <c r="E262" s="45">
        <f>'Zone 33-34'!C34</f>
        <v>155</v>
      </c>
      <c r="F262" s="46" t="str">
        <f>'Zone 33-34'!D34</f>
        <v>CSQ</v>
      </c>
      <c r="G262" s="45">
        <f>'Zone 33-34'!E34</f>
        <v>155</v>
      </c>
      <c r="H262" s="46" t="str">
        <f>'Zone 33-34'!F34</f>
        <v>CSQ</v>
      </c>
      <c r="I262" s="44" t="str">
        <f>'Zone 33-34'!G34</f>
        <v>H</v>
      </c>
      <c r="J262" s="44" t="str">
        <f>'Zone 33-34'!H34</f>
        <v>N</v>
      </c>
      <c r="K262" s="90" t="str">
        <f>'Zone 33-34'!I34</f>
        <v>Field Program Bank 2</v>
      </c>
    </row>
    <row r="263" spans="1:11" x14ac:dyDescent="0.2">
      <c r="A263" s="29" t="str">
        <f>'Master Zone'!$M$62</f>
        <v>Zone 34</v>
      </c>
      <c r="B263" s="44">
        <v>15</v>
      </c>
      <c r="C263" s="192">
        <v>196</v>
      </c>
      <c r="D263" s="29" t="str">
        <f>'Zone 33-34'!B35</f>
        <v>Field 2 Ch.15</v>
      </c>
      <c r="E263" s="45">
        <f>'Zone 33-34'!C35</f>
        <v>155</v>
      </c>
      <c r="F263" s="46" t="str">
        <f>'Zone 33-34'!D35</f>
        <v>CSQ</v>
      </c>
      <c r="G263" s="45">
        <f>'Zone 33-34'!E35</f>
        <v>155</v>
      </c>
      <c r="H263" s="46" t="str">
        <f>'Zone 33-34'!F35</f>
        <v>CSQ</v>
      </c>
      <c r="I263" s="44" t="str">
        <f>'Zone 33-34'!G35</f>
        <v>H</v>
      </c>
      <c r="J263" s="44" t="str">
        <f>'Zone 33-34'!H35</f>
        <v>N</v>
      </c>
      <c r="K263" s="90" t="str">
        <f>'Zone 33-34'!I35</f>
        <v>Field Program Bank 2</v>
      </c>
    </row>
    <row r="264" spans="1:11" x14ac:dyDescent="0.2">
      <c r="A264" s="29" t="str">
        <f>'Master Zone'!$M$62</f>
        <v>Zone 34</v>
      </c>
      <c r="B264" s="44">
        <v>16</v>
      </c>
      <c r="C264" s="192">
        <v>197</v>
      </c>
      <c r="D264" s="29" t="str">
        <f>'Zone 33-34'!B36</f>
        <v>Field 2 Ch.16</v>
      </c>
      <c r="E264" s="45">
        <f>'Zone 33-34'!C36</f>
        <v>155</v>
      </c>
      <c r="F264" s="46" t="str">
        <f>'Zone 33-34'!D36</f>
        <v>CSQ</v>
      </c>
      <c r="G264" s="45">
        <f>'Zone 33-34'!E36</f>
        <v>155</v>
      </c>
      <c r="H264" s="46" t="str">
        <f>'Zone 33-34'!F36</f>
        <v>CSQ</v>
      </c>
      <c r="I264" s="44" t="str">
        <f>'Zone 33-34'!G36</f>
        <v>H</v>
      </c>
      <c r="J264" s="44" t="str">
        <f>'Zone 33-34'!H36</f>
        <v>N</v>
      </c>
      <c r="K264" s="90" t="str">
        <f>'Zone 33-34'!I36</f>
        <v>Field Program Bank 2</v>
      </c>
    </row>
    <row r="265" spans="1:11" x14ac:dyDescent="0.2">
      <c r="A265" s="29" t="str">
        <f>'Master Zone'!$P$62</f>
        <v>Zone 35</v>
      </c>
      <c r="B265" s="44">
        <v>1</v>
      </c>
      <c r="C265" s="192">
        <v>198</v>
      </c>
      <c r="D265" s="29" t="str">
        <f>'Zone 35-36'!B3</f>
        <v>Cnty 10 Frmt</v>
      </c>
      <c r="E265" s="45">
        <f>'Zone 35-36'!C3</f>
        <v>154.37</v>
      </c>
      <c r="F265" s="46" t="str">
        <f>'Zone 35-36'!D3</f>
        <v>071</v>
      </c>
      <c r="G265" s="45">
        <f>'Zone 35-36'!E3</f>
        <v>158.85</v>
      </c>
      <c r="H265" s="46" t="str">
        <f>'Zone 35-36'!F3</f>
        <v>025</v>
      </c>
      <c r="I265" s="44" t="str">
        <f>'Zone 35-36'!G3</f>
        <v>H</v>
      </c>
      <c r="J265" s="44" t="str">
        <f>'Zone 35-36'!H3</f>
        <v>N</v>
      </c>
      <c r="K265" s="90" t="str">
        <f>'Zone 35-36'!I3</f>
        <v>Fire / Fremont</v>
      </c>
    </row>
    <row r="266" spans="1:11" x14ac:dyDescent="0.2">
      <c r="A266" s="29" t="str">
        <f>'Master Zone'!$P$62</f>
        <v>Zone 35</v>
      </c>
      <c r="B266" s="44">
        <v>2</v>
      </c>
      <c r="C266" s="192">
        <v>199</v>
      </c>
      <c r="D266" s="29" t="str">
        <f>'Zone 35-36'!B4</f>
        <v>Cnty 11 Huck</v>
      </c>
      <c r="E266" s="45">
        <f>'Zone 35-36'!C4</f>
        <v>155.9325</v>
      </c>
      <c r="F266" s="46" t="str">
        <f>'Zone 35-36'!D4</f>
        <v>054</v>
      </c>
      <c r="G266" s="45">
        <f>'Zone 35-36'!E4</f>
        <v>158.85</v>
      </c>
      <c r="H266" s="46" t="str">
        <f>'Zone 35-36'!F4</f>
        <v>025</v>
      </c>
      <c r="I266" s="44" t="str">
        <f>'Zone 35-36'!G4</f>
        <v>H</v>
      </c>
      <c r="J266" s="44" t="str">
        <f>'Zone 35-36'!H4</f>
        <v>N</v>
      </c>
      <c r="K266" s="90" t="str">
        <f>'Zone 35-36'!I4</f>
        <v>Fire / Huckelberry</v>
      </c>
    </row>
    <row r="267" spans="1:11" x14ac:dyDescent="0.2">
      <c r="A267" s="29" t="str">
        <f>'Master Zone'!$P$62</f>
        <v>Zone 35</v>
      </c>
      <c r="B267" s="44">
        <v>3</v>
      </c>
      <c r="C267" s="192">
        <v>200</v>
      </c>
      <c r="D267" s="29" t="str">
        <f>'Zone 35-36'!B5</f>
        <v>Cnty 12 Toro</v>
      </c>
      <c r="E267" s="45">
        <f>'Zone 35-36'!C5</f>
        <v>154.04</v>
      </c>
      <c r="F267" s="46" t="str">
        <f>'Zone 35-36'!D5</f>
        <v>047</v>
      </c>
      <c r="G267" s="45">
        <f>'Zone 35-36'!E5</f>
        <v>158.85</v>
      </c>
      <c r="H267" s="46" t="str">
        <f>'Zone 35-36'!F5</f>
        <v>025</v>
      </c>
      <c r="I267" s="44" t="str">
        <f>'Zone 35-36'!G5</f>
        <v>H</v>
      </c>
      <c r="J267" s="44" t="str">
        <f>'Zone 35-36'!H5</f>
        <v>N</v>
      </c>
      <c r="K267" s="90" t="str">
        <f>'Zone 35-36'!I5</f>
        <v>Fire / Toro</v>
      </c>
    </row>
    <row r="268" spans="1:11" x14ac:dyDescent="0.2">
      <c r="A268" s="29" t="str">
        <f>'Master Zone'!$P$62</f>
        <v>Zone 35</v>
      </c>
      <c r="B268" s="44">
        <v>4</v>
      </c>
      <c r="C268" s="192">
        <v>201</v>
      </c>
      <c r="D268" s="29" t="str">
        <f>'Zone 35-36'!B6</f>
        <v>Cnty 14 Psur</v>
      </c>
      <c r="E268" s="45">
        <f>'Zone 35-36'!C6</f>
        <v>151.44499999999999</v>
      </c>
      <c r="F268" s="46" t="str">
        <f>'Zone 35-36'!D6</f>
        <v>043</v>
      </c>
      <c r="G268" s="45">
        <f>'Zone 35-36'!E6</f>
        <v>158.85</v>
      </c>
      <c r="H268" s="46" t="str">
        <f>'Zone 35-36'!F6</f>
        <v>025</v>
      </c>
      <c r="I268" s="44" t="str">
        <f>'Zone 35-36'!G6</f>
        <v>H</v>
      </c>
      <c r="J268" s="44" t="str">
        <f>'Zone 35-36'!H6</f>
        <v>N</v>
      </c>
      <c r="K268" s="90" t="str">
        <f>'Zone 35-36'!I6</f>
        <v>Fire / Pt. Sur</v>
      </c>
    </row>
    <row r="269" spans="1:11" x14ac:dyDescent="0.2">
      <c r="A269" s="29" t="str">
        <f>'Master Zone'!$P$62</f>
        <v>Zone 35</v>
      </c>
      <c r="B269" s="44">
        <v>5</v>
      </c>
      <c r="C269" s="192">
        <v>202</v>
      </c>
      <c r="D269" s="29" t="str">
        <f>'Zone 35-36'!B7</f>
        <v>Cnty 15 Post</v>
      </c>
      <c r="E269" s="45">
        <f>'Zone 35-36'!C7</f>
        <v>153.815</v>
      </c>
      <c r="F269" s="46" t="str">
        <f>'Zone 35-36'!D7</f>
        <v>051</v>
      </c>
      <c r="G269" s="45">
        <f>'Zone 35-36'!E7</f>
        <v>158.85</v>
      </c>
      <c r="H269" s="46" t="str">
        <f>'Zone 35-36'!F7</f>
        <v>025</v>
      </c>
      <c r="I269" s="44" t="str">
        <f>'Zone 35-36'!G7</f>
        <v>H</v>
      </c>
      <c r="J269" s="44" t="str">
        <f>'Zone 35-36'!H7</f>
        <v>N</v>
      </c>
      <c r="K269" s="90" t="str">
        <f>'Zone 35-36'!I7</f>
        <v>Fire / Post Ranch</v>
      </c>
    </row>
    <row r="270" spans="1:11" x14ac:dyDescent="0.2">
      <c r="A270" s="29" t="str">
        <f>'Master Zone'!$P$62</f>
        <v>Zone 35</v>
      </c>
      <c r="B270" s="44">
        <v>6</v>
      </c>
      <c r="C270" s="192">
        <v>203</v>
      </c>
      <c r="D270" s="29" t="str">
        <f>'Zone 35-36'!B8</f>
        <v>Cnty 16 Wlms</v>
      </c>
      <c r="E270" s="45">
        <f>'Zone 35-36'!C8</f>
        <v>155.625</v>
      </c>
      <c r="F270" s="46" t="str">
        <f>'Zone 35-36'!D8</f>
        <v>032</v>
      </c>
      <c r="G270" s="45">
        <f>'Zone 35-36'!E8</f>
        <v>158.85</v>
      </c>
      <c r="H270" s="46" t="str">
        <f>'Zone 35-36'!F8</f>
        <v>025</v>
      </c>
      <c r="I270" s="44" t="str">
        <f>'Zone 35-36'!G8</f>
        <v>H</v>
      </c>
      <c r="J270" s="44" t="str">
        <f>'Zone 35-36'!H8</f>
        <v>N</v>
      </c>
      <c r="K270" s="90" t="str">
        <f>'Zone 35-36'!I8</f>
        <v>Fire / Williams</v>
      </c>
    </row>
    <row r="271" spans="1:11" x14ac:dyDescent="0.2">
      <c r="A271" s="29" t="str">
        <f>'Master Zone'!$P$62</f>
        <v>Zone 35</v>
      </c>
      <c r="B271" s="44">
        <v>7</v>
      </c>
      <c r="C271" s="192">
        <v>204</v>
      </c>
      <c r="D271" s="29" t="str">
        <f>'Zone 35-36'!B9</f>
        <v>Cnty 17 Rob</v>
      </c>
      <c r="E271" s="45">
        <f>'Zone 35-36'!C9</f>
        <v>155.94</v>
      </c>
      <c r="F271" s="46" t="str">
        <f>'Zone 35-36'!D9</f>
        <v>073</v>
      </c>
      <c r="G271" s="45">
        <f>'Zone 35-36'!E9</f>
        <v>158.85</v>
      </c>
      <c r="H271" s="46" t="str">
        <f>'Zone 35-36'!F9</f>
        <v>025</v>
      </c>
      <c r="I271" s="44" t="str">
        <f>'Zone 35-36'!G9</f>
        <v>H</v>
      </c>
      <c r="J271" s="44" t="str">
        <f>'Zone 35-36'!H9</f>
        <v>N</v>
      </c>
      <c r="K271" s="90" t="str">
        <f>'Zone 35-36'!I9</f>
        <v>Fire / Roberts</v>
      </c>
    </row>
    <row r="272" spans="1:11" x14ac:dyDescent="0.2">
      <c r="A272" s="29" t="str">
        <f>'Master Zone'!$P$62</f>
        <v>Zone 35</v>
      </c>
      <c r="B272" s="44">
        <v>8</v>
      </c>
      <c r="C272" s="192">
        <v>205</v>
      </c>
      <c r="D272" s="29" t="str">
        <f>'Zone 35-36'!B10</f>
        <v>Cnty 18 Lew</v>
      </c>
      <c r="E272" s="45">
        <f>'Zone 35-36'!C10</f>
        <v>154.17500000000001</v>
      </c>
      <c r="F272" s="46" t="str">
        <f>'Zone 35-36'!D10</f>
        <v>031</v>
      </c>
      <c r="G272" s="45">
        <f>'Zone 35-36'!E10</f>
        <v>158.85</v>
      </c>
      <c r="H272" s="46" t="str">
        <f>'Zone 35-36'!F10</f>
        <v>025</v>
      </c>
      <c r="I272" s="44" t="str">
        <f>'Zone 35-36'!G10</f>
        <v>H</v>
      </c>
      <c r="J272" s="44" t="str">
        <f>'Zone 35-36'!H10</f>
        <v>N</v>
      </c>
      <c r="K272" s="90" t="str">
        <f>'Zone 35-36'!I10</f>
        <v>Fire / Lewis Hill</v>
      </c>
    </row>
    <row r="273" spans="1:11" x14ac:dyDescent="0.2">
      <c r="A273" s="29" t="str">
        <f>'Master Zone'!$P$62</f>
        <v>Zone 35</v>
      </c>
      <c r="B273" s="44">
        <v>9</v>
      </c>
      <c r="C273" s="192">
        <v>206</v>
      </c>
      <c r="D273" s="29" t="str">
        <f>'Zone 35-36'!B11</f>
        <v>Cnty 20 Frmt</v>
      </c>
      <c r="E273" s="45">
        <f>'Zone 35-36'!C11</f>
        <v>152.13499999999999</v>
      </c>
      <c r="F273" s="46" t="str">
        <f>'Zone 35-36'!D11</f>
        <v>071</v>
      </c>
      <c r="G273" s="45">
        <f>'Zone 35-36'!E11</f>
        <v>158.97749999999999</v>
      </c>
      <c r="H273" s="46" t="str">
        <f>'Zone 35-36'!F11</f>
        <v>026</v>
      </c>
      <c r="I273" s="44" t="str">
        <f>'Zone 35-36'!G11</f>
        <v>H</v>
      </c>
      <c r="J273" s="44" t="str">
        <f>'Zone 35-36'!H11</f>
        <v>N</v>
      </c>
      <c r="K273" s="90" t="str">
        <f>'Zone 35-36'!I11</f>
        <v>Interop / Fremont</v>
      </c>
    </row>
    <row r="274" spans="1:11" x14ac:dyDescent="0.2">
      <c r="A274" s="29" t="str">
        <f>'Master Zone'!$P$62</f>
        <v>Zone 35</v>
      </c>
      <c r="B274" s="44">
        <v>10</v>
      </c>
      <c r="C274" s="192">
        <v>207</v>
      </c>
      <c r="D274" s="29" t="str">
        <f>'Zone 35-36'!B12</f>
        <v>Cnty 21 Huck</v>
      </c>
      <c r="E274" s="45">
        <f>'Zone 35-36'!C12</f>
        <v>152.16499999999999</v>
      </c>
      <c r="F274" s="46" t="str">
        <f>'Zone 35-36'!D12</f>
        <v>054</v>
      </c>
      <c r="G274" s="45">
        <f>'Zone 35-36'!E12</f>
        <v>158.97749999999999</v>
      </c>
      <c r="H274" s="46" t="str">
        <f>'Zone 35-36'!F12</f>
        <v>026</v>
      </c>
      <c r="I274" s="44" t="str">
        <f>'Zone 35-36'!G12</f>
        <v>H</v>
      </c>
      <c r="J274" s="44" t="str">
        <f>'Zone 35-36'!H12</f>
        <v>N</v>
      </c>
      <c r="K274" s="90" t="str">
        <f>'Zone 35-36'!I12</f>
        <v>Interop / Huckelberry</v>
      </c>
    </row>
    <row r="275" spans="1:11" x14ac:dyDescent="0.2">
      <c r="A275" s="29" t="str">
        <f>'Master Zone'!$P$62</f>
        <v>Zone 35</v>
      </c>
      <c r="B275" s="44">
        <v>11</v>
      </c>
      <c r="C275" s="192">
        <v>208</v>
      </c>
      <c r="D275" s="29" t="str">
        <f>'Zone 35-36'!B13</f>
        <v>Cnty 22 Toro</v>
      </c>
      <c r="E275" s="45">
        <f>'Zone 35-36'!C13</f>
        <v>155.29499999999999</v>
      </c>
      <c r="F275" s="46" t="str">
        <f>'Zone 35-36'!D13</f>
        <v>047</v>
      </c>
      <c r="G275" s="45">
        <f>'Zone 35-36'!E13</f>
        <v>158.97749999999999</v>
      </c>
      <c r="H275" s="46" t="str">
        <f>'Zone 35-36'!F13</f>
        <v>026</v>
      </c>
      <c r="I275" s="44" t="str">
        <f>'Zone 35-36'!G13</f>
        <v>H</v>
      </c>
      <c r="J275" s="44" t="str">
        <f>'Zone 35-36'!H13</f>
        <v>N</v>
      </c>
      <c r="K275" s="90" t="str">
        <f>'Zone 35-36'!I13</f>
        <v>Interop / Toro</v>
      </c>
    </row>
    <row r="276" spans="1:11" x14ac:dyDescent="0.2">
      <c r="A276" s="29" t="str">
        <f>'Master Zone'!$P$62</f>
        <v>Zone 35</v>
      </c>
      <c r="B276" s="44">
        <v>12</v>
      </c>
      <c r="C276" s="192">
        <v>209</v>
      </c>
      <c r="D276" s="29" t="str">
        <f>'Zone 35-36'!B14</f>
        <v>Cnty 23 Rob</v>
      </c>
      <c r="E276" s="45">
        <f>'Zone 35-36'!C14</f>
        <v>155.83500000000001</v>
      </c>
      <c r="F276" s="46" t="str">
        <f>'Zone 35-36'!D14</f>
        <v>073</v>
      </c>
      <c r="G276" s="45">
        <f>'Zone 35-36'!E14</f>
        <v>158.97749999999999</v>
      </c>
      <c r="H276" s="46" t="str">
        <f>'Zone 35-36'!F14</f>
        <v>026</v>
      </c>
      <c r="I276" s="44" t="str">
        <f>'Zone 35-36'!G14</f>
        <v>H</v>
      </c>
      <c r="J276" s="44" t="str">
        <f>'Zone 35-36'!H14</f>
        <v>N</v>
      </c>
      <c r="K276" s="90" t="str">
        <f>'Zone 35-36'!I14</f>
        <v>Interop / Roberts</v>
      </c>
    </row>
    <row r="277" spans="1:11" x14ac:dyDescent="0.2">
      <c r="A277" s="29" t="str">
        <f>'Master Zone'!$P$62</f>
        <v>Zone 35</v>
      </c>
      <c r="B277" s="44">
        <v>13</v>
      </c>
      <c r="C277" s="192">
        <v>210</v>
      </c>
      <c r="D277" s="29" t="str">
        <f>'Zone 35-36'!B15</f>
        <v>XMY Cmd-4 T-4</v>
      </c>
      <c r="E277" s="45">
        <f>'Zone 35-36'!C15</f>
        <v>154.17500000000001</v>
      </c>
      <c r="F277" s="46">
        <f>'Zone 35-36'!D15</f>
        <v>146.19999999999999</v>
      </c>
      <c r="G277" s="45">
        <f>'Zone 35-36'!E15</f>
        <v>156.24</v>
      </c>
      <c r="H277" s="46">
        <f>'Zone 35-36'!F15</f>
        <v>136.5</v>
      </c>
      <c r="I277" s="44" t="str">
        <f>'Zone 35-36'!G15</f>
        <v>H</v>
      </c>
      <c r="J277" s="44" t="str">
        <f>'Zone 35-36'!H15</f>
        <v>N</v>
      </c>
      <c r="K277" s="90" t="str">
        <f>'Zone 35-36'!I15</f>
        <v xml:space="preserve">Monterey County Fire Command </v>
      </c>
    </row>
    <row r="278" spans="1:11" x14ac:dyDescent="0.2">
      <c r="A278" s="29" t="str">
        <f>'Master Zone'!$P$62</f>
        <v>Zone 35</v>
      </c>
      <c r="B278" s="44">
        <v>14</v>
      </c>
      <c r="C278" s="192">
        <v>211</v>
      </c>
      <c r="D278" s="29" t="str">
        <f>'Zone 35-36'!B16</f>
        <v>XMY Cmd-6</v>
      </c>
      <c r="E278" s="45">
        <f>'Zone 35-36'!C16</f>
        <v>154.37</v>
      </c>
      <c r="F278" s="46">
        <f>'Zone 35-36'!D16</f>
        <v>146.19999999999999</v>
      </c>
      <c r="G278" s="45">
        <f>'Zone 35-36'!E16</f>
        <v>156.10499999999999</v>
      </c>
      <c r="H278" s="46" t="str">
        <f>'Zone 35-36'!F16</f>
        <v>OST</v>
      </c>
      <c r="I278" s="44" t="str">
        <f>'Zone 35-36'!G16</f>
        <v>H</v>
      </c>
      <c r="J278" s="44" t="str">
        <f>'Zone 35-36'!H16</f>
        <v>W</v>
      </c>
      <c r="K278" s="90" t="str">
        <f>'Zone 35-36'!I16</f>
        <v>Monterey County Fire Command</v>
      </c>
    </row>
    <row r="279" spans="1:11" x14ac:dyDescent="0.2">
      <c r="A279" s="29" t="str">
        <f>'Master Zone'!$P$62</f>
        <v>Zone 35</v>
      </c>
      <c r="B279" s="44">
        <v>15</v>
      </c>
      <c r="C279" s="192"/>
      <c r="D279" s="29">
        <f>'Zone 35-36'!B17</f>
        <v>0</v>
      </c>
      <c r="E279" s="45">
        <f>'Zone 35-36'!C17</f>
        <v>0</v>
      </c>
      <c r="F279" s="46">
        <f>'Zone 35-36'!D17</f>
        <v>0</v>
      </c>
      <c r="G279" s="45">
        <f>'Zone 35-36'!E17</f>
        <v>0</v>
      </c>
      <c r="H279" s="46">
        <f>'Zone 35-36'!F17</f>
        <v>0</v>
      </c>
      <c r="I279" s="44">
        <f>'Zone 35-36'!G17</f>
        <v>0</v>
      </c>
      <c r="J279" s="44">
        <f>'Zone 35-36'!H17</f>
        <v>0</v>
      </c>
      <c r="K279" s="90">
        <f>'Zone 35-36'!I17</f>
        <v>0</v>
      </c>
    </row>
    <row r="280" spans="1:11" x14ac:dyDescent="0.2">
      <c r="A280" s="29" t="str">
        <f>'Master Zone'!$P$62</f>
        <v>Zone 35</v>
      </c>
      <c r="B280" s="44">
        <v>16</v>
      </c>
      <c r="C280" s="192"/>
      <c r="D280" s="29">
        <f>'Zone 35-36'!B18</f>
        <v>0</v>
      </c>
      <c r="E280" s="45">
        <f>'Zone 35-36'!C18</f>
        <v>0</v>
      </c>
      <c r="F280" s="46">
        <f>'Zone 35-36'!D18</f>
        <v>0</v>
      </c>
      <c r="G280" s="45">
        <f>'Zone 35-36'!E18</f>
        <v>0</v>
      </c>
      <c r="H280" s="46">
        <f>'Zone 35-36'!F18</f>
        <v>0</v>
      </c>
      <c r="I280" s="44">
        <f>'Zone 35-36'!G18</f>
        <v>0</v>
      </c>
      <c r="J280" s="44">
        <f>'Zone 35-36'!H18</f>
        <v>0</v>
      </c>
      <c r="K280" s="90">
        <f>'Zone 35-36'!I18</f>
        <v>0</v>
      </c>
    </row>
    <row r="281" spans="1:11" x14ac:dyDescent="0.2">
      <c r="A281" s="29" t="str">
        <f>'Master Zone'!$R$62</f>
        <v>Zone 36</v>
      </c>
      <c r="B281" s="44">
        <v>1</v>
      </c>
      <c r="C281" s="192"/>
      <c r="D281" s="29">
        <f>'Zone 35-36'!B21</f>
        <v>0</v>
      </c>
      <c r="E281" s="45">
        <f>'Zone 35-36'!C21</f>
        <v>0</v>
      </c>
      <c r="F281" s="46">
        <f>'Zone 35-36'!D21</f>
        <v>0</v>
      </c>
      <c r="G281" s="45">
        <f>'Zone 35-36'!E21</f>
        <v>0</v>
      </c>
      <c r="H281" s="46">
        <f>'Zone 35-36'!F21</f>
        <v>0</v>
      </c>
      <c r="I281" s="48">
        <f>'Zone 35-36'!G21</f>
        <v>0</v>
      </c>
      <c r="J281" s="44">
        <f>'Zone 35-36'!H21</f>
        <v>0</v>
      </c>
      <c r="K281" s="90">
        <f>'Zone 35-36'!I21</f>
        <v>0</v>
      </c>
    </row>
    <row r="282" spans="1:11" x14ac:dyDescent="0.2">
      <c r="A282" s="29" t="str">
        <f>'Master Zone'!$R$62</f>
        <v>Zone 36</v>
      </c>
      <c r="B282" s="44">
        <v>2</v>
      </c>
      <c r="C282" s="192"/>
      <c r="D282" s="29">
        <f>'Zone 35-36'!B22</f>
        <v>0</v>
      </c>
      <c r="E282" s="45">
        <f>'Zone 35-36'!C22</f>
        <v>0</v>
      </c>
      <c r="F282" s="46">
        <f>'Zone 35-36'!D22</f>
        <v>0</v>
      </c>
      <c r="G282" s="45">
        <f>'Zone 35-36'!E22</f>
        <v>0</v>
      </c>
      <c r="H282" s="46">
        <f>'Zone 35-36'!F22</f>
        <v>0</v>
      </c>
      <c r="I282" s="48">
        <f>'Zone 35-36'!G22</f>
        <v>0</v>
      </c>
      <c r="J282" s="44">
        <f>'Zone 35-36'!H22</f>
        <v>0</v>
      </c>
      <c r="K282" s="90">
        <f>'Zone 35-36'!I22</f>
        <v>0</v>
      </c>
    </row>
    <row r="283" spans="1:11" x14ac:dyDescent="0.2">
      <c r="A283" s="29" t="str">
        <f>'Master Zone'!$R$62</f>
        <v>Zone 36</v>
      </c>
      <c r="B283" s="44">
        <v>3</v>
      </c>
      <c r="C283" s="192"/>
      <c r="D283" s="29">
        <f>'Zone 35-36'!B23</f>
        <v>0</v>
      </c>
      <c r="E283" s="45">
        <f>'Zone 35-36'!C23</f>
        <v>0</v>
      </c>
      <c r="F283" s="46">
        <f>'Zone 35-36'!D23</f>
        <v>0</v>
      </c>
      <c r="G283" s="45">
        <f>'Zone 35-36'!E23</f>
        <v>0</v>
      </c>
      <c r="H283" s="46">
        <f>'Zone 35-36'!F23</f>
        <v>0</v>
      </c>
      <c r="I283" s="48">
        <f>'Zone 35-36'!G23</f>
        <v>0</v>
      </c>
      <c r="J283" s="44">
        <f>'Zone 35-36'!H23</f>
        <v>0</v>
      </c>
      <c r="K283" s="90">
        <f>'Zone 35-36'!I23</f>
        <v>0</v>
      </c>
    </row>
    <row r="284" spans="1:11" x14ac:dyDescent="0.2">
      <c r="A284" s="29" t="str">
        <f>'Master Zone'!$R$62</f>
        <v>Zone 36</v>
      </c>
      <c r="B284" s="44">
        <v>4</v>
      </c>
      <c r="C284" s="192"/>
      <c r="D284" s="29">
        <f>'Zone 35-36'!B24</f>
        <v>0</v>
      </c>
      <c r="E284" s="45">
        <f>'Zone 35-36'!C24</f>
        <v>0</v>
      </c>
      <c r="F284" s="46">
        <f>'Zone 35-36'!D24</f>
        <v>0</v>
      </c>
      <c r="G284" s="45">
        <f>'Zone 35-36'!E24</f>
        <v>0</v>
      </c>
      <c r="H284" s="46">
        <f>'Zone 35-36'!F24</f>
        <v>0</v>
      </c>
      <c r="I284" s="48">
        <f>'Zone 35-36'!G24</f>
        <v>0</v>
      </c>
      <c r="J284" s="44">
        <f>'Zone 35-36'!H24</f>
        <v>0</v>
      </c>
      <c r="K284" s="90">
        <f>'Zone 35-36'!I24</f>
        <v>0</v>
      </c>
    </row>
    <row r="285" spans="1:11" x14ac:dyDescent="0.2">
      <c r="A285" s="29" t="str">
        <f>'Master Zone'!$R$62</f>
        <v>Zone 36</v>
      </c>
      <c r="B285" s="44">
        <v>5</v>
      </c>
      <c r="C285" s="192"/>
      <c r="D285" s="29">
        <f>'Zone 35-36'!B25</f>
        <v>0</v>
      </c>
      <c r="E285" s="45">
        <f>'Zone 35-36'!C25</f>
        <v>0</v>
      </c>
      <c r="F285" s="46">
        <f>'Zone 35-36'!D25</f>
        <v>0</v>
      </c>
      <c r="G285" s="45">
        <f>'Zone 35-36'!E25</f>
        <v>0</v>
      </c>
      <c r="H285" s="46">
        <f>'Zone 35-36'!F25</f>
        <v>0</v>
      </c>
      <c r="I285" s="48">
        <f>'Zone 35-36'!G25</f>
        <v>0</v>
      </c>
      <c r="J285" s="44">
        <f>'Zone 35-36'!H25</f>
        <v>0</v>
      </c>
      <c r="K285" s="90">
        <f>'Zone 35-36'!I25</f>
        <v>0</v>
      </c>
    </row>
    <row r="286" spans="1:11" x14ac:dyDescent="0.2">
      <c r="A286" s="29" t="str">
        <f>'Master Zone'!$R$62</f>
        <v>Zone 36</v>
      </c>
      <c r="B286" s="44">
        <v>6</v>
      </c>
      <c r="C286" s="192"/>
      <c r="D286" s="29">
        <f>'Zone 35-36'!B26</f>
        <v>0</v>
      </c>
      <c r="E286" s="45">
        <f>'Zone 35-36'!C26</f>
        <v>0</v>
      </c>
      <c r="F286" s="46">
        <f>'Zone 35-36'!D26</f>
        <v>0</v>
      </c>
      <c r="G286" s="45">
        <f>'Zone 35-36'!E26</f>
        <v>0</v>
      </c>
      <c r="H286" s="46">
        <f>'Zone 35-36'!F26</f>
        <v>0</v>
      </c>
      <c r="I286" s="48">
        <f>'Zone 35-36'!G26</f>
        <v>0</v>
      </c>
      <c r="J286" s="44">
        <f>'Zone 35-36'!H26</f>
        <v>0</v>
      </c>
      <c r="K286" s="90">
        <f>'Zone 35-36'!I26</f>
        <v>0</v>
      </c>
    </row>
    <row r="287" spans="1:11" x14ac:dyDescent="0.2">
      <c r="A287" s="29" t="str">
        <f>'Master Zone'!$R$62</f>
        <v>Zone 36</v>
      </c>
      <c r="B287" s="44">
        <v>7</v>
      </c>
      <c r="C287" s="192"/>
      <c r="D287" s="29">
        <f>'Zone 35-36'!B27</f>
        <v>0</v>
      </c>
      <c r="E287" s="45">
        <f>'Zone 35-36'!C27</f>
        <v>0</v>
      </c>
      <c r="F287" s="46">
        <f>'Zone 35-36'!D27</f>
        <v>0</v>
      </c>
      <c r="G287" s="45">
        <f>'Zone 35-36'!E27</f>
        <v>0</v>
      </c>
      <c r="H287" s="46">
        <f>'Zone 35-36'!F27</f>
        <v>0</v>
      </c>
      <c r="I287" s="48">
        <f>'Zone 35-36'!G27</f>
        <v>0</v>
      </c>
      <c r="J287" s="44">
        <f>'Zone 35-36'!H27</f>
        <v>0</v>
      </c>
      <c r="K287" s="90">
        <f>'Zone 35-36'!I27</f>
        <v>0</v>
      </c>
    </row>
    <row r="288" spans="1:11" x14ac:dyDescent="0.2">
      <c r="A288" s="29" t="str">
        <f>'Master Zone'!$R$62</f>
        <v>Zone 36</v>
      </c>
      <c r="B288" s="44">
        <v>8</v>
      </c>
      <c r="C288" s="192"/>
      <c r="D288" s="29">
        <f>'Zone 35-36'!B28</f>
        <v>0</v>
      </c>
      <c r="E288" s="45">
        <f>'Zone 35-36'!C28</f>
        <v>0</v>
      </c>
      <c r="F288" s="46">
        <f>'Zone 35-36'!D28</f>
        <v>0</v>
      </c>
      <c r="G288" s="45">
        <f>'Zone 35-36'!E28</f>
        <v>0</v>
      </c>
      <c r="H288" s="46">
        <f>'Zone 35-36'!F28</f>
        <v>0</v>
      </c>
      <c r="I288" s="48">
        <f>'Zone 35-36'!G28</f>
        <v>0</v>
      </c>
      <c r="J288" s="44">
        <f>'Zone 35-36'!H28</f>
        <v>0</v>
      </c>
      <c r="K288" s="90">
        <f>'Zone 35-36'!I28</f>
        <v>0</v>
      </c>
    </row>
    <row r="289" spans="1:11" x14ac:dyDescent="0.2">
      <c r="A289" s="29" t="str">
        <f>'Master Zone'!$R$62</f>
        <v>Zone 36</v>
      </c>
      <c r="B289" s="44">
        <v>9</v>
      </c>
      <c r="C289" s="192"/>
      <c r="D289" s="29">
        <f>'Zone 35-36'!B29</f>
        <v>0</v>
      </c>
      <c r="E289" s="45">
        <f>'Zone 35-36'!C29</f>
        <v>0</v>
      </c>
      <c r="F289" s="46">
        <f>'Zone 35-36'!D29</f>
        <v>0</v>
      </c>
      <c r="G289" s="45">
        <f>'Zone 35-36'!E29</f>
        <v>0</v>
      </c>
      <c r="H289" s="46">
        <f>'Zone 35-36'!F29</f>
        <v>0</v>
      </c>
      <c r="I289" s="48">
        <f>'Zone 35-36'!G29</f>
        <v>0</v>
      </c>
      <c r="J289" s="44">
        <f>'Zone 35-36'!H29</f>
        <v>0</v>
      </c>
      <c r="K289" s="90">
        <f>'Zone 35-36'!I29</f>
        <v>0</v>
      </c>
    </row>
    <row r="290" spans="1:11" x14ac:dyDescent="0.2">
      <c r="A290" s="29" t="str">
        <f>'Master Zone'!$R$62</f>
        <v>Zone 36</v>
      </c>
      <c r="B290" s="44">
        <v>10</v>
      </c>
      <c r="C290" s="192"/>
      <c r="D290" s="29">
        <f>'Zone 35-36'!B30</f>
        <v>0</v>
      </c>
      <c r="E290" s="45">
        <f>'Zone 35-36'!C30</f>
        <v>0</v>
      </c>
      <c r="F290" s="46">
        <f>'Zone 35-36'!D30</f>
        <v>0</v>
      </c>
      <c r="G290" s="45">
        <f>'Zone 35-36'!E30</f>
        <v>0</v>
      </c>
      <c r="H290" s="46">
        <f>'Zone 35-36'!F30</f>
        <v>0</v>
      </c>
      <c r="I290" s="48">
        <f>'Zone 35-36'!G30</f>
        <v>0</v>
      </c>
      <c r="J290" s="44">
        <f>'Zone 35-36'!H30</f>
        <v>0</v>
      </c>
      <c r="K290" s="90">
        <f>'Zone 35-36'!I30</f>
        <v>0</v>
      </c>
    </row>
    <row r="291" spans="1:11" x14ac:dyDescent="0.2">
      <c r="A291" s="29" t="str">
        <f>'Master Zone'!$R$62</f>
        <v>Zone 36</v>
      </c>
      <c r="B291" s="44">
        <v>11</v>
      </c>
      <c r="C291" s="192"/>
      <c r="D291" s="29">
        <f>'Zone 35-36'!B31</f>
        <v>0</v>
      </c>
      <c r="E291" s="45">
        <f>'Zone 35-36'!C31</f>
        <v>0</v>
      </c>
      <c r="F291" s="46">
        <f>'Zone 35-36'!D31</f>
        <v>0</v>
      </c>
      <c r="G291" s="45">
        <f>'Zone 35-36'!E31</f>
        <v>0</v>
      </c>
      <c r="H291" s="46">
        <f>'Zone 35-36'!F31</f>
        <v>0</v>
      </c>
      <c r="I291" s="48">
        <f>'Zone 35-36'!G31</f>
        <v>0</v>
      </c>
      <c r="J291" s="44">
        <f>'Zone 35-36'!H31</f>
        <v>0</v>
      </c>
      <c r="K291" s="90">
        <f>'Zone 35-36'!I31</f>
        <v>0</v>
      </c>
    </row>
    <row r="292" spans="1:11" x14ac:dyDescent="0.2">
      <c r="A292" s="29" t="str">
        <f>'Master Zone'!$R$62</f>
        <v>Zone 36</v>
      </c>
      <c r="B292" s="44">
        <v>12</v>
      </c>
      <c r="C292" s="192"/>
      <c r="D292" s="29">
        <f>'Zone 35-36'!B32</f>
        <v>0</v>
      </c>
      <c r="E292" s="45">
        <f>'Zone 35-36'!C32</f>
        <v>0</v>
      </c>
      <c r="F292" s="46">
        <f>'Zone 35-36'!D32</f>
        <v>0</v>
      </c>
      <c r="G292" s="45">
        <f>'Zone 35-36'!E32</f>
        <v>0</v>
      </c>
      <c r="H292" s="46">
        <f>'Zone 35-36'!F32</f>
        <v>0</v>
      </c>
      <c r="I292" s="48">
        <f>'Zone 35-36'!G32</f>
        <v>0</v>
      </c>
      <c r="J292" s="44">
        <f>'Zone 35-36'!H32</f>
        <v>0</v>
      </c>
      <c r="K292" s="90">
        <f>'Zone 35-36'!I32</f>
        <v>0</v>
      </c>
    </row>
    <row r="293" spans="1:11" x14ac:dyDescent="0.2">
      <c r="A293" s="29" t="str">
        <f>'Master Zone'!$R$62</f>
        <v>Zone 36</v>
      </c>
      <c r="B293" s="44">
        <v>13</v>
      </c>
      <c r="C293" s="192"/>
      <c r="D293" s="29">
        <f>'Zone 35-36'!B33</f>
        <v>0</v>
      </c>
      <c r="E293" s="45">
        <f>'Zone 35-36'!C33</f>
        <v>0</v>
      </c>
      <c r="F293" s="46">
        <f>'Zone 35-36'!D33</f>
        <v>0</v>
      </c>
      <c r="G293" s="45">
        <f>'Zone 35-36'!E33</f>
        <v>0</v>
      </c>
      <c r="H293" s="46">
        <f>'Zone 35-36'!F33</f>
        <v>0</v>
      </c>
      <c r="I293" s="48">
        <f>'Zone 35-36'!G33</f>
        <v>0</v>
      </c>
      <c r="J293" s="44">
        <f>'Zone 35-36'!H33</f>
        <v>0</v>
      </c>
      <c r="K293" s="90">
        <f>'Zone 35-36'!I33</f>
        <v>0</v>
      </c>
    </row>
    <row r="294" spans="1:11" x14ac:dyDescent="0.2">
      <c r="A294" s="29" t="str">
        <f>'Master Zone'!$R$62</f>
        <v>Zone 36</v>
      </c>
      <c r="B294" s="44">
        <v>14</v>
      </c>
      <c r="C294" s="192"/>
      <c r="D294" s="29">
        <f>'Zone 35-36'!B34</f>
        <v>0</v>
      </c>
      <c r="E294" s="45">
        <f>'Zone 35-36'!C34</f>
        <v>0</v>
      </c>
      <c r="F294" s="46">
        <f>'Zone 35-36'!D34</f>
        <v>0</v>
      </c>
      <c r="G294" s="45">
        <f>'Zone 35-36'!E34</f>
        <v>0</v>
      </c>
      <c r="H294" s="46">
        <f>'Zone 35-36'!F34</f>
        <v>0</v>
      </c>
      <c r="I294" s="48">
        <f>'Zone 35-36'!G34</f>
        <v>0</v>
      </c>
      <c r="J294" s="44">
        <f>'Zone 35-36'!H34</f>
        <v>0</v>
      </c>
      <c r="K294" s="90">
        <f>'Zone 35-36'!I34</f>
        <v>0</v>
      </c>
    </row>
    <row r="295" spans="1:11" x14ac:dyDescent="0.2">
      <c r="A295" s="29" t="str">
        <f>'Master Zone'!$R$62</f>
        <v>Zone 36</v>
      </c>
      <c r="B295" s="44">
        <v>15</v>
      </c>
      <c r="C295" s="192"/>
      <c r="D295" s="29">
        <f>'Zone 35-36'!B35</f>
        <v>0</v>
      </c>
      <c r="E295" s="45">
        <f>'Zone 35-36'!C35</f>
        <v>0</v>
      </c>
      <c r="F295" s="46">
        <f>'Zone 35-36'!D35</f>
        <v>0</v>
      </c>
      <c r="G295" s="45">
        <f>'Zone 35-36'!E35</f>
        <v>0</v>
      </c>
      <c r="H295" s="46">
        <f>'Zone 35-36'!F35</f>
        <v>0</v>
      </c>
      <c r="I295" s="48">
        <f>'Zone 35-36'!G35</f>
        <v>0</v>
      </c>
      <c r="J295" s="44">
        <f>'Zone 35-36'!H35</f>
        <v>0</v>
      </c>
      <c r="K295" s="90">
        <f>'Zone 35-36'!I35</f>
        <v>0</v>
      </c>
    </row>
    <row r="296" spans="1:11" x14ac:dyDescent="0.2">
      <c r="A296" s="29" t="str">
        <f>'Master Zone'!$R$62</f>
        <v>Zone 36</v>
      </c>
      <c r="B296" s="44">
        <v>16</v>
      </c>
      <c r="C296" s="192"/>
      <c r="D296" s="29">
        <f>'Zone 35-36'!B36</f>
        <v>0</v>
      </c>
      <c r="E296" s="45">
        <f>'Zone 35-36'!C36</f>
        <v>0</v>
      </c>
      <c r="F296" s="46">
        <f>'Zone 35-36'!D36</f>
        <v>0</v>
      </c>
      <c r="G296" s="45">
        <f>'Zone 35-36'!E36</f>
        <v>0</v>
      </c>
      <c r="H296" s="46">
        <f>'Zone 35-36'!F36</f>
        <v>0</v>
      </c>
      <c r="I296" s="48">
        <f>'Zone 35-36'!G36</f>
        <v>0</v>
      </c>
      <c r="J296" s="44">
        <f>'Zone 35-36'!H36</f>
        <v>0</v>
      </c>
      <c r="K296" s="90">
        <f>'Zone 35-36'!I36</f>
        <v>0</v>
      </c>
    </row>
  </sheetData>
  <mergeCells count="18">
    <mergeCell ref="C3:D3"/>
    <mergeCell ref="E3:F3"/>
    <mergeCell ref="G3:H3"/>
    <mergeCell ref="I3:J3"/>
    <mergeCell ref="C1:K1"/>
    <mergeCell ref="C2:D2"/>
    <mergeCell ref="E2:F2"/>
    <mergeCell ref="G2:H2"/>
    <mergeCell ref="I2:J2"/>
    <mergeCell ref="C7:K7"/>
    <mergeCell ref="C4:D4"/>
    <mergeCell ref="E4:F4"/>
    <mergeCell ref="G4:H4"/>
    <mergeCell ref="I4:J4"/>
    <mergeCell ref="C5:D5"/>
    <mergeCell ref="E5:F5"/>
    <mergeCell ref="G5:H5"/>
    <mergeCell ref="I5:J5"/>
  </mergeCells>
  <phoneticPr fontId="7" type="noConversion"/>
  <printOptions horizontalCentered="1" verticalCentered="1"/>
  <pageMargins left="0.45" right="0.2" top="0.25" bottom="0.25" header="0.3" footer="0.3"/>
  <pageSetup scale="1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7" zoomScaleNormal="100" workbookViewId="0">
      <selection activeCell="B3" sqref="B3"/>
    </sheetView>
  </sheetViews>
  <sheetFormatPr defaultColWidth="8.85546875" defaultRowHeight="15" x14ac:dyDescent="0.2"/>
  <cols>
    <col min="1" max="1" width="6" style="29" bestFit="1" customWidth="1"/>
    <col min="2" max="2" width="14.8554687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8.85546875" style="29"/>
  </cols>
  <sheetData>
    <row r="1" spans="1:9" ht="30" customHeight="1" x14ac:dyDescent="0.2">
      <c r="A1" s="726" t="s">
        <v>124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37" t="s">
        <v>574</v>
      </c>
      <c r="C3" s="104">
        <v>155</v>
      </c>
      <c r="D3" s="112" t="s">
        <v>137</v>
      </c>
      <c r="E3" s="111">
        <v>155</v>
      </c>
      <c r="F3" s="112" t="s">
        <v>137</v>
      </c>
      <c r="G3" s="98" t="s">
        <v>165</v>
      </c>
      <c r="H3" s="31" t="s">
        <v>247</v>
      </c>
      <c r="I3" s="103" t="s">
        <v>106</v>
      </c>
    </row>
    <row r="4" spans="1:9" ht="30" customHeight="1" x14ac:dyDescent="0.25">
      <c r="A4" s="53">
        <v>2</v>
      </c>
      <c r="B4" s="37" t="s">
        <v>575</v>
      </c>
      <c r="C4" s="39">
        <v>155</v>
      </c>
      <c r="D4" s="69" t="s">
        <v>137</v>
      </c>
      <c r="E4" s="68">
        <v>155</v>
      </c>
      <c r="F4" s="69" t="s">
        <v>137</v>
      </c>
      <c r="G4" s="56" t="s">
        <v>165</v>
      </c>
      <c r="H4" s="31" t="s">
        <v>247</v>
      </c>
      <c r="I4" s="58" t="s">
        <v>106</v>
      </c>
    </row>
    <row r="5" spans="1:9" ht="30" customHeight="1" x14ac:dyDescent="0.25">
      <c r="A5" s="53">
        <v>3</v>
      </c>
      <c r="B5" s="37" t="s">
        <v>577</v>
      </c>
      <c r="C5" s="39">
        <v>155</v>
      </c>
      <c r="D5" s="69" t="s">
        <v>137</v>
      </c>
      <c r="E5" s="68">
        <v>155</v>
      </c>
      <c r="F5" s="69" t="s">
        <v>137</v>
      </c>
      <c r="G5" s="56" t="s">
        <v>165</v>
      </c>
      <c r="H5" s="31" t="s">
        <v>247</v>
      </c>
      <c r="I5" s="58" t="s">
        <v>106</v>
      </c>
    </row>
    <row r="6" spans="1:9" ht="30" customHeight="1" x14ac:dyDescent="0.25">
      <c r="A6" s="53">
        <v>4</v>
      </c>
      <c r="B6" s="37" t="s">
        <v>576</v>
      </c>
      <c r="C6" s="39">
        <v>155</v>
      </c>
      <c r="D6" s="69" t="s">
        <v>137</v>
      </c>
      <c r="E6" s="68">
        <v>155</v>
      </c>
      <c r="F6" s="69" t="s">
        <v>137</v>
      </c>
      <c r="G6" s="56" t="s">
        <v>165</v>
      </c>
      <c r="H6" s="31" t="s">
        <v>247</v>
      </c>
      <c r="I6" s="58" t="s">
        <v>106</v>
      </c>
    </row>
    <row r="7" spans="1:9" ht="30" customHeight="1" x14ac:dyDescent="0.25">
      <c r="A7" s="53">
        <v>5</v>
      </c>
      <c r="B7" s="37" t="s">
        <v>578</v>
      </c>
      <c r="C7" s="39">
        <v>155</v>
      </c>
      <c r="D7" s="69" t="s">
        <v>137</v>
      </c>
      <c r="E7" s="68">
        <v>155</v>
      </c>
      <c r="F7" s="69" t="s">
        <v>137</v>
      </c>
      <c r="G7" s="56" t="s">
        <v>165</v>
      </c>
      <c r="H7" s="31" t="s">
        <v>247</v>
      </c>
      <c r="I7" s="58" t="s">
        <v>106</v>
      </c>
    </row>
    <row r="8" spans="1:9" ht="30" customHeight="1" x14ac:dyDescent="0.25">
      <c r="A8" s="53">
        <v>6</v>
      </c>
      <c r="B8" s="37" t="s">
        <v>579</v>
      </c>
      <c r="C8" s="39">
        <v>155</v>
      </c>
      <c r="D8" s="69" t="s">
        <v>137</v>
      </c>
      <c r="E8" s="68">
        <v>155</v>
      </c>
      <c r="F8" s="69" t="s">
        <v>137</v>
      </c>
      <c r="G8" s="56" t="s">
        <v>165</v>
      </c>
      <c r="H8" s="31" t="s">
        <v>247</v>
      </c>
      <c r="I8" s="58" t="s">
        <v>106</v>
      </c>
    </row>
    <row r="9" spans="1:9" ht="30" customHeight="1" x14ac:dyDescent="0.25">
      <c r="A9" s="53">
        <v>7</v>
      </c>
      <c r="B9" s="37" t="s">
        <v>580</v>
      </c>
      <c r="C9" s="39">
        <v>155</v>
      </c>
      <c r="D9" s="69" t="s">
        <v>137</v>
      </c>
      <c r="E9" s="68">
        <v>155</v>
      </c>
      <c r="F9" s="69" t="s">
        <v>137</v>
      </c>
      <c r="G9" s="32" t="s">
        <v>165</v>
      </c>
      <c r="H9" s="31" t="s">
        <v>247</v>
      </c>
      <c r="I9" s="58" t="s">
        <v>106</v>
      </c>
    </row>
    <row r="10" spans="1:9" ht="30" customHeight="1" x14ac:dyDescent="0.25">
      <c r="A10" s="53">
        <v>8</v>
      </c>
      <c r="B10" s="37" t="s">
        <v>581</v>
      </c>
      <c r="C10" s="39">
        <v>155</v>
      </c>
      <c r="D10" s="69" t="s">
        <v>137</v>
      </c>
      <c r="E10" s="68">
        <v>155</v>
      </c>
      <c r="F10" s="69" t="s">
        <v>137</v>
      </c>
      <c r="G10" s="32" t="s">
        <v>165</v>
      </c>
      <c r="H10" s="31" t="s">
        <v>247</v>
      </c>
      <c r="I10" s="58" t="s">
        <v>106</v>
      </c>
    </row>
    <row r="11" spans="1:9" ht="30" customHeight="1" x14ac:dyDescent="0.25">
      <c r="A11" s="53">
        <v>9</v>
      </c>
      <c r="B11" s="37" t="s">
        <v>582</v>
      </c>
      <c r="C11" s="39">
        <v>155</v>
      </c>
      <c r="D11" s="69" t="s">
        <v>137</v>
      </c>
      <c r="E11" s="68">
        <v>155</v>
      </c>
      <c r="F11" s="69" t="s">
        <v>137</v>
      </c>
      <c r="G11" s="32" t="s">
        <v>165</v>
      </c>
      <c r="H11" s="31" t="s">
        <v>247</v>
      </c>
      <c r="I11" s="58" t="s">
        <v>106</v>
      </c>
    </row>
    <row r="12" spans="1:9" ht="30" customHeight="1" x14ac:dyDescent="0.25">
      <c r="A12" s="53">
        <v>10</v>
      </c>
      <c r="B12" s="37" t="s">
        <v>583</v>
      </c>
      <c r="C12" s="39">
        <v>155</v>
      </c>
      <c r="D12" s="69" t="s">
        <v>137</v>
      </c>
      <c r="E12" s="68">
        <v>155</v>
      </c>
      <c r="F12" s="69" t="s">
        <v>137</v>
      </c>
      <c r="G12" s="32" t="s">
        <v>165</v>
      </c>
      <c r="H12" s="31" t="s">
        <v>247</v>
      </c>
      <c r="I12" s="58" t="s">
        <v>106</v>
      </c>
    </row>
    <row r="13" spans="1:9" ht="30" customHeight="1" x14ac:dyDescent="0.25">
      <c r="A13" s="53">
        <v>11</v>
      </c>
      <c r="B13" s="37" t="s">
        <v>584</v>
      </c>
      <c r="C13" s="39">
        <v>155</v>
      </c>
      <c r="D13" s="69" t="s">
        <v>137</v>
      </c>
      <c r="E13" s="68">
        <v>155</v>
      </c>
      <c r="F13" s="69" t="s">
        <v>137</v>
      </c>
      <c r="G13" s="32" t="s">
        <v>165</v>
      </c>
      <c r="H13" s="31" t="s">
        <v>247</v>
      </c>
      <c r="I13" s="58" t="s">
        <v>106</v>
      </c>
    </row>
    <row r="14" spans="1:9" ht="30" customHeight="1" x14ac:dyDescent="0.25">
      <c r="A14" s="53">
        <v>12</v>
      </c>
      <c r="B14" s="37" t="s">
        <v>585</v>
      </c>
      <c r="C14" s="39">
        <v>155</v>
      </c>
      <c r="D14" s="69" t="s">
        <v>137</v>
      </c>
      <c r="E14" s="68">
        <v>155</v>
      </c>
      <c r="F14" s="69" t="s">
        <v>137</v>
      </c>
      <c r="G14" s="32" t="s">
        <v>165</v>
      </c>
      <c r="H14" s="31" t="s">
        <v>247</v>
      </c>
      <c r="I14" s="58" t="s">
        <v>106</v>
      </c>
    </row>
    <row r="15" spans="1:9" ht="30" customHeight="1" x14ac:dyDescent="0.25">
      <c r="A15" s="53">
        <v>13</v>
      </c>
      <c r="B15" s="37" t="s">
        <v>586</v>
      </c>
      <c r="C15" s="39">
        <v>155</v>
      </c>
      <c r="D15" s="69" t="s">
        <v>137</v>
      </c>
      <c r="E15" s="68">
        <v>155</v>
      </c>
      <c r="F15" s="69" t="s">
        <v>137</v>
      </c>
      <c r="G15" s="32" t="s">
        <v>165</v>
      </c>
      <c r="H15" s="31" t="s">
        <v>247</v>
      </c>
      <c r="I15" s="58" t="s">
        <v>106</v>
      </c>
    </row>
    <row r="16" spans="1:9" ht="30" customHeight="1" x14ac:dyDescent="0.25">
      <c r="A16" s="53">
        <v>14</v>
      </c>
      <c r="B16" s="37" t="s">
        <v>587</v>
      </c>
      <c r="C16" s="39">
        <v>155</v>
      </c>
      <c r="D16" s="69" t="s">
        <v>137</v>
      </c>
      <c r="E16" s="68">
        <v>155</v>
      </c>
      <c r="F16" s="69" t="s">
        <v>137</v>
      </c>
      <c r="G16" s="32" t="s">
        <v>165</v>
      </c>
      <c r="H16" s="31" t="s">
        <v>247</v>
      </c>
      <c r="I16" s="58" t="s">
        <v>106</v>
      </c>
    </row>
    <row r="17" spans="1:9" ht="30" customHeight="1" x14ac:dyDescent="0.25">
      <c r="A17" s="53">
        <v>15</v>
      </c>
      <c r="B17" s="37" t="s">
        <v>588</v>
      </c>
      <c r="C17" s="39">
        <v>155</v>
      </c>
      <c r="D17" s="69" t="s">
        <v>137</v>
      </c>
      <c r="E17" s="68">
        <v>155</v>
      </c>
      <c r="F17" s="69" t="s">
        <v>137</v>
      </c>
      <c r="G17" s="32" t="s">
        <v>165</v>
      </c>
      <c r="H17" s="31" t="s">
        <v>247</v>
      </c>
      <c r="I17" s="58" t="s">
        <v>106</v>
      </c>
    </row>
    <row r="18" spans="1:9" ht="30" customHeight="1" x14ac:dyDescent="0.25">
      <c r="A18" s="53">
        <v>16</v>
      </c>
      <c r="B18" s="37" t="s">
        <v>589</v>
      </c>
      <c r="C18" s="39">
        <v>155</v>
      </c>
      <c r="D18" s="69" t="s">
        <v>137</v>
      </c>
      <c r="E18" s="68">
        <v>155</v>
      </c>
      <c r="F18" s="69" t="s">
        <v>137</v>
      </c>
      <c r="G18" s="32" t="s">
        <v>165</v>
      </c>
      <c r="H18" s="31" t="s">
        <v>247</v>
      </c>
      <c r="I18" s="58" t="s">
        <v>106</v>
      </c>
    </row>
    <row r="19" spans="1:9" ht="30" customHeight="1" x14ac:dyDescent="0.2">
      <c r="A19" s="726" t="s">
        <v>123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37" t="s">
        <v>548</v>
      </c>
      <c r="C21" s="111">
        <v>155</v>
      </c>
      <c r="D21" s="112" t="s">
        <v>137</v>
      </c>
      <c r="E21" s="111">
        <v>155</v>
      </c>
      <c r="F21" s="112" t="s">
        <v>137</v>
      </c>
      <c r="G21" s="98" t="s">
        <v>165</v>
      </c>
      <c r="H21" s="31" t="s">
        <v>247</v>
      </c>
      <c r="I21" s="99" t="s">
        <v>105</v>
      </c>
    </row>
    <row r="22" spans="1:9" ht="30" customHeight="1" x14ac:dyDescent="0.25">
      <c r="A22" s="53">
        <v>2</v>
      </c>
      <c r="B22" s="37" t="s">
        <v>549</v>
      </c>
      <c r="C22" s="68">
        <v>155</v>
      </c>
      <c r="D22" s="69" t="s">
        <v>137</v>
      </c>
      <c r="E22" s="68">
        <v>155</v>
      </c>
      <c r="F22" s="69" t="s">
        <v>137</v>
      </c>
      <c r="G22" s="56" t="s">
        <v>165</v>
      </c>
      <c r="H22" s="31" t="s">
        <v>247</v>
      </c>
      <c r="I22" s="57" t="s">
        <v>105</v>
      </c>
    </row>
    <row r="23" spans="1:9" ht="30" customHeight="1" x14ac:dyDescent="0.25">
      <c r="A23" s="53">
        <v>3</v>
      </c>
      <c r="B23" s="37" t="s">
        <v>550</v>
      </c>
      <c r="C23" s="68">
        <v>155</v>
      </c>
      <c r="D23" s="69" t="s">
        <v>137</v>
      </c>
      <c r="E23" s="68">
        <v>155</v>
      </c>
      <c r="F23" s="69" t="s">
        <v>137</v>
      </c>
      <c r="G23" s="56" t="s">
        <v>165</v>
      </c>
      <c r="H23" s="31" t="s">
        <v>247</v>
      </c>
      <c r="I23" s="57" t="s">
        <v>105</v>
      </c>
    </row>
    <row r="24" spans="1:9" ht="30" customHeight="1" x14ac:dyDescent="0.25">
      <c r="A24" s="53">
        <v>4</v>
      </c>
      <c r="B24" s="37" t="s">
        <v>551</v>
      </c>
      <c r="C24" s="68">
        <v>155</v>
      </c>
      <c r="D24" s="69" t="s">
        <v>137</v>
      </c>
      <c r="E24" s="68">
        <v>155</v>
      </c>
      <c r="F24" s="69" t="s">
        <v>137</v>
      </c>
      <c r="G24" s="32" t="s">
        <v>165</v>
      </c>
      <c r="H24" s="31" t="s">
        <v>247</v>
      </c>
      <c r="I24" s="57" t="s">
        <v>105</v>
      </c>
    </row>
    <row r="25" spans="1:9" ht="30" customHeight="1" x14ac:dyDescent="0.25">
      <c r="A25" s="53">
        <v>5</v>
      </c>
      <c r="B25" s="37" t="s">
        <v>552</v>
      </c>
      <c r="C25" s="68">
        <v>155</v>
      </c>
      <c r="D25" s="69" t="s">
        <v>137</v>
      </c>
      <c r="E25" s="68">
        <v>155</v>
      </c>
      <c r="F25" s="69" t="s">
        <v>137</v>
      </c>
      <c r="G25" s="32" t="s">
        <v>165</v>
      </c>
      <c r="H25" s="31" t="s">
        <v>247</v>
      </c>
      <c r="I25" s="57" t="s">
        <v>105</v>
      </c>
    </row>
    <row r="26" spans="1:9" ht="30" customHeight="1" x14ac:dyDescent="0.25">
      <c r="A26" s="53">
        <v>6</v>
      </c>
      <c r="B26" s="37" t="s">
        <v>553</v>
      </c>
      <c r="C26" s="68">
        <v>155</v>
      </c>
      <c r="D26" s="69" t="s">
        <v>137</v>
      </c>
      <c r="E26" s="68">
        <v>155</v>
      </c>
      <c r="F26" s="69" t="s">
        <v>137</v>
      </c>
      <c r="G26" s="32" t="s">
        <v>165</v>
      </c>
      <c r="H26" s="31" t="s">
        <v>247</v>
      </c>
      <c r="I26" s="57" t="s">
        <v>105</v>
      </c>
    </row>
    <row r="27" spans="1:9" ht="30" customHeight="1" x14ac:dyDescent="0.25">
      <c r="A27" s="53">
        <v>7</v>
      </c>
      <c r="B27" s="37" t="s">
        <v>554</v>
      </c>
      <c r="C27" s="68">
        <v>155</v>
      </c>
      <c r="D27" s="69" t="s">
        <v>137</v>
      </c>
      <c r="E27" s="68">
        <v>155</v>
      </c>
      <c r="F27" s="69" t="s">
        <v>137</v>
      </c>
      <c r="G27" s="32" t="s">
        <v>165</v>
      </c>
      <c r="H27" s="31" t="s">
        <v>247</v>
      </c>
      <c r="I27" s="57" t="s">
        <v>105</v>
      </c>
    </row>
    <row r="28" spans="1:9" ht="30" customHeight="1" x14ac:dyDescent="0.25">
      <c r="A28" s="53">
        <v>8</v>
      </c>
      <c r="B28" s="37" t="s">
        <v>555</v>
      </c>
      <c r="C28" s="68">
        <v>155</v>
      </c>
      <c r="D28" s="69" t="s">
        <v>137</v>
      </c>
      <c r="E28" s="68">
        <v>155</v>
      </c>
      <c r="F28" s="69" t="s">
        <v>137</v>
      </c>
      <c r="G28" s="32" t="s">
        <v>165</v>
      </c>
      <c r="H28" s="31" t="s">
        <v>247</v>
      </c>
      <c r="I28" s="57" t="s">
        <v>105</v>
      </c>
    </row>
    <row r="29" spans="1:9" ht="30" customHeight="1" x14ac:dyDescent="0.25">
      <c r="A29" s="53">
        <v>9</v>
      </c>
      <c r="B29" s="37" t="s">
        <v>556</v>
      </c>
      <c r="C29" s="68">
        <v>155</v>
      </c>
      <c r="D29" s="69" t="s">
        <v>137</v>
      </c>
      <c r="E29" s="68">
        <v>155</v>
      </c>
      <c r="F29" s="69" t="s">
        <v>137</v>
      </c>
      <c r="G29" s="32" t="s">
        <v>165</v>
      </c>
      <c r="H29" s="31" t="s">
        <v>247</v>
      </c>
      <c r="I29" s="57" t="s">
        <v>105</v>
      </c>
    </row>
    <row r="30" spans="1:9" ht="30" customHeight="1" x14ac:dyDescent="0.25">
      <c r="A30" s="53">
        <v>10</v>
      </c>
      <c r="B30" s="37" t="s">
        <v>557</v>
      </c>
      <c r="C30" s="68">
        <v>155</v>
      </c>
      <c r="D30" s="69" t="s">
        <v>137</v>
      </c>
      <c r="E30" s="68">
        <v>155</v>
      </c>
      <c r="F30" s="69" t="s">
        <v>137</v>
      </c>
      <c r="G30" s="32" t="s">
        <v>165</v>
      </c>
      <c r="H30" s="31" t="s">
        <v>247</v>
      </c>
      <c r="I30" s="57" t="s">
        <v>105</v>
      </c>
    </row>
    <row r="31" spans="1:9" ht="30" customHeight="1" x14ac:dyDescent="0.25">
      <c r="A31" s="53">
        <v>11</v>
      </c>
      <c r="B31" s="37" t="s">
        <v>558</v>
      </c>
      <c r="C31" s="68">
        <v>155</v>
      </c>
      <c r="D31" s="69" t="s">
        <v>137</v>
      </c>
      <c r="E31" s="68">
        <v>155</v>
      </c>
      <c r="F31" s="69" t="s">
        <v>137</v>
      </c>
      <c r="G31" s="32" t="s">
        <v>165</v>
      </c>
      <c r="H31" s="31" t="s">
        <v>247</v>
      </c>
      <c r="I31" s="57" t="s">
        <v>105</v>
      </c>
    </row>
    <row r="32" spans="1:9" ht="30" customHeight="1" x14ac:dyDescent="0.25">
      <c r="A32" s="53">
        <v>12</v>
      </c>
      <c r="B32" s="37" t="s">
        <v>559</v>
      </c>
      <c r="C32" s="68">
        <v>155</v>
      </c>
      <c r="D32" s="69" t="s">
        <v>137</v>
      </c>
      <c r="E32" s="68">
        <v>155</v>
      </c>
      <c r="F32" s="69" t="s">
        <v>137</v>
      </c>
      <c r="G32" s="32" t="s">
        <v>165</v>
      </c>
      <c r="H32" s="31" t="s">
        <v>247</v>
      </c>
      <c r="I32" s="57" t="s">
        <v>105</v>
      </c>
    </row>
    <row r="33" spans="1:9" ht="30" customHeight="1" x14ac:dyDescent="0.25">
      <c r="A33" s="53">
        <v>13</v>
      </c>
      <c r="B33" s="37" t="s">
        <v>560</v>
      </c>
      <c r="C33" s="68">
        <v>155</v>
      </c>
      <c r="D33" s="69" t="s">
        <v>137</v>
      </c>
      <c r="E33" s="68">
        <v>155</v>
      </c>
      <c r="F33" s="69" t="s">
        <v>137</v>
      </c>
      <c r="G33" s="32" t="s">
        <v>165</v>
      </c>
      <c r="H33" s="31" t="s">
        <v>247</v>
      </c>
      <c r="I33" s="57" t="s">
        <v>105</v>
      </c>
    </row>
    <row r="34" spans="1:9" ht="30" customHeight="1" x14ac:dyDescent="0.25">
      <c r="A34" s="53">
        <v>14</v>
      </c>
      <c r="B34" s="37" t="s">
        <v>561</v>
      </c>
      <c r="C34" s="68">
        <v>155</v>
      </c>
      <c r="D34" s="69" t="s">
        <v>137</v>
      </c>
      <c r="E34" s="68">
        <v>155</v>
      </c>
      <c r="F34" s="69" t="s">
        <v>137</v>
      </c>
      <c r="G34" s="32" t="s">
        <v>165</v>
      </c>
      <c r="H34" s="31" t="s">
        <v>247</v>
      </c>
      <c r="I34" s="57" t="s">
        <v>105</v>
      </c>
    </row>
    <row r="35" spans="1:9" ht="30" customHeight="1" x14ac:dyDescent="0.25">
      <c r="A35" s="53">
        <v>15</v>
      </c>
      <c r="B35" s="37" t="s">
        <v>562</v>
      </c>
      <c r="C35" s="68">
        <v>155</v>
      </c>
      <c r="D35" s="69" t="s">
        <v>137</v>
      </c>
      <c r="E35" s="68">
        <v>155</v>
      </c>
      <c r="F35" s="69" t="s">
        <v>137</v>
      </c>
      <c r="G35" s="32" t="s">
        <v>165</v>
      </c>
      <c r="H35" s="31" t="s">
        <v>247</v>
      </c>
      <c r="I35" s="57" t="s">
        <v>105</v>
      </c>
    </row>
    <row r="36" spans="1:9" ht="30" customHeight="1" x14ac:dyDescent="0.25">
      <c r="A36" s="53">
        <v>16</v>
      </c>
      <c r="B36" s="37" t="s">
        <v>563</v>
      </c>
      <c r="C36" s="68">
        <v>155</v>
      </c>
      <c r="D36" s="69" t="s">
        <v>137</v>
      </c>
      <c r="E36" s="68">
        <v>155</v>
      </c>
      <c r="F36" s="69" t="s">
        <v>137</v>
      </c>
      <c r="G36" s="32" t="s">
        <v>165</v>
      </c>
      <c r="H36" s="31" t="s">
        <v>247</v>
      </c>
      <c r="I36" s="57" t="s">
        <v>105</v>
      </c>
    </row>
  </sheetData>
  <mergeCells count="2">
    <mergeCell ref="A1:I1"/>
    <mergeCell ref="A19:I19"/>
  </mergeCells>
  <phoneticPr fontId="14" type="noConversion"/>
  <printOptions horizontalCentered="1" verticalCentered="1"/>
  <pageMargins left="0.7" right="0.7" top="0.75" bottom="0.75" header="0.3" footer="0.3"/>
  <pageSetup scale="65" orientation="portrait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B14" sqref="B14"/>
    </sheetView>
  </sheetViews>
  <sheetFormatPr defaultRowHeight="15" x14ac:dyDescent="0.2"/>
  <cols>
    <col min="1" max="1" width="6" style="29" bestFit="1" customWidth="1"/>
    <col min="2" max="2" width="17.140625" style="29" customWidth="1"/>
    <col min="3" max="3" width="11.5703125" style="29" bestFit="1" customWidth="1"/>
    <col min="4" max="4" width="12.7109375" style="29" customWidth="1"/>
    <col min="5" max="5" width="11.28515625" style="29" bestFit="1" customWidth="1"/>
    <col min="6" max="6" width="12" style="29" customWidth="1"/>
    <col min="7" max="7" width="6.7109375" style="29" bestFit="1" customWidth="1"/>
    <col min="8" max="8" width="5.7109375" style="29" bestFit="1" customWidth="1"/>
    <col min="9" max="9" width="39" style="29" customWidth="1"/>
    <col min="10" max="16384" width="9.140625" style="29"/>
  </cols>
  <sheetData>
    <row r="1" spans="1:14" ht="30" customHeight="1" x14ac:dyDescent="0.2">
      <c r="A1" s="726" t="s">
        <v>770</v>
      </c>
      <c r="B1" s="727"/>
      <c r="C1" s="727"/>
      <c r="D1" s="727"/>
      <c r="E1" s="727"/>
      <c r="F1" s="727"/>
      <c r="G1" s="727"/>
      <c r="H1" s="727"/>
      <c r="I1" s="728"/>
    </row>
    <row r="2" spans="1:14" ht="30" customHeight="1" thickBot="1" x14ac:dyDescent="0.3">
      <c r="A2" s="28" t="s">
        <v>297</v>
      </c>
      <c r="B2" s="53" t="s">
        <v>160</v>
      </c>
      <c r="C2" s="169" t="s">
        <v>251</v>
      </c>
      <c r="D2" s="170" t="s">
        <v>163</v>
      </c>
      <c r="E2" s="171" t="s">
        <v>252</v>
      </c>
      <c r="F2" s="170" t="s">
        <v>167</v>
      </c>
      <c r="G2" s="170" t="s">
        <v>138</v>
      </c>
      <c r="H2" s="168" t="s">
        <v>164</v>
      </c>
      <c r="I2" s="168" t="s">
        <v>253</v>
      </c>
      <c r="K2"/>
      <c r="L2"/>
      <c r="M2"/>
      <c r="N2"/>
    </row>
    <row r="3" spans="1:14" ht="30" customHeight="1" x14ac:dyDescent="0.25">
      <c r="A3" s="96">
        <v>1</v>
      </c>
      <c r="B3" s="509" t="s">
        <v>1820</v>
      </c>
      <c r="C3" s="74">
        <v>154.37</v>
      </c>
      <c r="D3" s="253" t="s">
        <v>628</v>
      </c>
      <c r="E3" s="74">
        <v>158.85</v>
      </c>
      <c r="F3" s="253" t="s">
        <v>644</v>
      </c>
      <c r="G3" s="248" t="s">
        <v>165</v>
      </c>
      <c r="H3" s="167" t="s">
        <v>247</v>
      </c>
      <c r="I3" s="58" t="s">
        <v>645</v>
      </c>
      <c r="K3"/>
      <c r="L3"/>
      <c r="M3"/>
      <c r="N3"/>
    </row>
    <row r="4" spans="1:14" ht="30" customHeight="1" x14ac:dyDescent="0.25">
      <c r="A4" s="53">
        <v>2</v>
      </c>
      <c r="B4" s="509" t="s">
        <v>1821</v>
      </c>
      <c r="C4" s="269">
        <v>155.9325</v>
      </c>
      <c r="D4" s="253" t="s">
        <v>629</v>
      </c>
      <c r="E4" s="74">
        <v>158.85</v>
      </c>
      <c r="F4" s="253" t="s">
        <v>644</v>
      </c>
      <c r="G4" s="248" t="s">
        <v>165</v>
      </c>
      <c r="H4" s="167" t="s">
        <v>247</v>
      </c>
      <c r="I4" s="58" t="s">
        <v>646</v>
      </c>
      <c r="K4"/>
      <c r="L4"/>
      <c r="M4"/>
      <c r="N4"/>
    </row>
    <row r="5" spans="1:14" ht="30" customHeight="1" x14ac:dyDescent="0.25">
      <c r="A5" s="53">
        <v>3</v>
      </c>
      <c r="B5" s="509" t="s">
        <v>1822</v>
      </c>
      <c r="C5" s="269">
        <v>154.04</v>
      </c>
      <c r="D5" s="253" t="s">
        <v>630</v>
      </c>
      <c r="E5" s="74">
        <v>158.85</v>
      </c>
      <c r="F5" s="253" t="s">
        <v>644</v>
      </c>
      <c r="G5" s="248" t="s">
        <v>165</v>
      </c>
      <c r="H5" s="167" t="s">
        <v>247</v>
      </c>
      <c r="I5" s="58" t="s">
        <v>647</v>
      </c>
      <c r="K5"/>
      <c r="L5"/>
      <c r="M5"/>
      <c r="N5"/>
    </row>
    <row r="6" spans="1:14" ht="30" customHeight="1" x14ac:dyDescent="0.25">
      <c r="A6" s="53">
        <v>4</v>
      </c>
      <c r="B6" s="509" t="s">
        <v>1823</v>
      </c>
      <c r="C6" s="269">
        <v>151.44499999999999</v>
      </c>
      <c r="D6" s="253" t="s">
        <v>631</v>
      </c>
      <c r="E6" s="74">
        <v>158.85</v>
      </c>
      <c r="F6" s="253" t="s">
        <v>644</v>
      </c>
      <c r="G6" s="248" t="s">
        <v>165</v>
      </c>
      <c r="H6" s="167" t="s">
        <v>247</v>
      </c>
      <c r="I6" s="58" t="s">
        <v>648</v>
      </c>
      <c r="K6"/>
      <c r="L6"/>
      <c r="M6"/>
      <c r="N6"/>
    </row>
    <row r="7" spans="1:14" ht="30" customHeight="1" x14ac:dyDescent="0.25">
      <c r="A7" s="53">
        <v>5</v>
      </c>
      <c r="B7" s="509" t="s">
        <v>1824</v>
      </c>
      <c r="C7" s="55">
        <v>153.815</v>
      </c>
      <c r="D7" s="254" t="s">
        <v>632</v>
      </c>
      <c r="E7" s="74">
        <v>158.85</v>
      </c>
      <c r="F7" s="253" t="s">
        <v>644</v>
      </c>
      <c r="G7" s="248" t="s">
        <v>165</v>
      </c>
      <c r="H7" s="167" t="s">
        <v>247</v>
      </c>
      <c r="I7" s="58" t="s">
        <v>649</v>
      </c>
      <c r="K7"/>
      <c r="L7"/>
      <c r="M7"/>
      <c r="N7"/>
    </row>
    <row r="8" spans="1:14" ht="30" customHeight="1" x14ac:dyDescent="0.25">
      <c r="A8" s="53">
        <v>6</v>
      </c>
      <c r="B8" s="509" t="s">
        <v>1825</v>
      </c>
      <c r="C8" s="275">
        <v>155.625</v>
      </c>
      <c r="D8" s="254" t="s">
        <v>638</v>
      </c>
      <c r="E8" s="74">
        <v>158.85</v>
      </c>
      <c r="F8" s="253" t="s">
        <v>644</v>
      </c>
      <c r="G8" s="248" t="s">
        <v>165</v>
      </c>
      <c r="H8" s="167" t="s">
        <v>247</v>
      </c>
      <c r="I8" s="58" t="s">
        <v>650</v>
      </c>
      <c r="K8"/>
      <c r="L8"/>
      <c r="M8"/>
      <c r="N8"/>
    </row>
    <row r="9" spans="1:14" ht="30" customHeight="1" x14ac:dyDescent="0.25">
      <c r="A9" s="53">
        <v>7</v>
      </c>
      <c r="B9" s="509" t="s">
        <v>1826</v>
      </c>
      <c r="C9" s="275">
        <v>155.94</v>
      </c>
      <c r="D9" s="507" t="s">
        <v>641</v>
      </c>
      <c r="E9" s="269">
        <v>158.85</v>
      </c>
      <c r="F9" s="510" t="s">
        <v>644</v>
      </c>
      <c r="G9" s="511" t="s">
        <v>165</v>
      </c>
      <c r="H9" s="512" t="s">
        <v>247</v>
      </c>
      <c r="I9" s="195" t="s">
        <v>1778</v>
      </c>
      <c r="K9"/>
      <c r="L9"/>
      <c r="M9"/>
      <c r="N9"/>
    </row>
    <row r="10" spans="1:14" ht="30" customHeight="1" x14ac:dyDescent="0.25">
      <c r="A10" s="53">
        <v>8</v>
      </c>
      <c r="B10" s="508" t="s">
        <v>1827</v>
      </c>
      <c r="C10" s="275">
        <v>154.17500000000001</v>
      </c>
      <c r="D10" s="507" t="s">
        <v>1057</v>
      </c>
      <c r="E10" s="275">
        <v>158.85</v>
      </c>
      <c r="F10" s="507" t="s">
        <v>644</v>
      </c>
      <c r="G10" s="277" t="s">
        <v>165</v>
      </c>
      <c r="H10" s="197" t="s">
        <v>247</v>
      </c>
      <c r="I10" s="195" t="s">
        <v>1779</v>
      </c>
      <c r="K10"/>
      <c r="L10"/>
      <c r="M10"/>
      <c r="N10"/>
    </row>
    <row r="11" spans="1:14" ht="30" customHeight="1" x14ac:dyDescent="0.25">
      <c r="A11" s="53">
        <v>9</v>
      </c>
      <c r="B11" s="508" t="s">
        <v>1828</v>
      </c>
      <c r="C11" s="55">
        <v>152.13499999999999</v>
      </c>
      <c r="D11" s="254" t="s">
        <v>628</v>
      </c>
      <c r="E11" s="55">
        <v>158.97749999999999</v>
      </c>
      <c r="F11" s="254" t="s">
        <v>651</v>
      </c>
      <c r="G11" s="56" t="s">
        <v>165</v>
      </c>
      <c r="H11" s="32" t="s">
        <v>247</v>
      </c>
      <c r="I11" s="58" t="s">
        <v>652</v>
      </c>
      <c r="K11"/>
      <c r="L11"/>
      <c r="M11"/>
      <c r="N11"/>
    </row>
    <row r="12" spans="1:14" ht="30" customHeight="1" x14ac:dyDescent="0.25">
      <c r="A12" s="53">
        <v>10</v>
      </c>
      <c r="B12" s="508" t="s">
        <v>1829</v>
      </c>
      <c r="C12" s="55">
        <v>152.16499999999999</v>
      </c>
      <c r="D12" s="254" t="s">
        <v>629</v>
      </c>
      <c r="E12" s="55">
        <v>158.97749999999999</v>
      </c>
      <c r="F12" s="254" t="s">
        <v>651</v>
      </c>
      <c r="G12" s="56" t="s">
        <v>165</v>
      </c>
      <c r="H12" s="32" t="s">
        <v>247</v>
      </c>
      <c r="I12" s="58" t="s">
        <v>653</v>
      </c>
      <c r="K12"/>
      <c r="L12"/>
      <c r="M12"/>
      <c r="N12"/>
    </row>
    <row r="13" spans="1:14" ht="30" customHeight="1" x14ac:dyDescent="0.25">
      <c r="A13" s="53">
        <v>11</v>
      </c>
      <c r="B13" s="508" t="s">
        <v>1830</v>
      </c>
      <c r="C13" s="275">
        <v>155.29499999999999</v>
      </c>
      <c r="D13" s="254" t="s">
        <v>630</v>
      </c>
      <c r="E13" s="55">
        <v>158.97749999999999</v>
      </c>
      <c r="F13" s="254" t="s">
        <v>651</v>
      </c>
      <c r="G13" s="56" t="s">
        <v>165</v>
      </c>
      <c r="H13" s="32" t="s">
        <v>247</v>
      </c>
      <c r="I13" s="58" t="s">
        <v>654</v>
      </c>
      <c r="K13"/>
      <c r="L13"/>
      <c r="M13"/>
      <c r="N13"/>
    </row>
    <row r="14" spans="1:14" ht="30" customHeight="1" x14ac:dyDescent="0.25">
      <c r="A14" s="53">
        <v>12</v>
      </c>
      <c r="B14" s="299" t="s">
        <v>1831</v>
      </c>
      <c r="C14" s="275">
        <v>155.83500000000001</v>
      </c>
      <c r="D14" s="507" t="s">
        <v>641</v>
      </c>
      <c r="E14" s="275">
        <v>158.97749999999999</v>
      </c>
      <c r="F14" s="507" t="s">
        <v>651</v>
      </c>
      <c r="G14" s="277" t="s">
        <v>165</v>
      </c>
      <c r="H14" s="438" t="s">
        <v>247</v>
      </c>
      <c r="I14" s="195" t="s">
        <v>1832</v>
      </c>
      <c r="K14"/>
      <c r="L14"/>
      <c r="M14"/>
      <c r="N14"/>
    </row>
    <row r="15" spans="1:14" ht="30" customHeight="1" x14ac:dyDescent="0.25">
      <c r="A15" s="53">
        <v>13</v>
      </c>
      <c r="B15" s="299" t="s">
        <v>512</v>
      </c>
      <c r="C15" s="275">
        <v>154.17500000000001</v>
      </c>
      <c r="D15" s="277">
        <v>146.19999999999999</v>
      </c>
      <c r="E15" s="275">
        <v>156.24</v>
      </c>
      <c r="F15" s="277">
        <v>136.5</v>
      </c>
      <c r="G15" s="277" t="s">
        <v>165</v>
      </c>
      <c r="H15" s="438" t="s">
        <v>247</v>
      </c>
      <c r="I15" s="195" t="s">
        <v>513</v>
      </c>
      <c r="K15"/>
      <c r="L15"/>
      <c r="M15"/>
      <c r="N15"/>
    </row>
    <row r="16" spans="1:14" ht="30" customHeight="1" x14ac:dyDescent="0.25">
      <c r="A16" s="53">
        <v>14</v>
      </c>
      <c r="B16" s="258" t="s">
        <v>385</v>
      </c>
      <c r="C16" s="275">
        <v>154.37</v>
      </c>
      <c r="D16" s="277">
        <v>146.19999999999999</v>
      </c>
      <c r="E16" s="275">
        <v>156.10499999999999</v>
      </c>
      <c r="F16" s="277" t="s">
        <v>141</v>
      </c>
      <c r="G16" s="277" t="s">
        <v>165</v>
      </c>
      <c r="H16" s="438" t="s">
        <v>166</v>
      </c>
      <c r="I16" s="195" t="s">
        <v>454</v>
      </c>
      <c r="K16"/>
      <c r="L16"/>
      <c r="M16"/>
      <c r="N16"/>
    </row>
    <row r="17" spans="1:14" ht="30" customHeight="1" x14ac:dyDescent="0.25">
      <c r="A17" s="53">
        <v>15</v>
      </c>
      <c r="B17" s="172"/>
      <c r="C17" s="255"/>
      <c r="D17" s="256"/>
      <c r="E17" s="255"/>
      <c r="F17" s="257"/>
      <c r="G17" s="167"/>
      <c r="H17" s="167"/>
      <c r="I17" s="57"/>
      <c r="K17"/>
      <c r="L17"/>
      <c r="M17"/>
      <c r="N17"/>
    </row>
    <row r="18" spans="1:14" ht="30" customHeight="1" x14ac:dyDescent="0.25">
      <c r="A18" s="53">
        <v>16</v>
      </c>
      <c r="B18" s="172"/>
      <c r="C18" s="255"/>
      <c r="D18" s="256"/>
      <c r="E18" s="255"/>
      <c r="F18" s="257"/>
      <c r="G18" s="167"/>
      <c r="H18" s="167"/>
      <c r="I18" s="57"/>
      <c r="K18"/>
      <c r="L18"/>
      <c r="M18"/>
      <c r="N18"/>
    </row>
    <row r="19" spans="1:14" ht="30" customHeight="1" x14ac:dyDescent="0.2">
      <c r="A19" s="726" t="s">
        <v>999</v>
      </c>
      <c r="B19" s="727"/>
      <c r="C19" s="727"/>
      <c r="D19" s="727"/>
      <c r="E19" s="727"/>
      <c r="F19" s="727"/>
      <c r="G19" s="727"/>
      <c r="H19" s="727"/>
      <c r="I19" s="728"/>
      <c r="K19"/>
      <c r="L19"/>
      <c r="M19"/>
      <c r="N19"/>
    </row>
    <row r="20" spans="1:14" ht="30" customHeight="1" thickBot="1" x14ac:dyDescent="0.3">
      <c r="A20" s="220" t="s">
        <v>297</v>
      </c>
      <c r="B20" s="220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20" t="s">
        <v>164</v>
      </c>
      <c r="I20" s="220" t="s">
        <v>253</v>
      </c>
      <c r="K20"/>
      <c r="L20"/>
      <c r="M20"/>
      <c r="N20"/>
    </row>
    <row r="21" spans="1:14" ht="30" customHeight="1" x14ac:dyDescent="0.25">
      <c r="A21" s="96">
        <v>1</v>
      </c>
      <c r="B21" s="52"/>
      <c r="C21" s="55"/>
      <c r="D21" s="56"/>
      <c r="E21" s="55"/>
      <c r="F21" s="56"/>
      <c r="G21" s="56"/>
      <c r="H21" s="32"/>
      <c r="I21" s="58"/>
      <c r="K21"/>
      <c r="L21"/>
      <c r="M21"/>
      <c r="N21"/>
    </row>
    <row r="22" spans="1:14" ht="30" customHeight="1" x14ac:dyDescent="0.25">
      <c r="A22" s="53">
        <v>2</v>
      </c>
      <c r="B22" s="52"/>
      <c r="C22" s="55"/>
      <c r="D22" s="32"/>
      <c r="E22" s="55"/>
      <c r="F22" s="32"/>
      <c r="G22" s="32"/>
      <c r="H22" s="32"/>
      <c r="I22" s="58"/>
      <c r="K22"/>
      <c r="L22"/>
      <c r="M22"/>
      <c r="N22"/>
    </row>
    <row r="23" spans="1:14" ht="30" customHeight="1" x14ac:dyDescent="0.25">
      <c r="A23" s="53">
        <v>3</v>
      </c>
      <c r="B23" s="52"/>
      <c r="C23" s="55"/>
      <c r="D23" s="32"/>
      <c r="E23" s="55"/>
      <c r="F23" s="32"/>
      <c r="G23" s="32"/>
      <c r="H23" s="32"/>
      <c r="I23" s="58"/>
    </row>
    <row r="24" spans="1:14" ht="30" customHeight="1" x14ac:dyDescent="0.25">
      <c r="A24" s="53">
        <v>4</v>
      </c>
      <c r="B24" s="54"/>
      <c r="C24" s="55"/>
      <c r="D24" s="56"/>
      <c r="E24" s="55"/>
      <c r="F24" s="56"/>
      <c r="G24" s="56"/>
      <c r="H24" s="32"/>
      <c r="I24" s="58"/>
      <c r="J24"/>
      <c r="K24"/>
      <c r="L24"/>
      <c r="M24"/>
    </row>
    <row r="25" spans="1:14" ht="30" customHeight="1" x14ac:dyDescent="0.25">
      <c r="A25" s="53">
        <v>5</v>
      </c>
      <c r="B25" s="52"/>
      <c r="C25" s="59"/>
      <c r="D25" s="60"/>
      <c r="E25" s="59"/>
      <c r="F25" s="60"/>
      <c r="G25" s="32"/>
      <c r="H25" s="32"/>
      <c r="I25" s="57"/>
      <c r="J25"/>
      <c r="K25"/>
      <c r="L25"/>
      <c r="M25"/>
    </row>
    <row r="26" spans="1:14" ht="30" customHeight="1" x14ac:dyDescent="0.25">
      <c r="A26" s="53">
        <v>6</v>
      </c>
      <c r="B26" s="65"/>
      <c r="C26" s="59"/>
      <c r="D26" s="61"/>
      <c r="E26" s="59"/>
      <c r="F26" s="61"/>
      <c r="G26" s="56"/>
      <c r="H26" s="32"/>
      <c r="I26" s="58"/>
    </row>
    <row r="27" spans="1:14" ht="30" customHeight="1" x14ac:dyDescent="0.25">
      <c r="A27" s="53">
        <v>7</v>
      </c>
      <c r="B27" s="63"/>
      <c r="C27" s="59"/>
      <c r="D27" s="60"/>
      <c r="E27" s="59"/>
      <c r="F27" s="60"/>
      <c r="G27" s="32"/>
      <c r="H27" s="32"/>
      <c r="I27" s="58"/>
    </row>
    <row r="28" spans="1:14" ht="30" customHeight="1" x14ac:dyDescent="0.25">
      <c r="A28" s="53">
        <v>8</v>
      </c>
      <c r="B28" s="52"/>
      <c r="C28" s="55"/>
      <c r="D28" s="32"/>
      <c r="E28" s="55"/>
      <c r="F28" s="32"/>
      <c r="G28" s="32"/>
      <c r="H28" s="32"/>
      <c r="I28" s="58"/>
    </row>
    <row r="29" spans="1:14" ht="30" customHeight="1" x14ac:dyDescent="0.25">
      <c r="A29" s="53">
        <v>9</v>
      </c>
      <c r="B29" s="218"/>
      <c r="C29" s="39"/>
      <c r="D29" s="59"/>
      <c r="E29" s="39"/>
      <c r="F29" s="64"/>
      <c r="G29" s="56"/>
      <c r="H29" s="32"/>
      <c r="I29" s="58"/>
    </row>
    <row r="30" spans="1:14" ht="30" customHeight="1" x14ac:dyDescent="0.25">
      <c r="A30" s="53">
        <v>10</v>
      </c>
      <c r="B30" s="218"/>
      <c r="C30" s="39"/>
      <c r="D30" s="59"/>
      <c r="E30" s="39"/>
      <c r="F30" s="64"/>
      <c r="G30" s="56"/>
      <c r="H30" s="32"/>
      <c r="I30" s="58"/>
    </row>
    <row r="31" spans="1:14" ht="30" customHeight="1" x14ac:dyDescent="0.25">
      <c r="A31" s="53">
        <v>11</v>
      </c>
      <c r="B31" s="218"/>
      <c r="C31" s="39"/>
      <c r="D31" s="64"/>
      <c r="E31" s="39"/>
      <c r="F31" s="64"/>
      <c r="G31" s="56"/>
      <c r="H31" s="32"/>
      <c r="I31" s="58"/>
    </row>
    <row r="32" spans="1:14" ht="30" customHeight="1" x14ac:dyDescent="0.25">
      <c r="A32" s="53">
        <v>12</v>
      </c>
      <c r="B32" s="218"/>
      <c r="C32" s="39"/>
      <c r="D32" s="59"/>
      <c r="E32" s="39"/>
      <c r="F32" s="64"/>
      <c r="G32" s="56"/>
      <c r="H32" s="32"/>
      <c r="I32" s="58"/>
    </row>
    <row r="33" spans="1:9" ht="30" customHeight="1" x14ac:dyDescent="0.25">
      <c r="A33" s="53">
        <v>13</v>
      </c>
      <c r="B33" s="63"/>
      <c r="C33" s="59"/>
      <c r="D33" s="64"/>
      <c r="E33" s="59"/>
      <c r="F33" s="64"/>
      <c r="G33" s="56"/>
      <c r="H33" s="32"/>
      <c r="I33" s="58"/>
    </row>
    <row r="34" spans="1:9" ht="30" customHeight="1" x14ac:dyDescent="0.25">
      <c r="A34" s="53">
        <v>14</v>
      </c>
      <c r="B34" s="65"/>
      <c r="C34" s="59"/>
      <c r="D34" s="64"/>
      <c r="E34" s="59"/>
      <c r="F34" s="61"/>
      <c r="G34" s="56"/>
      <c r="H34" s="32"/>
      <c r="I34" s="58"/>
    </row>
    <row r="35" spans="1:9" ht="30" customHeight="1" x14ac:dyDescent="0.25">
      <c r="A35" s="53">
        <v>15</v>
      </c>
      <c r="B35" s="65"/>
      <c r="C35" s="59"/>
      <c r="D35" s="64"/>
      <c r="E35" s="59"/>
      <c r="F35" s="61"/>
      <c r="G35" s="56"/>
      <c r="H35" s="32"/>
      <c r="I35" s="58"/>
    </row>
    <row r="36" spans="1:9" ht="30" customHeight="1" x14ac:dyDescent="0.25">
      <c r="A36" s="53">
        <v>16</v>
      </c>
      <c r="B36" s="63"/>
      <c r="C36" s="59"/>
      <c r="D36" s="64"/>
      <c r="E36" s="59"/>
      <c r="F36" s="64"/>
      <c r="G36" s="56"/>
      <c r="H36" s="32"/>
      <c r="I36" s="58"/>
    </row>
    <row r="38" spans="1:9" x14ac:dyDescent="0.2">
      <c r="B38"/>
      <c r="C38"/>
      <c r="D38"/>
      <c r="E38"/>
      <c r="F38"/>
      <c r="G38"/>
      <c r="H38"/>
      <c r="I38"/>
    </row>
    <row r="39" spans="1:9" x14ac:dyDescent="0.2">
      <c r="B39"/>
      <c r="C39"/>
      <c r="D39"/>
      <c r="E39"/>
      <c r="F39"/>
      <c r="G39"/>
      <c r="H39"/>
      <c r="I39"/>
    </row>
    <row r="40" spans="1:9" x14ac:dyDescent="0.2">
      <c r="B40"/>
      <c r="C40"/>
      <c r="D40"/>
      <c r="E40"/>
      <c r="F40"/>
      <c r="G40"/>
      <c r="H40"/>
      <c r="I40"/>
    </row>
    <row r="41" spans="1:9" x14ac:dyDescent="0.2">
      <c r="B41"/>
      <c r="C41"/>
      <c r="D41"/>
      <c r="E41"/>
      <c r="F41"/>
      <c r="G41"/>
      <c r="H41"/>
      <c r="I41"/>
    </row>
  </sheetData>
  <mergeCells count="2">
    <mergeCell ref="A1:I1"/>
    <mergeCell ref="A19:I19"/>
  </mergeCells>
  <phoneticPr fontId="14" type="noConversion"/>
  <printOptions horizontalCentered="1" verticalCentered="1"/>
  <pageMargins left="0.7" right="0.45" top="0.75" bottom="0.75" header="0.3" footer="0.3"/>
  <pageSetup orientation="portrait" horizontalDpi="4294967292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B3" sqref="B3"/>
    </sheetView>
  </sheetViews>
  <sheetFormatPr defaultColWidth="8.85546875" defaultRowHeight="15" x14ac:dyDescent="0.2"/>
  <cols>
    <col min="1" max="1" width="6" style="29" bestFit="1" customWidth="1"/>
    <col min="2" max="2" width="20.28515625" style="29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8.85546875" style="29"/>
  </cols>
  <sheetData>
    <row r="1" spans="1:9" ht="30" customHeight="1" x14ac:dyDescent="0.2">
      <c r="A1" s="726" t="s">
        <v>998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20" t="s">
        <v>297</v>
      </c>
      <c r="B2" s="220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20" t="s">
        <v>164</v>
      </c>
      <c r="I2" s="220" t="s">
        <v>253</v>
      </c>
    </row>
    <row r="3" spans="1:9" ht="30" customHeight="1" x14ac:dyDescent="0.25">
      <c r="A3" s="96">
        <v>1</v>
      </c>
      <c r="B3" s="52"/>
      <c r="C3" s="55"/>
      <c r="D3" s="56"/>
      <c r="E3" s="55"/>
      <c r="F3" s="56"/>
      <c r="G3" s="56"/>
      <c r="H3" s="32"/>
      <c r="I3" s="58"/>
    </row>
    <row r="4" spans="1:9" ht="30" customHeight="1" x14ac:dyDescent="0.25">
      <c r="A4" s="53">
        <v>2</v>
      </c>
      <c r="B4" s="52"/>
      <c r="C4" s="55"/>
      <c r="D4" s="32"/>
      <c r="E4" s="55"/>
      <c r="F4" s="32"/>
      <c r="G4" s="32"/>
      <c r="H4" s="32"/>
      <c r="I4" s="58"/>
    </row>
    <row r="5" spans="1:9" ht="30" customHeight="1" x14ac:dyDescent="0.25">
      <c r="A5" s="53">
        <v>3</v>
      </c>
      <c r="B5" s="52"/>
      <c r="C5" s="55"/>
      <c r="D5" s="32"/>
      <c r="E5" s="55"/>
      <c r="F5" s="32"/>
      <c r="G5" s="32"/>
      <c r="H5" s="32"/>
      <c r="I5" s="58"/>
    </row>
    <row r="6" spans="1:9" ht="30" customHeight="1" x14ac:dyDescent="0.25">
      <c r="A6" s="53">
        <v>4</v>
      </c>
      <c r="B6" s="58"/>
      <c r="C6" s="74"/>
      <c r="D6" s="75"/>
      <c r="E6" s="74"/>
      <c r="F6" s="75"/>
      <c r="G6" s="84"/>
      <c r="H6" s="75"/>
      <c r="I6" s="76"/>
    </row>
    <row r="7" spans="1:9" ht="30" customHeight="1" x14ac:dyDescent="0.25">
      <c r="A7" s="53">
        <v>5</v>
      </c>
      <c r="B7" s="22"/>
      <c r="C7" s="41"/>
      <c r="D7" s="64"/>
      <c r="E7" s="41"/>
      <c r="F7" s="64"/>
      <c r="G7" s="84"/>
      <c r="H7" s="75"/>
      <c r="I7" s="76"/>
    </row>
    <row r="8" spans="1:9" ht="30" customHeight="1" x14ac:dyDescent="0.25">
      <c r="A8" s="53">
        <v>6</v>
      </c>
      <c r="B8" s="22"/>
      <c r="C8" s="39"/>
      <c r="D8" s="64"/>
      <c r="E8" s="39"/>
      <c r="F8" s="64"/>
      <c r="G8" s="84"/>
      <c r="H8" s="75"/>
      <c r="I8" s="76"/>
    </row>
    <row r="9" spans="1:9" ht="30" customHeight="1" x14ac:dyDescent="0.25">
      <c r="A9" s="53">
        <v>7</v>
      </c>
      <c r="B9" s="22"/>
      <c r="C9" s="39"/>
      <c r="D9" s="64"/>
      <c r="E9" s="39"/>
      <c r="F9" s="64"/>
      <c r="G9" s="84"/>
      <c r="H9" s="75"/>
      <c r="I9" s="76"/>
    </row>
    <row r="10" spans="1:9" ht="30" customHeight="1" x14ac:dyDescent="0.25">
      <c r="A10" s="53">
        <v>8</v>
      </c>
      <c r="B10" s="22"/>
      <c r="C10" s="39"/>
      <c r="D10" s="64"/>
      <c r="E10" s="39"/>
      <c r="F10" s="64"/>
      <c r="G10" s="84"/>
      <c r="H10" s="75"/>
      <c r="I10" s="76"/>
    </row>
    <row r="11" spans="1:9" ht="30" customHeight="1" x14ac:dyDescent="0.25">
      <c r="A11" s="53">
        <v>9</v>
      </c>
      <c r="B11" s="21"/>
      <c r="C11" s="39"/>
      <c r="D11" s="64"/>
      <c r="E11" s="39"/>
      <c r="F11" s="64"/>
      <c r="G11" s="84"/>
      <c r="H11" s="75"/>
      <c r="I11" s="76"/>
    </row>
    <row r="12" spans="1:9" ht="30" customHeight="1" x14ac:dyDescent="0.25">
      <c r="A12" s="53">
        <v>10</v>
      </c>
      <c r="B12" s="25"/>
      <c r="C12" s="104"/>
      <c r="D12" s="106"/>
      <c r="E12" s="104"/>
      <c r="F12" s="106"/>
      <c r="G12" s="98"/>
      <c r="H12" s="31"/>
      <c r="I12" s="99"/>
    </row>
    <row r="13" spans="1:9" ht="30" customHeight="1" x14ac:dyDescent="0.25">
      <c r="A13" s="53">
        <v>11</v>
      </c>
      <c r="B13" s="218"/>
      <c r="C13" s="39"/>
      <c r="D13" s="59"/>
      <c r="E13" s="39"/>
      <c r="F13" s="64"/>
      <c r="G13" s="56"/>
      <c r="H13" s="32"/>
      <c r="I13" s="58"/>
    </row>
    <row r="14" spans="1:9" ht="30" customHeight="1" x14ac:dyDescent="0.25">
      <c r="A14" s="53">
        <v>12</v>
      </c>
      <c r="B14" s="218"/>
      <c r="C14" s="39"/>
      <c r="D14" s="59"/>
      <c r="E14" s="39"/>
      <c r="F14" s="64"/>
      <c r="G14" s="56"/>
      <c r="H14" s="32"/>
      <c r="I14" s="58"/>
    </row>
    <row r="15" spans="1:9" ht="30" customHeight="1" x14ac:dyDescent="0.25">
      <c r="A15" s="53">
        <v>13</v>
      </c>
      <c r="B15" s="218"/>
      <c r="C15" s="39"/>
      <c r="D15" s="64"/>
      <c r="E15" s="39"/>
      <c r="F15" s="64"/>
      <c r="G15" s="56"/>
      <c r="H15" s="32"/>
      <c r="I15" s="58"/>
    </row>
    <row r="16" spans="1:9" ht="30" customHeight="1" x14ac:dyDescent="0.25">
      <c r="A16" s="53">
        <v>14</v>
      </c>
      <c r="B16" s="218"/>
      <c r="C16" s="39"/>
      <c r="D16" s="59"/>
      <c r="E16" s="39"/>
      <c r="F16" s="64"/>
      <c r="G16" s="56"/>
      <c r="H16" s="32"/>
      <c r="I16" s="58"/>
    </row>
    <row r="17" spans="1:9" ht="30" customHeight="1" x14ac:dyDescent="0.25">
      <c r="A17" s="53">
        <v>15</v>
      </c>
      <c r="B17" s="217"/>
      <c r="C17" s="196"/>
      <c r="D17" s="231"/>
      <c r="E17" s="196"/>
      <c r="F17" s="231"/>
      <c r="G17" s="197"/>
      <c r="H17" s="197"/>
      <c r="I17" s="195"/>
    </row>
    <row r="18" spans="1:9" ht="30" customHeight="1" x14ac:dyDescent="0.25">
      <c r="A18" s="53">
        <v>16</v>
      </c>
      <c r="B18" s="229"/>
      <c r="C18" s="97"/>
      <c r="D18" s="98"/>
      <c r="E18" s="97"/>
      <c r="F18" s="98"/>
      <c r="G18" s="98"/>
      <c r="H18" s="31"/>
      <c r="I18" s="99"/>
    </row>
    <row r="19" spans="1:9" ht="30" customHeight="1" x14ac:dyDescent="0.2">
      <c r="A19" s="726" t="s">
        <v>997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20" t="s">
        <v>297</v>
      </c>
      <c r="B20" s="220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20" t="s">
        <v>164</v>
      </c>
      <c r="I20" s="220" t="s">
        <v>253</v>
      </c>
    </row>
    <row r="21" spans="1:9" ht="30" customHeight="1" x14ac:dyDescent="0.25">
      <c r="A21" s="96">
        <v>1</v>
      </c>
      <c r="B21" s="52"/>
      <c r="C21" s="55"/>
      <c r="D21" s="56"/>
      <c r="E21" s="55"/>
      <c r="F21" s="56"/>
      <c r="G21" s="56"/>
      <c r="H21" s="32"/>
      <c r="I21" s="58"/>
    </row>
    <row r="22" spans="1:9" ht="30" customHeight="1" x14ac:dyDescent="0.25">
      <c r="A22" s="53">
        <v>2</v>
      </c>
      <c r="B22" s="52"/>
      <c r="C22" s="55"/>
      <c r="D22" s="32"/>
      <c r="E22" s="55"/>
      <c r="F22" s="197"/>
      <c r="G22" s="32"/>
      <c r="H22" s="32"/>
      <c r="I22" s="58"/>
    </row>
    <row r="23" spans="1:9" ht="30" customHeight="1" x14ac:dyDescent="0.25">
      <c r="A23" s="53">
        <v>3</v>
      </c>
      <c r="B23" s="22"/>
      <c r="C23" s="39"/>
      <c r="D23" s="61"/>
      <c r="E23" s="39"/>
      <c r="F23" s="61"/>
      <c r="G23" s="32"/>
      <c r="H23" s="32"/>
      <c r="I23" s="58"/>
    </row>
    <row r="24" spans="1:9" ht="30" customHeight="1" x14ac:dyDescent="0.25">
      <c r="A24" s="53">
        <v>4</v>
      </c>
      <c r="B24" s="22"/>
      <c r="C24" s="39"/>
      <c r="D24" s="56"/>
      <c r="E24" s="39"/>
      <c r="F24" s="105"/>
      <c r="G24" s="32"/>
      <c r="H24" s="31"/>
      <c r="I24" s="58"/>
    </row>
    <row r="25" spans="1:9" ht="30" customHeight="1" x14ac:dyDescent="0.25">
      <c r="A25" s="53">
        <v>5</v>
      </c>
      <c r="B25" s="52"/>
      <c r="C25" s="55"/>
      <c r="D25" s="32"/>
      <c r="E25" s="55"/>
      <c r="F25" s="32"/>
      <c r="G25" s="32"/>
      <c r="H25" s="197"/>
      <c r="I25" s="58"/>
    </row>
    <row r="26" spans="1:9" ht="30" customHeight="1" x14ac:dyDescent="0.25">
      <c r="A26" s="53">
        <v>6</v>
      </c>
      <c r="B26" s="22"/>
      <c r="C26" s="39"/>
      <c r="D26" s="56"/>
      <c r="E26" s="39"/>
      <c r="F26" s="105"/>
      <c r="G26" s="56"/>
      <c r="H26" s="31"/>
      <c r="I26" s="58"/>
    </row>
    <row r="27" spans="1:9" ht="30" customHeight="1" x14ac:dyDescent="0.25">
      <c r="A27" s="53">
        <v>7</v>
      </c>
      <c r="B27" s="52"/>
      <c r="C27" s="55"/>
      <c r="D27" s="32"/>
      <c r="E27" s="55"/>
      <c r="F27" s="197"/>
      <c r="G27" s="32"/>
      <c r="H27" s="32"/>
      <c r="I27" s="58"/>
    </row>
    <row r="28" spans="1:9" ht="30" customHeight="1" x14ac:dyDescent="0.25">
      <c r="A28" s="53">
        <v>8</v>
      </c>
      <c r="B28" s="52"/>
      <c r="C28" s="55"/>
      <c r="D28" s="32"/>
      <c r="E28" s="55"/>
      <c r="F28" s="197"/>
      <c r="G28" s="32"/>
      <c r="H28" s="32"/>
      <c r="I28" s="58"/>
    </row>
    <row r="29" spans="1:9" ht="30" customHeight="1" x14ac:dyDescent="0.25">
      <c r="A29" s="53">
        <v>9</v>
      </c>
      <c r="B29" s="22"/>
      <c r="C29" s="39"/>
      <c r="D29" s="61"/>
      <c r="E29" s="39"/>
      <c r="F29" s="61"/>
      <c r="G29" s="75"/>
      <c r="H29" s="75"/>
      <c r="I29" s="57"/>
    </row>
    <row r="30" spans="1:9" ht="30" customHeight="1" x14ac:dyDescent="0.25">
      <c r="A30" s="53">
        <v>10</v>
      </c>
      <c r="B30" s="22"/>
      <c r="C30" s="39"/>
      <c r="D30" s="61"/>
      <c r="E30" s="39"/>
      <c r="F30" s="61"/>
      <c r="G30" s="75"/>
      <c r="H30" s="75"/>
      <c r="I30" s="57"/>
    </row>
    <row r="31" spans="1:9" ht="30" customHeight="1" x14ac:dyDescent="0.25">
      <c r="A31" s="53">
        <v>11</v>
      </c>
      <c r="B31" s="22"/>
      <c r="C31" s="39"/>
      <c r="D31" s="61"/>
      <c r="E31" s="39"/>
      <c r="F31" s="61"/>
      <c r="G31" s="75"/>
      <c r="H31" s="75"/>
      <c r="I31" s="57"/>
    </row>
    <row r="32" spans="1:9" ht="30" customHeight="1" x14ac:dyDescent="0.25">
      <c r="A32" s="53">
        <v>12</v>
      </c>
      <c r="B32" s="22"/>
      <c r="C32" s="39"/>
      <c r="D32" s="61"/>
      <c r="E32" s="39"/>
      <c r="F32" s="64"/>
      <c r="G32" s="84"/>
      <c r="H32" s="75"/>
      <c r="I32" s="58"/>
    </row>
    <row r="33" spans="1:9" ht="30" customHeight="1" x14ac:dyDescent="0.25">
      <c r="A33" s="53">
        <v>13</v>
      </c>
      <c r="B33" s="22"/>
      <c r="C33" s="39"/>
      <c r="D33" s="61"/>
      <c r="E33" s="39"/>
      <c r="F33" s="64"/>
      <c r="G33" s="84"/>
      <c r="H33" s="75"/>
      <c r="I33" s="58"/>
    </row>
    <row r="34" spans="1:9" ht="30" customHeight="1" x14ac:dyDescent="0.25">
      <c r="A34" s="53">
        <v>14</v>
      </c>
      <c r="B34" s="22"/>
      <c r="C34" s="39"/>
      <c r="D34" s="64"/>
      <c r="E34" s="39"/>
      <c r="F34" s="64"/>
      <c r="G34" s="75"/>
      <c r="H34" s="75"/>
      <c r="I34" s="58"/>
    </row>
    <row r="35" spans="1:9" ht="30" customHeight="1" x14ac:dyDescent="0.25">
      <c r="A35" s="53">
        <v>15</v>
      </c>
      <c r="B35" s="22"/>
      <c r="C35" s="39"/>
      <c r="D35" s="61"/>
      <c r="E35" s="39"/>
      <c r="F35" s="64"/>
      <c r="G35" s="75"/>
      <c r="H35" s="75"/>
      <c r="I35" s="58"/>
    </row>
    <row r="36" spans="1:9" ht="30" customHeight="1" x14ac:dyDescent="0.25">
      <c r="A36" s="53">
        <v>16</v>
      </c>
      <c r="B36" s="219"/>
      <c r="C36" s="104"/>
      <c r="D36" s="105"/>
      <c r="E36" s="104"/>
      <c r="F36" s="106"/>
      <c r="G36" s="114"/>
      <c r="H36" s="115"/>
      <c r="I36" s="103"/>
    </row>
  </sheetData>
  <mergeCells count="2">
    <mergeCell ref="A1:I1"/>
    <mergeCell ref="A19:I19"/>
  </mergeCells>
  <pageMargins left="0.7" right="0.7" top="0.75" bottom="0.75" header="0.3" footer="0.3"/>
  <pageSetup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M6" sqref="M6"/>
    </sheetView>
  </sheetViews>
  <sheetFormatPr defaultRowHeight="18" x14ac:dyDescent="0.25"/>
  <cols>
    <col min="1" max="1" width="22.42578125" style="1" customWidth="1"/>
    <col min="2" max="2" width="10.42578125" style="3" customWidth="1"/>
    <col min="3" max="3" width="7.42578125" style="3" bestFit="1" customWidth="1"/>
    <col min="4" max="4" width="7.42578125" style="3" customWidth="1"/>
    <col min="5" max="6" width="1.140625" style="1" customWidth="1"/>
    <col min="7" max="7" width="21.7109375" style="1" customWidth="1"/>
    <col min="8" max="9" width="7.42578125" style="3" customWidth="1"/>
    <col min="10" max="10" width="7.42578125" style="3" bestFit="1" customWidth="1"/>
    <col min="11" max="11" width="0" style="1" hidden="1" customWidth="1"/>
    <col min="12" max="16384" width="9.140625" style="1"/>
  </cols>
  <sheetData>
    <row r="1" spans="1:13" ht="30" customHeight="1" thickBot="1" x14ac:dyDescent="0.3">
      <c r="A1" s="731" t="s">
        <v>327</v>
      </c>
      <c r="B1" s="731"/>
      <c r="C1" s="731"/>
      <c r="D1" s="731"/>
      <c r="E1" s="731"/>
      <c r="F1" s="731"/>
      <c r="G1" s="731"/>
      <c r="H1" s="731"/>
      <c r="I1" s="731"/>
      <c r="J1" s="731"/>
    </row>
    <row r="2" spans="1:13" s="2" customFormat="1" ht="116.25" customHeight="1" thickBot="1" x14ac:dyDescent="0.3">
      <c r="A2" s="11"/>
      <c r="B2" s="12" t="s">
        <v>328</v>
      </c>
      <c r="C2" s="13" t="s">
        <v>329</v>
      </c>
      <c r="D2" s="13" t="s">
        <v>330</v>
      </c>
      <c r="E2" s="11"/>
      <c r="F2" s="11"/>
      <c r="G2" s="11"/>
      <c r="H2" s="12" t="s">
        <v>328</v>
      </c>
      <c r="I2" s="13" t="s">
        <v>329</v>
      </c>
      <c r="J2" s="13" t="s">
        <v>330</v>
      </c>
      <c r="K2" s="11"/>
      <c r="L2" s="11"/>
      <c r="M2" s="14"/>
    </row>
    <row r="3" spans="1:13" ht="18.75" thickBot="1" x14ac:dyDescent="0.3">
      <c r="A3" s="15" t="s">
        <v>331</v>
      </c>
      <c r="B3" s="16">
        <v>100</v>
      </c>
      <c r="C3" s="16">
        <v>6000</v>
      </c>
      <c r="D3" s="17">
        <v>6099</v>
      </c>
      <c r="E3" s="1">
        <f>D3-C3</f>
        <v>99</v>
      </c>
      <c r="G3" s="15" t="s">
        <v>332</v>
      </c>
      <c r="H3" s="16">
        <v>119</v>
      </c>
      <c r="I3" s="16">
        <v>7500</v>
      </c>
      <c r="J3" s="17">
        <v>7549</v>
      </c>
      <c r="K3" s="1">
        <f>J3-I3</f>
        <v>49</v>
      </c>
    </row>
    <row r="4" spans="1:13" ht="8.25" customHeight="1" thickBot="1" x14ac:dyDescent="0.3"/>
    <row r="5" spans="1:13" ht="18.75" thickBot="1" x14ac:dyDescent="0.3">
      <c r="A5" s="15" t="s">
        <v>333</v>
      </c>
      <c r="B5" s="16">
        <v>101</v>
      </c>
      <c r="C5" s="16">
        <v>6100</v>
      </c>
      <c r="D5" s="17">
        <v>6199</v>
      </c>
      <c r="E5" s="1">
        <f>D5-C5</f>
        <v>99</v>
      </c>
      <c r="G5" s="15" t="s">
        <v>334</v>
      </c>
      <c r="H5" s="16">
        <v>120</v>
      </c>
      <c r="I5" s="16">
        <v>7550</v>
      </c>
      <c r="J5" s="17">
        <v>7599</v>
      </c>
      <c r="K5" s="1">
        <f>J5-I5</f>
        <v>49</v>
      </c>
    </row>
    <row r="6" spans="1:13" ht="8.25" customHeight="1" thickBot="1" x14ac:dyDescent="0.3"/>
    <row r="7" spans="1:13" ht="18.75" thickBot="1" x14ac:dyDescent="0.3">
      <c r="A7" s="15" t="s">
        <v>150</v>
      </c>
      <c r="B7" s="16">
        <v>102</v>
      </c>
      <c r="C7" s="16">
        <v>6200</v>
      </c>
      <c r="D7" s="17">
        <v>6399</v>
      </c>
      <c r="E7" s="1">
        <f>D7-C7</f>
        <v>199</v>
      </c>
      <c r="G7" s="15" t="s">
        <v>335</v>
      </c>
      <c r="H7" s="16">
        <v>121</v>
      </c>
      <c r="I7" s="16">
        <v>7600</v>
      </c>
      <c r="J7" s="17">
        <v>7799</v>
      </c>
      <c r="K7" s="1">
        <f>J7-I7</f>
        <v>199</v>
      </c>
    </row>
    <row r="8" spans="1:13" ht="8.25" customHeight="1" thickBot="1" x14ac:dyDescent="0.3"/>
    <row r="9" spans="1:13" ht="18.75" thickBot="1" x14ac:dyDescent="0.3">
      <c r="A9" s="15" t="s">
        <v>336</v>
      </c>
      <c r="B9" s="16">
        <v>103</v>
      </c>
      <c r="C9" s="16">
        <v>6400</v>
      </c>
      <c r="D9" s="17">
        <v>6499</v>
      </c>
      <c r="E9" s="1">
        <f>D9-C9</f>
        <v>99</v>
      </c>
      <c r="G9" s="15" t="s">
        <v>337</v>
      </c>
      <c r="H9" s="16">
        <v>122</v>
      </c>
      <c r="I9" s="16">
        <v>7800</v>
      </c>
      <c r="J9" s="17">
        <v>7949</v>
      </c>
      <c r="K9" s="1">
        <f>J9-I9</f>
        <v>149</v>
      </c>
    </row>
    <row r="10" spans="1:13" ht="8.25" customHeight="1" thickBot="1" x14ac:dyDescent="0.3"/>
    <row r="11" spans="1:13" ht="18.75" thickBot="1" x14ac:dyDescent="0.3">
      <c r="A11" s="15" t="s">
        <v>338</v>
      </c>
      <c r="B11" s="16">
        <v>104</v>
      </c>
      <c r="C11" s="16">
        <v>6500</v>
      </c>
      <c r="D11" s="17">
        <v>6599</v>
      </c>
      <c r="E11" s="1">
        <f>D11-C11</f>
        <v>99</v>
      </c>
      <c r="G11" s="15" t="s">
        <v>144</v>
      </c>
      <c r="H11" s="16">
        <v>123</v>
      </c>
      <c r="I11" s="16">
        <v>7950</v>
      </c>
      <c r="J11" s="17">
        <v>8049</v>
      </c>
      <c r="K11" s="1">
        <f>J11-I11</f>
        <v>99</v>
      </c>
    </row>
    <row r="12" spans="1:13" ht="8.25" customHeight="1" thickBot="1" x14ac:dyDescent="0.3"/>
    <row r="13" spans="1:13" ht="18.75" thickBot="1" x14ac:dyDescent="0.3">
      <c r="A13" s="15" t="s">
        <v>339</v>
      </c>
      <c r="B13" s="16">
        <v>105</v>
      </c>
      <c r="C13" s="16">
        <v>6600</v>
      </c>
      <c r="D13" s="17">
        <v>6649</v>
      </c>
      <c r="E13" s="1">
        <f>D13-C13</f>
        <v>49</v>
      </c>
      <c r="G13" s="15" t="s">
        <v>592</v>
      </c>
      <c r="H13" s="16">
        <v>124</v>
      </c>
      <c r="I13" s="16">
        <v>8050</v>
      </c>
      <c r="J13" s="17">
        <v>8199</v>
      </c>
      <c r="K13" s="1">
        <f>J13-I13</f>
        <v>149</v>
      </c>
    </row>
    <row r="14" spans="1:13" ht="8.25" customHeight="1" thickBot="1" x14ac:dyDescent="0.3"/>
    <row r="15" spans="1:13" ht="18.75" thickBot="1" x14ac:dyDescent="0.3">
      <c r="A15" s="15" t="s">
        <v>340</v>
      </c>
      <c r="B15" s="16">
        <v>106</v>
      </c>
      <c r="C15" s="16">
        <v>6650</v>
      </c>
      <c r="D15" s="17">
        <v>6699</v>
      </c>
      <c r="E15" s="1">
        <f>D15-C15</f>
        <v>49</v>
      </c>
      <c r="G15" s="15" t="s">
        <v>341</v>
      </c>
      <c r="H15" s="16">
        <v>125</v>
      </c>
      <c r="I15" s="16">
        <v>8200</v>
      </c>
      <c r="J15" s="17">
        <v>8299</v>
      </c>
      <c r="K15" s="1">
        <f>J15-I15</f>
        <v>99</v>
      </c>
    </row>
    <row r="16" spans="1:13" ht="8.25" customHeight="1" thickBot="1" x14ac:dyDescent="0.3"/>
    <row r="17" spans="1:11" ht="18.75" thickBot="1" x14ac:dyDescent="0.3">
      <c r="A17" s="15" t="s">
        <v>342</v>
      </c>
      <c r="B17" s="16">
        <v>107</v>
      </c>
      <c r="C17" s="16">
        <v>6700</v>
      </c>
      <c r="D17" s="17">
        <v>6749</v>
      </c>
      <c r="E17" s="1">
        <f>D17-C17</f>
        <v>49</v>
      </c>
      <c r="G17" s="15" t="s">
        <v>343</v>
      </c>
      <c r="H17" s="16">
        <v>126</v>
      </c>
      <c r="I17" s="16">
        <v>8300</v>
      </c>
      <c r="J17" s="17">
        <v>8399</v>
      </c>
      <c r="K17" s="1">
        <f>J17-I17</f>
        <v>99</v>
      </c>
    </row>
    <row r="18" spans="1:11" ht="8.25" customHeight="1" thickBot="1" x14ac:dyDescent="0.3"/>
    <row r="19" spans="1:11" ht="18.75" thickBot="1" x14ac:dyDescent="0.3">
      <c r="A19" s="15" t="s">
        <v>591</v>
      </c>
      <c r="B19" s="16">
        <v>108</v>
      </c>
      <c r="C19" s="16">
        <v>6750</v>
      </c>
      <c r="D19" s="17">
        <v>6799</v>
      </c>
      <c r="E19" s="1">
        <f>D19-C19</f>
        <v>49</v>
      </c>
      <c r="G19" s="15" t="s">
        <v>344</v>
      </c>
      <c r="H19" s="16">
        <v>127</v>
      </c>
      <c r="I19" s="16">
        <v>8400</v>
      </c>
      <c r="J19" s="17">
        <v>8499</v>
      </c>
      <c r="K19" s="1">
        <f>J19-I19</f>
        <v>99</v>
      </c>
    </row>
    <row r="20" spans="1:11" ht="8.25" customHeight="1" thickBot="1" x14ac:dyDescent="0.3"/>
    <row r="21" spans="1:11" ht="18.75" thickBot="1" x14ac:dyDescent="0.3">
      <c r="A21" s="15" t="s">
        <v>345</v>
      </c>
      <c r="B21" s="16">
        <v>109</v>
      </c>
      <c r="C21" s="16">
        <v>6800</v>
      </c>
      <c r="D21" s="17">
        <v>6849</v>
      </c>
      <c r="E21" s="1">
        <f>D21-C21</f>
        <v>49</v>
      </c>
      <c r="G21" s="15" t="s">
        <v>346</v>
      </c>
      <c r="H21" s="16">
        <v>128</v>
      </c>
      <c r="I21" s="16">
        <v>8500</v>
      </c>
      <c r="J21" s="17">
        <v>8599</v>
      </c>
      <c r="K21" s="1">
        <f>J21-I21</f>
        <v>99</v>
      </c>
    </row>
    <row r="22" spans="1:11" ht="8.25" customHeight="1" thickBot="1" x14ac:dyDescent="0.3"/>
    <row r="23" spans="1:11" ht="18.75" thickBot="1" x14ac:dyDescent="0.3">
      <c r="A23" s="15" t="s">
        <v>347</v>
      </c>
      <c r="B23" s="16">
        <v>110</v>
      </c>
      <c r="C23" s="16">
        <v>6850</v>
      </c>
      <c r="D23" s="17">
        <v>6899</v>
      </c>
      <c r="E23" s="1">
        <f>D23-C23</f>
        <v>49</v>
      </c>
      <c r="G23" s="15" t="s">
        <v>348</v>
      </c>
      <c r="H23" s="16">
        <v>129</v>
      </c>
      <c r="I23" s="16">
        <v>8600</v>
      </c>
      <c r="J23" s="17">
        <v>8649</v>
      </c>
      <c r="K23" s="1">
        <f>J23-I23</f>
        <v>49</v>
      </c>
    </row>
    <row r="24" spans="1:11" ht="8.25" customHeight="1" thickBot="1" x14ac:dyDescent="0.3"/>
    <row r="25" spans="1:11" ht="18.75" thickBot="1" x14ac:dyDescent="0.3">
      <c r="A25" s="15" t="s">
        <v>349</v>
      </c>
      <c r="B25" s="16">
        <v>111</v>
      </c>
      <c r="C25" s="16">
        <v>6900</v>
      </c>
      <c r="D25" s="17">
        <v>6999</v>
      </c>
      <c r="E25" s="1">
        <f>D25-C25</f>
        <v>99</v>
      </c>
      <c r="G25" s="15" t="s">
        <v>350</v>
      </c>
      <c r="H25" s="16">
        <v>130</v>
      </c>
      <c r="I25" s="16">
        <v>8650</v>
      </c>
      <c r="J25" s="17">
        <v>8949</v>
      </c>
      <c r="K25" s="1">
        <f>J25-I25</f>
        <v>299</v>
      </c>
    </row>
    <row r="26" spans="1:11" ht="8.25" customHeight="1" thickBot="1" x14ac:dyDescent="0.3"/>
    <row r="27" spans="1:11" ht="18.75" thickBot="1" x14ac:dyDescent="0.3">
      <c r="A27" s="15" t="s">
        <v>351</v>
      </c>
      <c r="B27" s="16">
        <v>112</v>
      </c>
      <c r="C27" s="16">
        <v>7000</v>
      </c>
      <c r="D27" s="17">
        <v>7099</v>
      </c>
      <c r="E27" s="1">
        <f>D27-C27</f>
        <v>99</v>
      </c>
      <c r="G27" s="15" t="s">
        <v>352</v>
      </c>
      <c r="H27" s="16">
        <v>131</v>
      </c>
      <c r="I27" s="16">
        <v>8950</v>
      </c>
      <c r="J27" s="17">
        <v>9099</v>
      </c>
      <c r="K27" s="1">
        <f>J27-I27</f>
        <v>149</v>
      </c>
    </row>
    <row r="28" spans="1:11" ht="8.25" customHeight="1" thickBot="1" x14ac:dyDescent="0.3"/>
    <row r="29" spans="1:11" ht="18.75" thickBot="1" x14ac:dyDescent="0.3">
      <c r="A29" s="15" t="s">
        <v>593</v>
      </c>
      <c r="B29" s="16">
        <v>113</v>
      </c>
      <c r="C29" s="16">
        <v>7100</v>
      </c>
      <c r="D29" s="17">
        <v>7249</v>
      </c>
      <c r="E29" s="1">
        <f>D29-C29</f>
        <v>149</v>
      </c>
      <c r="G29" s="15" t="s">
        <v>246</v>
      </c>
      <c r="H29" s="16">
        <v>132</v>
      </c>
      <c r="I29" s="16">
        <v>9100</v>
      </c>
      <c r="J29" s="17">
        <v>9199</v>
      </c>
      <c r="K29" s="1">
        <f>J29-I29</f>
        <v>99</v>
      </c>
    </row>
    <row r="30" spans="1:11" ht="8.25" customHeight="1" thickBot="1" x14ac:dyDescent="0.3"/>
    <row r="31" spans="1:11" ht="18.75" thickBot="1" x14ac:dyDescent="0.3">
      <c r="A31" s="15" t="s">
        <v>353</v>
      </c>
      <c r="B31" s="16">
        <v>114</v>
      </c>
      <c r="C31" s="16">
        <v>7250</v>
      </c>
      <c r="D31" s="17">
        <v>7299</v>
      </c>
      <c r="E31" s="1">
        <f>D31-C31</f>
        <v>49</v>
      </c>
      <c r="G31" s="15" t="s">
        <v>250</v>
      </c>
      <c r="H31" s="16">
        <v>133</v>
      </c>
      <c r="I31" s="16">
        <v>9200</v>
      </c>
      <c r="J31" s="17">
        <v>9249</v>
      </c>
      <c r="K31" s="1">
        <f>J31-I31</f>
        <v>49</v>
      </c>
    </row>
    <row r="32" spans="1:11" ht="8.25" customHeight="1" thickBot="1" x14ac:dyDescent="0.3"/>
    <row r="33" spans="1:11" ht="18.75" thickBot="1" x14ac:dyDescent="0.3">
      <c r="A33" s="15" t="s">
        <v>296</v>
      </c>
      <c r="B33" s="16">
        <v>115</v>
      </c>
      <c r="C33" s="16">
        <v>7300</v>
      </c>
      <c r="D33" s="17">
        <v>7349</v>
      </c>
      <c r="E33" s="1">
        <f>D33-C33</f>
        <v>49</v>
      </c>
      <c r="G33" s="15" t="s">
        <v>354</v>
      </c>
      <c r="H33" s="16">
        <v>134</v>
      </c>
      <c r="I33" s="16">
        <v>9250</v>
      </c>
      <c r="J33" s="17">
        <v>9299</v>
      </c>
      <c r="K33" s="1">
        <f>J33-I33</f>
        <v>49</v>
      </c>
    </row>
    <row r="34" spans="1:11" ht="8.25" customHeight="1" thickBot="1" x14ac:dyDescent="0.3"/>
    <row r="35" spans="1:11" ht="18.75" thickBot="1" x14ac:dyDescent="0.3">
      <c r="A35" s="15" t="s">
        <v>355</v>
      </c>
      <c r="B35" s="16">
        <v>116</v>
      </c>
      <c r="C35" s="16">
        <v>7350</v>
      </c>
      <c r="D35" s="17">
        <v>7399</v>
      </c>
      <c r="E35" s="1">
        <f>D35-C35</f>
        <v>49</v>
      </c>
      <c r="G35" s="15" t="s">
        <v>356</v>
      </c>
      <c r="H35" s="16">
        <v>135</v>
      </c>
      <c r="I35" s="16">
        <v>9300</v>
      </c>
      <c r="J35" s="17">
        <v>9599</v>
      </c>
      <c r="K35" s="1">
        <f>J35-I35</f>
        <v>299</v>
      </c>
    </row>
    <row r="36" spans="1:11" ht="8.25" customHeight="1" thickBot="1" x14ac:dyDescent="0.3"/>
    <row r="37" spans="1:11" ht="18.75" thickBot="1" x14ac:dyDescent="0.3">
      <c r="A37" s="15" t="s">
        <v>357</v>
      </c>
      <c r="B37" s="16">
        <v>117</v>
      </c>
      <c r="C37" s="16">
        <v>7400</v>
      </c>
      <c r="D37" s="17">
        <v>7449</v>
      </c>
      <c r="E37" s="1">
        <f>D37-C37</f>
        <v>49</v>
      </c>
      <c r="G37" s="15" t="s">
        <v>590</v>
      </c>
      <c r="H37" s="16">
        <v>136</v>
      </c>
      <c r="I37" s="16">
        <v>9600</v>
      </c>
      <c r="J37" s="17">
        <v>9999</v>
      </c>
      <c r="K37" s="1">
        <f>J37-I37</f>
        <v>399</v>
      </c>
    </row>
    <row r="38" spans="1:11" ht="8.25" customHeight="1" thickBot="1" x14ac:dyDescent="0.3"/>
    <row r="39" spans="1:11" ht="18.75" thickBot="1" x14ac:dyDescent="0.3">
      <c r="A39" s="15" t="s">
        <v>157</v>
      </c>
      <c r="B39" s="16">
        <v>118</v>
      </c>
      <c r="C39" s="16">
        <v>7450</v>
      </c>
      <c r="D39" s="17">
        <v>7499</v>
      </c>
      <c r="E39" s="1">
        <f>D39-C39</f>
        <v>49</v>
      </c>
    </row>
    <row r="40" spans="1:11" ht="4.5" customHeight="1" x14ac:dyDescent="0.25"/>
    <row r="41" spans="1:11" ht="40.5" customHeight="1" x14ac:dyDescent="0.25">
      <c r="A41" s="732" t="s">
        <v>358</v>
      </c>
      <c r="B41" s="732"/>
      <c r="C41" s="732"/>
      <c r="D41" s="732"/>
      <c r="E41" s="732"/>
      <c r="F41" s="732"/>
      <c r="G41" s="732"/>
      <c r="H41" s="732"/>
      <c r="I41" s="732"/>
      <c r="J41" s="732"/>
    </row>
    <row r="42" spans="1:11" ht="38.25" customHeight="1" x14ac:dyDescent="0.25">
      <c r="A42" s="732" t="s">
        <v>359</v>
      </c>
      <c r="B42" s="732"/>
      <c r="C42" s="732"/>
      <c r="D42" s="732"/>
      <c r="E42" s="732"/>
      <c r="F42" s="732"/>
      <c r="G42" s="732"/>
      <c r="H42" s="732"/>
      <c r="I42" s="732"/>
      <c r="J42" s="732"/>
    </row>
  </sheetData>
  <mergeCells count="3">
    <mergeCell ref="A1:J1"/>
    <mergeCell ref="A41:J41"/>
    <mergeCell ref="A42:J42"/>
  </mergeCells>
  <phoneticPr fontId="7" type="noConversion"/>
  <printOptions horizontalCentered="1" verticalCentered="1"/>
  <pageMargins left="0.25" right="0.25" top="0.5" bottom="0.5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workbookViewId="0">
      <selection activeCell="I13" sqref="I13"/>
    </sheetView>
  </sheetViews>
  <sheetFormatPr defaultRowHeight="12.75" x14ac:dyDescent="0.2"/>
  <cols>
    <col min="1" max="1" width="10.7109375" style="426" customWidth="1"/>
    <col min="2" max="2" width="9.7109375" style="427" customWidth="1"/>
    <col min="3" max="3" width="10.7109375" style="426" customWidth="1"/>
    <col min="4" max="4" width="9.7109375" style="427" customWidth="1"/>
    <col min="5" max="5" width="5.7109375" style="428" customWidth="1"/>
    <col min="6" max="6" width="5.7109375" style="364" customWidth="1"/>
    <col min="7" max="7" width="14.7109375" style="429" customWidth="1"/>
    <col min="8" max="8" width="37.140625" style="430" customWidth="1"/>
    <col min="9" max="11" width="9.140625" style="347"/>
    <col min="12" max="12" width="8.28515625" style="347" customWidth="1"/>
    <col min="13" max="256" width="9.140625" style="347"/>
    <col min="257" max="257" width="10.7109375" style="347" customWidth="1"/>
    <col min="258" max="258" width="9.7109375" style="347" customWidth="1"/>
    <col min="259" max="259" width="10.7109375" style="347" customWidth="1"/>
    <col min="260" max="260" width="9.7109375" style="347" customWidth="1"/>
    <col min="261" max="262" width="5.7109375" style="347" customWidth="1"/>
    <col min="263" max="263" width="14.7109375" style="347" customWidth="1"/>
    <col min="264" max="264" width="37.140625" style="347" customWidth="1"/>
    <col min="265" max="267" width="9.140625" style="347"/>
    <col min="268" max="268" width="8.28515625" style="347" customWidth="1"/>
    <col min="269" max="512" width="9.140625" style="347"/>
    <col min="513" max="513" width="10.7109375" style="347" customWidth="1"/>
    <col min="514" max="514" width="9.7109375" style="347" customWidth="1"/>
    <col min="515" max="515" width="10.7109375" style="347" customWidth="1"/>
    <col min="516" max="516" width="9.7109375" style="347" customWidth="1"/>
    <col min="517" max="518" width="5.7109375" style="347" customWidth="1"/>
    <col min="519" max="519" width="14.7109375" style="347" customWidth="1"/>
    <col min="520" max="520" width="37.140625" style="347" customWidth="1"/>
    <col min="521" max="523" width="9.140625" style="347"/>
    <col min="524" max="524" width="8.28515625" style="347" customWidth="1"/>
    <col min="525" max="768" width="9.140625" style="347"/>
    <col min="769" max="769" width="10.7109375" style="347" customWidth="1"/>
    <col min="770" max="770" width="9.7109375" style="347" customWidth="1"/>
    <col min="771" max="771" width="10.7109375" style="347" customWidth="1"/>
    <col min="772" max="772" width="9.7109375" style="347" customWidth="1"/>
    <col min="773" max="774" width="5.7109375" style="347" customWidth="1"/>
    <col min="775" max="775" width="14.7109375" style="347" customWidth="1"/>
    <col min="776" max="776" width="37.140625" style="347" customWidth="1"/>
    <col min="777" max="779" width="9.140625" style="347"/>
    <col min="780" max="780" width="8.28515625" style="347" customWidth="1"/>
    <col min="781" max="1024" width="9.140625" style="347"/>
    <col min="1025" max="1025" width="10.7109375" style="347" customWidth="1"/>
    <col min="1026" max="1026" width="9.7109375" style="347" customWidth="1"/>
    <col min="1027" max="1027" width="10.7109375" style="347" customWidth="1"/>
    <col min="1028" max="1028" width="9.7109375" style="347" customWidth="1"/>
    <col min="1029" max="1030" width="5.7109375" style="347" customWidth="1"/>
    <col min="1031" max="1031" width="14.7109375" style="347" customWidth="1"/>
    <col min="1032" max="1032" width="37.140625" style="347" customWidth="1"/>
    <col min="1033" max="1035" width="9.140625" style="347"/>
    <col min="1036" max="1036" width="8.28515625" style="347" customWidth="1"/>
    <col min="1037" max="1280" width="9.140625" style="347"/>
    <col min="1281" max="1281" width="10.7109375" style="347" customWidth="1"/>
    <col min="1282" max="1282" width="9.7109375" style="347" customWidth="1"/>
    <col min="1283" max="1283" width="10.7109375" style="347" customWidth="1"/>
    <col min="1284" max="1284" width="9.7109375" style="347" customWidth="1"/>
    <col min="1285" max="1286" width="5.7109375" style="347" customWidth="1"/>
    <col min="1287" max="1287" width="14.7109375" style="347" customWidth="1"/>
    <col min="1288" max="1288" width="37.140625" style="347" customWidth="1"/>
    <col min="1289" max="1291" width="9.140625" style="347"/>
    <col min="1292" max="1292" width="8.28515625" style="347" customWidth="1"/>
    <col min="1293" max="1536" width="9.140625" style="347"/>
    <col min="1537" max="1537" width="10.7109375" style="347" customWidth="1"/>
    <col min="1538" max="1538" width="9.7109375" style="347" customWidth="1"/>
    <col min="1539" max="1539" width="10.7109375" style="347" customWidth="1"/>
    <col min="1540" max="1540" width="9.7109375" style="347" customWidth="1"/>
    <col min="1541" max="1542" width="5.7109375" style="347" customWidth="1"/>
    <col min="1543" max="1543" width="14.7109375" style="347" customWidth="1"/>
    <col min="1544" max="1544" width="37.140625" style="347" customWidth="1"/>
    <col min="1545" max="1547" width="9.140625" style="347"/>
    <col min="1548" max="1548" width="8.28515625" style="347" customWidth="1"/>
    <col min="1549" max="1792" width="9.140625" style="347"/>
    <col min="1793" max="1793" width="10.7109375" style="347" customWidth="1"/>
    <col min="1794" max="1794" width="9.7109375" style="347" customWidth="1"/>
    <col min="1795" max="1795" width="10.7109375" style="347" customWidth="1"/>
    <col min="1796" max="1796" width="9.7109375" style="347" customWidth="1"/>
    <col min="1797" max="1798" width="5.7109375" style="347" customWidth="1"/>
    <col min="1799" max="1799" width="14.7109375" style="347" customWidth="1"/>
    <col min="1800" max="1800" width="37.140625" style="347" customWidth="1"/>
    <col min="1801" max="1803" width="9.140625" style="347"/>
    <col min="1804" max="1804" width="8.28515625" style="347" customWidth="1"/>
    <col min="1805" max="2048" width="9.140625" style="347"/>
    <col min="2049" max="2049" width="10.7109375" style="347" customWidth="1"/>
    <col min="2050" max="2050" width="9.7109375" style="347" customWidth="1"/>
    <col min="2051" max="2051" width="10.7109375" style="347" customWidth="1"/>
    <col min="2052" max="2052" width="9.7109375" style="347" customWidth="1"/>
    <col min="2053" max="2054" width="5.7109375" style="347" customWidth="1"/>
    <col min="2055" max="2055" width="14.7109375" style="347" customWidth="1"/>
    <col min="2056" max="2056" width="37.140625" style="347" customWidth="1"/>
    <col min="2057" max="2059" width="9.140625" style="347"/>
    <col min="2060" max="2060" width="8.28515625" style="347" customWidth="1"/>
    <col min="2061" max="2304" width="9.140625" style="347"/>
    <col min="2305" max="2305" width="10.7109375" style="347" customWidth="1"/>
    <col min="2306" max="2306" width="9.7109375" style="347" customWidth="1"/>
    <col min="2307" max="2307" width="10.7109375" style="347" customWidth="1"/>
    <col min="2308" max="2308" width="9.7109375" style="347" customWidth="1"/>
    <col min="2309" max="2310" width="5.7109375" style="347" customWidth="1"/>
    <col min="2311" max="2311" width="14.7109375" style="347" customWidth="1"/>
    <col min="2312" max="2312" width="37.140625" style="347" customWidth="1"/>
    <col min="2313" max="2315" width="9.140625" style="347"/>
    <col min="2316" max="2316" width="8.28515625" style="347" customWidth="1"/>
    <col min="2317" max="2560" width="9.140625" style="347"/>
    <col min="2561" max="2561" width="10.7109375" style="347" customWidth="1"/>
    <col min="2562" max="2562" width="9.7109375" style="347" customWidth="1"/>
    <col min="2563" max="2563" width="10.7109375" style="347" customWidth="1"/>
    <col min="2564" max="2564" width="9.7109375" style="347" customWidth="1"/>
    <col min="2565" max="2566" width="5.7109375" style="347" customWidth="1"/>
    <col min="2567" max="2567" width="14.7109375" style="347" customWidth="1"/>
    <col min="2568" max="2568" width="37.140625" style="347" customWidth="1"/>
    <col min="2569" max="2571" width="9.140625" style="347"/>
    <col min="2572" max="2572" width="8.28515625" style="347" customWidth="1"/>
    <col min="2573" max="2816" width="9.140625" style="347"/>
    <col min="2817" max="2817" width="10.7109375" style="347" customWidth="1"/>
    <col min="2818" max="2818" width="9.7109375" style="347" customWidth="1"/>
    <col min="2819" max="2819" width="10.7109375" style="347" customWidth="1"/>
    <col min="2820" max="2820" width="9.7109375" style="347" customWidth="1"/>
    <col min="2821" max="2822" width="5.7109375" style="347" customWidth="1"/>
    <col min="2823" max="2823" width="14.7109375" style="347" customWidth="1"/>
    <col min="2824" max="2824" width="37.140625" style="347" customWidth="1"/>
    <col min="2825" max="2827" width="9.140625" style="347"/>
    <col min="2828" max="2828" width="8.28515625" style="347" customWidth="1"/>
    <col min="2829" max="3072" width="9.140625" style="347"/>
    <col min="3073" max="3073" width="10.7109375" style="347" customWidth="1"/>
    <col min="3074" max="3074" width="9.7109375" style="347" customWidth="1"/>
    <col min="3075" max="3075" width="10.7109375" style="347" customWidth="1"/>
    <col min="3076" max="3076" width="9.7109375" style="347" customWidth="1"/>
    <col min="3077" max="3078" width="5.7109375" style="347" customWidth="1"/>
    <col min="3079" max="3079" width="14.7109375" style="347" customWidth="1"/>
    <col min="3080" max="3080" width="37.140625" style="347" customWidth="1"/>
    <col min="3081" max="3083" width="9.140625" style="347"/>
    <col min="3084" max="3084" width="8.28515625" style="347" customWidth="1"/>
    <col min="3085" max="3328" width="9.140625" style="347"/>
    <col min="3329" max="3329" width="10.7109375" style="347" customWidth="1"/>
    <col min="3330" max="3330" width="9.7109375" style="347" customWidth="1"/>
    <col min="3331" max="3331" width="10.7109375" style="347" customWidth="1"/>
    <col min="3332" max="3332" width="9.7109375" style="347" customWidth="1"/>
    <col min="3333" max="3334" width="5.7109375" style="347" customWidth="1"/>
    <col min="3335" max="3335" width="14.7109375" style="347" customWidth="1"/>
    <col min="3336" max="3336" width="37.140625" style="347" customWidth="1"/>
    <col min="3337" max="3339" width="9.140625" style="347"/>
    <col min="3340" max="3340" width="8.28515625" style="347" customWidth="1"/>
    <col min="3341" max="3584" width="9.140625" style="347"/>
    <col min="3585" max="3585" width="10.7109375" style="347" customWidth="1"/>
    <col min="3586" max="3586" width="9.7109375" style="347" customWidth="1"/>
    <col min="3587" max="3587" width="10.7109375" style="347" customWidth="1"/>
    <col min="3588" max="3588" width="9.7109375" style="347" customWidth="1"/>
    <col min="3589" max="3590" width="5.7109375" style="347" customWidth="1"/>
    <col min="3591" max="3591" width="14.7109375" style="347" customWidth="1"/>
    <col min="3592" max="3592" width="37.140625" style="347" customWidth="1"/>
    <col min="3593" max="3595" width="9.140625" style="347"/>
    <col min="3596" max="3596" width="8.28515625" style="347" customWidth="1"/>
    <col min="3597" max="3840" width="9.140625" style="347"/>
    <col min="3841" max="3841" width="10.7109375" style="347" customWidth="1"/>
    <col min="3842" max="3842" width="9.7109375" style="347" customWidth="1"/>
    <col min="3843" max="3843" width="10.7109375" style="347" customWidth="1"/>
    <col min="3844" max="3844" width="9.7109375" style="347" customWidth="1"/>
    <col min="3845" max="3846" width="5.7109375" style="347" customWidth="1"/>
    <col min="3847" max="3847" width="14.7109375" style="347" customWidth="1"/>
    <col min="3848" max="3848" width="37.140625" style="347" customWidth="1"/>
    <col min="3849" max="3851" width="9.140625" style="347"/>
    <col min="3852" max="3852" width="8.28515625" style="347" customWidth="1"/>
    <col min="3853" max="4096" width="9.140625" style="347"/>
    <col min="4097" max="4097" width="10.7109375" style="347" customWidth="1"/>
    <col min="4098" max="4098" width="9.7109375" style="347" customWidth="1"/>
    <col min="4099" max="4099" width="10.7109375" style="347" customWidth="1"/>
    <col min="4100" max="4100" width="9.7109375" style="347" customWidth="1"/>
    <col min="4101" max="4102" width="5.7109375" style="347" customWidth="1"/>
    <col min="4103" max="4103" width="14.7109375" style="347" customWidth="1"/>
    <col min="4104" max="4104" width="37.140625" style="347" customWidth="1"/>
    <col min="4105" max="4107" width="9.140625" style="347"/>
    <col min="4108" max="4108" width="8.28515625" style="347" customWidth="1"/>
    <col min="4109" max="4352" width="9.140625" style="347"/>
    <col min="4353" max="4353" width="10.7109375" style="347" customWidth="1"/>
    <col min="4354" max="4354" width="9.7109375" style="347" customWidth="1"/>
    <col min="4355" max="4355" width="10.7109375" style="347" customWidth="1"/>
    <col min="4356" max="4356" width="9.7109375" style="347" customWidth="1"/>
    <col min="4357" max="4358" width="5.7109375" style="347" customWidth="1"/>
    <col min="4359" max="4359" width="14.7109375" style="347" customWidth="1"/>
    <col min="4360" max="4360" width="37.140625" style="347" customWidth="1"/>
    <col min="4361" max="4363" width="9.140625" style="347"/>
    <col min="4364" max="4364" width="8.28515625" style="347" customWidth="1"/>
    <col min="4365" max="4608" width="9.140625" style="347"/>
    <col min="4609" max="4609" width="10.7109375" style="347" customWidth="1"/>
    <col min="4610" max="4610" width="9.7109375" style="347" customWidth="1"/>
    <col min="4611" max="4611" width="10.7109375" style="347" customWidth="1"/>
    <col min="4612" max="4612" width="9.7109375" style="347" customWidth="1"/>
    <col min="4613" max="4614" width="5.7109375" style="347" customWidth="1"/>
    <col min="4615" max="4615" width="14.7109375" style="347" customWidth="1"/>
    <col min="4616" max="4616" width="37.140625" style="347" customWidth="1"/>
    <col min="4617" max="4619" width="9.140625" style="347"/>
    <col min="4620" max="4620" width="8.28515625" style="347" customWidth="1"/>
    <col min="4621" max="4864" width="9.140625" style="347"/>
    <col min="4865" max="4865" width="10.7109375" style="347" customWidth="1"/>
    <col min="4866" max="4866" width="9.7109375" style="347" customWidth="1"/>
    <col min="4867" max="4867" width="10.7109375" style="347" customWidth="1"/>
    <col min="4868" max="4868" width="9.7109375" style="347" customWidth="1"/>
    <col min="4869" max="4870" width="5.7109375" style="347" customWidth="1"/>
    <col min="4871" max="4871" width="14.7109375" style="347" customWidth="1"/>
    <col min="4872" max="4872" width="37.140625" style="347" customWidth="1"/>
    <col min="4873" max="4875" width="9.140625" style="347"/>
    <col min="4876" max="4876" width="8.28515625" style="347" customWidth="1"/>
    <col min="4877" max="5120" width="9.140625" style="347"/>
    <col min="5121" max="5121" width="10.7109375" style="347" customWidth="1"/>
    <col min="5122" max="5122" width="9.7109375" style="347" customWidth="1"/>
    <col min="5123" max="5123" width="10.7109375" style="347" customWidth="1"/>
    <col min="5124" max="5124" width="9.7109375" style="347" customWidth="1"/>
    <col min="5125" max="5126" width="5.7109375" style="347" customWidth="1"/>
    <col min="5127" max="5127" width="14.7109375" style="347" customWidth="1"/>
    <col min="5128" max="5128" width="37.140625" style="347" customWidth="1"/>
    <col min="5129" max="5131" width="9.140625" style="347"/>
    <col min="5132" max="5132" width="8.28515625" style="347" customWidth="1"/>
    <col min="5133" max="5376" width="9.140625" style="347"/>
    <col min="5377" max="5377" width="10.7109375" style="347" customWidth="1"/>
    <col min="5378" max="5378" width="9.7109375" style="347" customWidth="1"/>
    <col min="5379" max="5379" width="10.7109375" style="347" customWidth="1"/>
    <col min="5380" max="5380" width="9.7109375" style="347" customWidth="1"/>
    <col min="5381" max="5382" width="5.7109375" style="347" customWidth="1"/>
    <col min="5383" max="5383" width="14.7109375" style="347" customWidth="1"/>
    <col min="5384" max="5384" width="37.140625" style="347" customWidth="1"/>
    <col min="5385" max="5387" width="9.140625" style="347"/>
    <col min="5388" max="5388" width="8.28515625" style="347" customWidth="1"/>
    <col min="5389" max="5632" width="9.140625" style="347"/>
    <col min="5633" max="5633" width="10.7109375" style="347" customWidth="1"/>
    <col min="5634" max="5634" width="9.7109375" style="347" customWidth="1"/>
    <col min="5635" max="5635" width="10.7109375" style="347" customWidth="1"/>
    <col min="5636" max="5636" width="9.7109375" style="347" customWidth="1"/>
    <col min="5637" max="5638" width="5.7109375" style="347" customWidth="1"/>
    <col min="5639" max="5639" width="14.7109375" style="347" customWidth="1"/>
    <col min="5640" max="5640" width="37.140625" style="347" customWidth="1"/>
    <col min="5641" max="5643" width="9.140625" style="347"/>
    <col min="5644" max="5644" width="8.28515625" style="347" customWidth="1"/>
    <col min="5645" max="5888" width="9.140625" style="347"/>
    <col min="5889" max="5889" width="10.7109375" style="347" customWidth="1"/>
    <col min="5890" max="5890" width="9.7109375" style="347" customWidth="1"/>
    <col min="5891" max="5891" width="10.7109375" style="347" customWidth="1"/>
    <col min="5892" max="5892" width="9.7109375" style="347" customWidth="1"/>
    <col min="5893" max="5894" width="5.7109375" style="347" customWidth="1"/>
    <col min="5895" max="5895" width="14.7109375" style="347" customWidth="1"/>
    <col min="5896" max="5896" width="37.140625" style="347" customWidth="1"/>
    <col min="5897" max="5899" width="9.140625" style="347"/>
    <col min="5900" max="5900" width="8.28515625" style="347" customWidth="1"/>
    <col min="5901" max="6144" width="9.140625" style="347"/>
    <col min="6145" max="6145" width="10.7109375" style="347" customWidth="1"/>
    <col min="6146" max="6146" width="9.7109375" style="347" customWidth="1"/>
    <col min="6147" max="6147" width="10.7109375" style="347" customWidth="1"/>
    <col min="6148" max="6148" width="9.7109375" style="347" customWidth="1"/>
    <col min="6149" max="6150" width="5.7109375" style="347" customWidth="1"/>
    <col min="6151" max="6151" width="14.7109375" style="347" customWidth="1"/>
    <col min="6152" max="6152" width="37.140625" style="347" customWidth="1"/>
    <col min="6153" max="6155" width="9.140625" style="347"/>
    <col min="6156" max="6156" width="8.28515625" style="347" customWidth="1"/>
    <col min="6157" max="6400" width="9.140625" style="347"/>
    <col min="6401" max="6401" width="10.7109375" style="347" customWidth="1"/>
    <col min="6402" max="6402" width="9.7109375" style="347" customWidth="1"/>
    <col min="6403" max="6403" width="10.7109375" style="347" customWidth="1"/>
    <col min="6404" max="6404" width="9.7109375" style="347" customWidth="1"/>
    <col min="6405" max="6406" width="5.7109375" style="347" customWidth="1"/>
    <col min="6407" max="6407" width="14.7109375" style="347" customWidth="1"/>
    <col min="6408" max="6408" width="37.140625" style="347" customWidth="1"/>
    <col min="6409" max="6411" width="9.140625" style="347"/>
    <col min="6412" max="6412" width="8.28515625" style="347" customWidth="1"/>
    <col min="6413" max="6656" width="9.140625" style="347"/>
    <col min="6657" max="6657" width="10.7109375" style="347" customWidth="1"/>
    <col min="6658" max="6658" width="9.7109375" style="347" customWidth="1"/>
    <col min="6659" max="6659" width="10.7109375" style="347" customWidth="1"/>
    <col min="6660" max="6660" width="9.7109375" style="347" customWidth="1"/>
    <col min="6661" max="6662" width="5.7109375" style="347" customWidth="1"/>
    <col min="6663" max="6663" width="14.7109375" style="347" customWidth="1"/>
    <col min="6664" max="6664" width="37.140625" style="347" customWidth="1"/>
    <col min="6665" max="6667" width="9.140625" style="347"/>
    <col min="6668" max="6668" width="8.28515625" style="347" customWidth="1"/>
    <col min="6669" max="6912" width="9.140625" style="347"/>
    <col min="6913" max="6913" width="10.7109375" style="347" customWidth="1"/>
    <col min="6914" max="6914" width="9.7109375" style="347" customWidth="1"/>
    <col min="6915" max="6915" width="10.7109375" style="347" customWidth="1"/>
    <col min="6916" max="6916" width="9.7109375" style="347" customWidth="1"/>
    <col min="6917" max="6918" width="5.7109375" style="347" customWidth="1"/>
    <col min="6919" max="6919" width="14.7109375" style="347" customWidth="1"/>
    <col min="6920" max="6920" width="37.140625" style="347" customWidth="1"/>
    <col min="6921" max="6923" width="9.140625" style="347"/>
    <col min="6924" max="6924" width="8.28515625" style="347" customWidth="1"/>
    <col min="6925" max="7168" width="9.140625" style="347"/>
    <col min="7169" max="7169" width="10.7109375" style="347" customWidth="1"/>
    <col min="7170" max="7170" width="9.7109375" style="347" customWidth="1"/>
    <col min="7171" max="7171" width="10.7109375" style="347" customWidth="1"/>
    <col min="7172" max="7172" width="9.7109375" style="347" customWidth="1"/>
    <col min="7173" max="7174" width="5.7109375" style="347" customWidth="1"/>
    <col min="7175" max="7175" width="14.7109375" style="347" customWidth="1"/>
    <col min="7176" max="7176" width="37.140625" style="347" customWidth="1"/>
    <col min="7177" max="7179" width="9.140625" style="347"/>
    <col min="7180" max="7180" width="8.28515625" style="347" customWidth="1"/>
    <col min="7181" max="7424" width="9.140625" style="347"/>
    <col min="7425" max="7425" width="10.7109375" style="347" customWidth="1"/>
    <col min="7426" max="7426" width="9.7109375" style="347" customWidth="1"/>
    <col min="7427" max="7427" width="10.7109375" style="347" customWidth="1"/>
    <col min="7428" max="7428" width="9.7109375" style="347" customWidth="1"/>
    <col min="7429" max="7430" width="5.7109375" style="347" customWidth="1"/>
    <col min="7431" max="7431" width="14.7109375" style="347" customWidth="1"/>
    <col min="7432" max="7432" width="37.140625" style="347" customWidth="1"/>
    <col min="7433" max="7435" width="9.140625" style="347"/>
    <col min="7436" max="7436" width="8.28515625" style="347" customWidth="1"/>
    <col min="7437" max="7680" width="9.140625" style="347"/>
    <col min="7681" max="7681" width="10.7109375" style="347" customWidth="1"/>
    <col min="7682" max="7682" width="9.7109375" style="347" customWidth="1"/>
    <col min="7683" max="7683" width="10.7109375" style="347" customWidth="1"/>
    <col min="7684" max="7684" width="9.7109375" style="347" customWidth="1"/>
    <col min="7685" max="7686" width="5.7109375" style="347" customWidth="1"/>
    <col min="7687" max="7687" width="14.7109375" style="347" customWidth="1"/>
    <col min="7688" max="7688" width="37.140625" style="347" customWidth="1"/>
    <col min="7689" max="7691" width="9.140625" style="347"/>
    <col min="7692" max="7692" width="8.28515625" style="347" customWidth="1"/>
    <col min="7693" max="7936" width="9.140625" style="347"/>
    <col min="7937" max="7937" width="10.7109375" style="347" customWidth="1"/>
    <col min="7938" max="7938" width="9.7109375" style="347" customWidth="1"/>
    <col min="7939" max="7939" width="10.7109375" style="347" customWidth="1"/>
    <col min="7940" max="7940" width="9.7109375" style="347" customWidth="1"/>
    <col min="7941" max="7942" width="5.7109375" style="347" customWidth="1"/>
    <col min="7943" max="7943" width="14.7109375" style="347" customWidth="1"/>
    <col min="7944" max="7944" width="37.140625" style="347" customWidth="1"/>
    <col min="7945" max="7947" width="9.140625" style="347"/>
    <col min="7948" max="7948" width="8.28515625" style="347" customWidth="1"/>
    <col min="7949" max="8192" width="9.140625" style="347"/>
    <col min="8193" max="8193" width="10.7109375" style="347" customWidth="1"/>
    <col min="8194" max="8194" width="9.7109375" style="347" customWidth="1"/>
    <col min="8195" max="8195" width="10.7109375" style="347" customWidth="1"/>
    <col min="8196" max="8196" width="9.7109375" style="347" customWidth="1"/>
    <col min="8197" max="8198" width="5.7109375" style="347" customWidth="1"/>
    <col min="8199" max="8199" width="14.7109375" style="347" customWidth="1"/>
    <col min="8200" max="8200" width="37.140625" style="347" customWidth="1"/>
    <col min="8201" max="8203" width="9.140625" style="347"/>
    <col min="8204" max="8204" width="8.28515625" style="347" customWidth="1"/>
    <col min="8205" max="8448" width="9.140625" style="347"/>
    <col min="8449" max="8449" width="10.7109375" style="347" customWidth="1"/>
    <col min="8450" max="8450" width="9.7109375" style="347" customWidth="1"/>
    <col min="8451" max="8451" width="10.7109375" style="347" customWidth="1"/>
    <col min="8452" max="8452" width="9.7109375" style="347" customWidth="1"/>
    <col min="8453" max="8454" width="5.7109375" style="347" customWidth="1"/>
    <col min="8455" max="8455" width="14.7109375" style="347" customWidth="1"/>
    <col min="8456" max="8456" width="37.140625" style="347" customWidth="1"/>
    <col min="8457" max="8459" width="9.140625" style="347"/>
    <col min="8460" max="8460" width="8.28515625" style="347" customWidth="1"/>
    <col min="8461" max="8704" width="9.140625" style="347"/>
    <col min="8705" max="8705" width="10.7109375" style="347" customWidth="1"/>
    <col min="8706" max="8706" width="9.7109375" style="347" customWidth="1"/>
    <col min="8707" max="8707" width="10.7109375" style="347" customWidth="1"/>
    <col min="8708" max="8708" width="9.7109375" style="347" customWidth="1"/>
    <col min="8709" max="8710" width="5.7109375" style="347" customWidth="1"/>
    <col min="8711" max="8711" width="14.7109375" style="347" customWidth="1"/>
    <col min="8712" max="8712" width="37.140625" style="347" customWidth="1"/>
    <col min="8713" max="8715" width="9.140625" style="347"/>
    <col min="8716" max="8716" width="8.28515625" style="347" customWidth="1"/>
    <col min="8717" max="8960" width="9.140625" style="347"/>
    <col min="8961" max="8961" width="10.7109375" style="347" customWidth="1"/>
    <col min="8962" max="8962" width="9.7109375" style="347" customWidth="1"/>
    <col min="8963" max="8963" width="10.7109375" style="347" customWidth="1"/>
    <col min="8964" max="8964" width="9.7109375" style="347" customWidth="1"/>
    <col min="8965" max="8966" width="5.7109375" style="347" customWidth="1"/>
    <col min="8967" max="8967" width="14.7109375" style="347" customWidth="1"/>
    <col min="8968" max="8968" width="37.140625" style="347" customWidth="1"/>
    <col min="8969" max="8971" width="9.140625" style="347"/>
    <col min="8972" max="8972" width="8.28515625" style="347" customWidth="1"/>
    <col min="8973" max="9216" width="9.140625" style="347"/>
    <col min="9217" max="9217" width="10.7109375" style="347" customWidth="1"/>
    <col min="9218" max="9218" width="9.7109375" style="347" customWidth="1"/>
    <col min="9219" max="9219" width="10.7109375" style="347" customWidth="1"/>
    <col min="9220" max="9220" width="9.7109375" style="347" customWidth="1"/>
    <col min="9221" max="9222" width="5.7109375" style="347" customWidth="1"/>
    <col min="9223" max="9223" width="14.7109375" style="347" customWidth="1"/>
    <col min="9224" max="9224" width="37.140625" style="347" customWidth="1"/>
    <col min="9225" max="9227" width="9.140625" style="347"/>
    <col min="9228" max="9228" width="8.28515625" style="347" customWidth="1"/>
    <col min="9229" max="9472" width="9.140625" style="347"/>
    <col min="9473" max="9473" width="10.7109375" style="347" customWidth="1"/>
    <col min="9474" max="9474" width="9.7109375" style="347" customWidth="1"/>
    <col min="9475" max="9475" width="10.7109375" style="347" customWidth="1"/>
    <col min="9476" max="9476" width="9.7109375" style="347" customWidth="1"/>
    <col min="9477" max="9478" width="5.7109375" style="347" customWidth="1"/>
    <col min="9479" max="9479" width="14.7109375" style="347" customWidth="1"/>
    <col min="9480" max="9480" width="37.140625" style="347" customWidth="1"/>
    <col min="9481" max="9483" width="9.140625" style="347"/>
    <col min="9484" max="9484" width="8.28515625" style="347" customWidth="1"/>
    <col min="9485" max="9728" width="9.140625" style="347"/>
    <col min="9729" max="9729" width="10.7109375" style="347" customWidth="1"/>
    <col min="9730" max="9730" width="9.7109375" style="347" customWidth="1"/>
    <col min="9731" max="9731" width="10.7109375" style="347" customWidth="1"/>
    <col min="9732" max="9732" width="9.7109375" style="347" customWidth="1"/>
    <col min="9733" max="9734" width="5.7109375" style="347" customWidth="1"/>
    <col min="9735" max="9735" width="14.7109375" style="347" customWidth="1"/>
    <col min="9736" max="9736" width="37.140625" style="347" customWidth="1"/>
    <col min="9737" max="9739" width="9.140625" style="347"/>
    <col min="9740" max="9740" width="8.28515625" style="347" customWidth="1"/>
    <col min="9741" max="9984" width="9.140625" style="347"/>
    <col min="9985" max="9985" width="10.7109375" style="347" customWidth="1"/>
    <col min="9986" max="9986" width="9.7109375" style="347" customWidth="1"/>
    <col min="9987" max="9987" width="10.7109375" style="347" customWidth="1"/>
    <col min="9988" max="9988" width="9.7109375" style="347" customWidth="1"/>
    <col min="9989" max="9990" width="5.7109375" style="347" customWidth="1"/>
    <col min="9991" max="9991" width="14.7109375" style="347" customWidth="1"/>
    <col min="9992" max="9992" width="37.140625" style="347" customWidth="1"/>
    <col min="9993" max="9995" width="9.140625" style="347"/>
    <col min="9996" max="9996" width="8.28515625" style="347" customWidth="1"/>
    <col min="9997" max="10240" width="9.140625" style="347"/>
    <col min="10241" max="10241" width="10.7109375" style="347" customWidth="1"/>
    <col min="10242" max="10242" width="9.7109375" style="347" customWidth="1"/>
    <col min="10243" max="10243" width="10.7109375" style="347" customWidth="1"/>
    <col min="10244" max="10244" width="9.7109375" style="347" customWidth="1"/>
    <col min="10245" max="10246" width="5.7109375" style="347" customWidth="1"/>
    <col min="10247" max="10247" width="14.7109375" style="347" customWidth="1"/>
    <col min="10248" max="10248" width="37.140625" style="347" customWidth="1"/>
    <col min="10249" max="10251" width="9.140625" style="347"/>
    <col min="10252" max="10252" width="8.28515625" style="347" customWidth="1"/>
    <col min="10253" max="10496" width="9.140625" style="347"/>
    <col min="10497" max="10497" width="10.7109375" style="347" customWidth="1"/>
    <col min="10498" max="10498" width="9.7109375" style="347" customWidth="1"/>
    <col min="10499" max="10499" width="10.7109375" style="347" customWidth="1"/>
    <col min="10500" max="10500" width="9.7109375" style="347" customWidth="1"/>
    <col min="10501" max="10502" width="5.7109375" style="347" customWidth="1"/>
    <col min="10503" max="10503" width="14.7109375" style="347" customWidth="1"/>
    <col min="10504" max="10504" width="37.140625" style="347" customWidth="1"/>
    <col min="10505" max="10507" width="9.140625" style="347"/>
    <col min="10508" max="10508" width="8.28515625" style="347" customWidth="1"/>
    <col min="10509" max="10752" width="9.140625" style="347"/>
    <col min="10753" max="10753" width="10.7109375" style="347" customWidth="1"/>
    <col min="10754" max="10754" width="9.7109375" style="347" customWidth="1"/>
    <col min="10755" max="10755" width="10.7109375" style="347" customWidth="1"/>
    <col min="10756" max="10756" width="9.7109375" style="347" customWidth="1"/>
    <col min="10757" max="10758" width="5.7109375" style="347" customWidth="1"/>
    <col min="10759" max="10759" width="14.7109375" style="347" customWidth="1"/>
    <col min="10760" max="10760" width="37.140625" style="347" customWidth="1"/>
    <col min="10761" max="10763" width="9.140625" style="347"/>
    <col min="10764" max="10764" width="8.28515625" style="347" customWidth="1"/>
    <col min="10765" max="11008" width="9.140625" style="347"/>
    <col min="11009" max="11009" width="10.7109375" style="347" customWidth="1"/>
    <col min="11010" max="11010" width="9.7109375" style="347" customWidth="1"/>
    <col min="11011" max="11011" width="10.7109375" style="347" customWidth="1"/>
    <col min="11012" max="11012" width="9.7109375" style="347" customWidth="1"/>
    <col min="11013" max="11014" width="5.7109375" style="347" customWidth="1"/>
    <col min="11015" max="11015" width="14.7109375" style="347" customWidth="1"/>
    <col min="11016" max="11016" width="37.140625" style="347" customWidth="1"/>
    <col min="11017" max="11019" width="9.140625" style="347"/>
    <col min="11020" max="11020" width="8.28515625" style="347" customWidth="1"/>
    <col min="11021" max="11264" width="9.140625" style="347"/>
    <col min="11265" max="11265" width="10.7109375" style="347" customWidth="1"/>
    <col min="11266" max="11266" width="9.7109375" style="347" customWidth="1"/>
    <col min="11267" max="11267" width="10.7109375" style="347" customWidth="1"/>
    <col min="11268" max="11268" width="9.7109375" style="347" customWidth="1"/>
    <col min="11269" max="11270" width="5.7109375" style="347" customWidth="1"/>
    <col min="11271" max="11271" width="14.7109375" style="347" customWidth="1"/>
    <col min="11272" max="11272" width="37.140625" style="347" customWidth="1"/>
    <col min="11273" max="11275" width="9.140625" style="347"/>
    <col min="11276" max="11276" width="8.28515625" style="347" customWidth="1"/>
    <col min="11277" max="11520" width="9.140625" style="347"/>
    <col min="11521" max="11521" width="10.7109375" style="347" customWidth="1"/>
    <col min="11522" max="11522" width="9.7109375" style="347" customWidth="1"/>
    <col min="11523" max="11523" width="10.7109375" style="347" customWidth="1"/>
    <col min="11524" max="11524" width="9.7109375" style="347" customWidth="1"/>
    <col min="11525" max="11526" width="5.7109375" style="347" customWidth="1"/>
    <col min="11527" max="11527" width="14.7109375" style="347" customWidth="1"/>
    <col min="11528" max="11528" width="37.140625" style="347" customWidth="1"/>
    <col min="11529" max="11531" width="9.140625" style="347"/>
    <col min="11532" max="11532" width="8.28515625" style="347" customWidth="1"/>
    <col min="11533" max="11776" width="9.140625" style="347"/>
    <col min="11777" max="11777" width="10.7109375" style="347" customWidth="1"/>
    <col min="11778" max="11778" width="9.7109375" style="347" customWidth="1"/>
    <col min="11779" max="11779" width="10.7109375" style="347" customWidth="1"/>
    <col min="11780" max="11780" width="9.7109375" style="347" customWidth="1"/>
    <col min="11781" max="11782" width="5.7109375" style="347" customWidth="1"/>
    <col min="11783" max="11783" width="14.7109375" style="347" customWidth="1"/>
    <col min="11784" max="11784" width="37.140625" style="347" customWidth="1"/>
    <col min="11785" max="11787" width="9.140625" style="347"/>
    <col min="11788" max="11788" width="8.28515625" style="347" customWidth="1"/>
    <col min="11789" max="12032" width="9.140625" style="347"/>
    <col min="12033" max="12033" width="10.7109375" style="347" customWidth="1"/>
    <col min="12034" max="12034" width="9.7109375" style="347" customWidth="1"/>
    <col min="12035" max="12035" width="10.7109375" style="347" customWidth="1"/>
    <col min="12036" max="12036" width="9.7109375" style="347" customWidth="1"/>
    <col min="12037" max="12038" width="5.7109375" style="347" customWidth="1"/>
    <col min="12039" max="12039" width="14.7109375" style="347" customWidth="1"/>
    <col min="12040" max="12040" width="37.140625" style="347" customWidth="1"/>
    <col min="12041" max="12043" width="9.140625" style="347"/>
    <col min="12044" max="12044" width="8.28515625" style="347" customWidth="1"/>
    <col min="12045" max="12288" width="9.140625" style="347"/>
    <col min="12289" max="12289" width="10.7109375" style="347" customWidth="1"/>
    <col min="12290" max="12290" width="9.7109375" style="347" customWidth="1"/>
    <col min="12291" max="12291" width="10.7109375" style="347" customWidth="1"/>
    <col min="12292" max="12292" width="9.7109375" style="347" customWidth="1"/>
    <col min="12293" max="12294" width="5.7109375" style="347" customWidth="1"/>
    <col min="12295" max="12295" width="14.7109375" style="347" customWidth="1"/>
    <col min="12296" max="12296" width="37.140625" style="347" customWidth="1"/>
    <col min="12297" max="12299" width="9.140625" style="347"/>
    <col min="12300" max="12300" width="8.28515625" style="347" customWidth="1"/>
    <col min="12301" max="12544" width="9.140625" style="347"/>
    <col min="12545" max="12545" width="10.7109375" style="347" customWidth="1"/>
    <col min="12546" max="12546" width="9.7109375" style="347" customWidth="1"/>
    <col min="12547" max="12547" width="10.7109375" style="347" customWidth="1"/>
    <col min="12548" max="12548" width="9.7109375" style="347" customWidth="1"/>
    <col min="12549" max="12550" width="5.7109375" style="347" customWidth="1"/>
    <col min="12551" max="12551" width="14.7109375" style="347" customWidth="1"/>
    <col min="12552" max="12552" width="37.140625" style="347" customWidth="1"/>
    <col min="12553" max="12555" width="9.140625" style="347"/>
    <col min="12556" max="12556" width="8.28515625" style="347" customWidth="1"/>
    <col min="12557" max="12800" width="9.140625" style="347"/>
    <col min="12801" max="12801" width="10.7109375" style="347" customWidth="1"/>
    <col min="12802" max="12802" width="9.7109375" style="347" customWidth="1"/>
    <col min="12803" max="12803" width="10.7109375" style="347" customWidth="1"/>
    <col min="12804" max="12804" width="9.7109375" style="347" customWidth="1"/>
    <col min="12805" max="12806" width="5.7109375" style="347" customWidth="1"/>
    <col min="12807" max="12807" width="14.7109375" style="347" customWidth="1"/>
    <col min="12808" max="12808" width="37.140625" style="347" customWidth="1"/>
    <col min="12809" max="12811" width="9.140625" style="347"/>
    <col min="12812" max="12812" width="8.28515625" style="347" customWidth="1"/>
    <col min="12813" max="13056" width="9.140625" style="347"/>
    <col min="13057" max="13057" width="10.7109375" style="347" customWidth="1"/>
    <col min="13058" max="13058" width="9.7109375" style="347" customWidth="1"/>
    <col min="13059" max="13059" width="10.7109375" style="347" customWidth="1"/>
    <col min="13060" max="13060" width="9.7109375" style="347" customWidth="1"/>
    <col min="13061" max="13062" width="5.7109375" style="347" customWidth="1"/>
    <col min="13063" max="13063" width="14.7109375" style="347" customWidth="1"/>
    <col min="13064" max="13064" width="37.140625" style="347" customWidth="1"/>
    <col min="13065" max="13067" width="9.140625" style="347"/>
    <col min="13068" max="13068" width="8.28515625" style="347" customWidth="1"/>
    <col min="13069" max="13312" width="9.140625" style="347"/>
    <col min="13313" max="13313" width="10.7109375" style="347" customWidth="1"/>
    <col min="13314" max="13314" width="9.7109375" style="347" customWidth="1"/>
    <col min="13315" max="13315" width="10.7109375" style="347" customWidth="1"/>
    <col min="13316" max="13316" width="9.7109375" style="347" customWidth="1"/>
    <col min="13317" max="13318" width="5.7109375" style="347" customWidth="1"/>
    <col min="13319" max="13319" width="14.7109375" style="347" customWidth="1"/>
    <col min="13320" max="13320" width="37.140625" style="347" customWidth="1"/>
    <col min="13321" max="13323" width="9.140625" style="347"/>
    <col min="13324" max="13324" width="8.28515625" style="347" customWidth="1"/>
    <col min="13325" max="13568" width="9.140625" style="347"/>
    <col min="13569" max="13569" width="10.7109375" style="347" customWidth="1"/>
    <col min="13570" max="13570" width="9.7109375" style="347" customWidth="1"/>
    <col min="13571" max="13571" width="10.7109375" style="347" customWidth="1"/>
    <col min="13572" max="13572" width="9.7109375" style="347" customWidth="1"/>
    <col min="13573" max="13574" width="5.7109375" style="347" customWidth="1"/>
    <col min="13575" max="13575" width="14.7109375" style="347" customWidth="1"/>
    <col min="13576" max="13576" width="37.140625" style="347" customWidth="1"/>
    <col min="13577" max="13579" width="9.140625" style="347"/>
    <col min="13580" max="13580" width="8.28515625" style="347" customWidth="1"/>
    <col min="13581" max="13824" width="9.140625" style="347"/>
    <col min="13825" max="13825" width="10.7109375" style="347" customWidth="1"/>
    <col min="13826" max="13826" width="9.7109375" style="347" customWidth="1"/>
    <col min="13827" max="13827" width="10.7109375" style="347" customWidth="1"/>
    <col min="13828" max="13828" width="9.7109375" style="347" customWidth="1"/>
    <col min="13829" max="13830" width="5.7109375" style="347" customWidth="1"/>
    <col min="13831" max="13831" width="14.7109375" style="347" customWidth="1"/>
    <col min="13832" max="13832" width="37.140625" style="347" customWidth="1"/>
    <col min="13833" max="13835" width="9.140625" style="347"/>
    <col min="13836" max="13836" width="8.28515625" style="347" customWidth="1"/>
    <col min="13837" max="14080" width="9.140625" style="347"/>
    <col min="14081" max="14081" width="10.7109375" style="347" customWidth="1"/>
    <col min="14082" max="14082" width="9.7109375" style="347" customWidth="1"/>
    <col min="14083" max="14083" width="10.7109375" style="347" customWidth="1"/>
    <col min="14084" max="14084" width="9.7109375" style="347" customWidth="1"/>
    <col min="14085" max="14086" width="5.7109375" style="347" customWidth="1"/>
    <col min="14087" max="14087" width="14.7109375" style="347" customWidth="1"/>
    <col min="14088" max="14088" width="37.140625" style="347" customWidth="1"/>
    <col min="14089" max="14091" width="9.140625" style="347"/>
    <col min="14092" max="14092" width="8.28515625" style="347" customWidth="1"/>
    <col min="14093" max="14336" width="9.140625" style="347"/>
    <col min="14337" max="14337" width="10.7109375" style="347" customWidth="1"/>
    <col min="14338" max="14338" width="9.7109375" style="347" customWidth="1"/>
    <col min="14339" max="14339" width="10.7109375" style="347" customWidth="1"/>
    <col min="14340" max="14340" width="9.7109375" style="347" customWidth="1"/>
    <col min="14341" max="14342" width="5.7109375" style="347" customWidth="1"/>
    <col min="14343" max="14343" width="14.7109375" style="347" customWidth="1"/>
    <col min="14344" max="14344" width="37.140625" style="347" customWidth="1"/>
    <col min="14345" max="14347" width="9.140625" style="347"/>
    <col min="14348" max="14348" width="8.28515625" style="347" customWidth="1"/>
    <col min="14349" max="14592" width="9.140625" style="347"/>
    <col min="14593" max="14593" width="10.7109375" style="347" customWidth="1"/>
    <col min="14594" max="14594" width="9.7109375" style="347" customWidth="1"/>
    <col min="14595" max="14595" width="10.7109375" style="347" customWidth="1"/>
    <col min="14596" max="14596" width="9.7109375" style="347" customWidth="1"/>
    <col min="14597" max="14598" width="5.7109375" style="347" customWidth="1"/>
    <col min="14599" max="14599" width="14.7109375" style="347" customWidth="1"/>
    <col min="14600" max="14600" width="37.140625" style="347" customWidth="1"/>
    <col min="14601" max="14603" width="9.140625" style="347"/>
    <col min="14604" max="14604" width="8.28515625" style="347" customWidth="1"/>
    <col min="14605" max="14848" width="9.140625" style="347"/>
    <col min="14849" max="14849" width="10.7109375" style="347" customWidth="1"/>
    <col min="14850" max="14850" width="9.7109375" style="347" customWidth="1"/>
    <col min="14851" max="14851" width="10.7109375" style="347" customWidth="1"/>
    <col min="14852" max="14852" width="9.7109375" style="347" customWidth="1"/>
    <col min="14853" max="14854" width="5.7109375" style="347" customWidth="1"/>
    <col min="14855" max="14855" width="14.7109375" style="347" customWidth="1"/>
    <col min="14856" max="14856" width="37.140625" style="347" customWidth="1"/>
    <col min="14857" max="14859" width="9.140625" style="347"/>
    <col min="14860" max="14860" width="8.28515625" style="347" customWidth="1"/>
    <col min="14861" max="15104" width="9.140625" style="347"/>
    <col min="15105" max="15105" width="10.7109375" style="347" customWidth="1"/>
    <col min="15106" max="15106" width="9.7109375" style="347" customWidth="1"/>
    <col min="15107" max="15107" width="10.7109375" style="347" customWidth="1"/>
    <col min="15108" max="15108" width="9.7109375" style="347" customWidth="1"/>
    <col min="15109" max="15110" width="5.7109375" style="347" customWidth="1"/>
    <col min="15111" max="15111" width="14.7109375" style="347" customWidth="1"/>
    <col min="15112" max="15112" width="37.140625" style="347" customWidth="1"/>
    <col min="15113" max="15115" width="9.140625" style="347"/>
    <col min="15116" max="15116" width="8.28515625" style="347" customWidth="1"/>
    <col min="15117" max="15360" width="9.140625" style="347"/>
    <col min="15361" max="15361" width="10.7109375" style="347" customWidth="1"/>
    <col min="15362" max="15362" width="9.7109375" style="347" customWidth="1"/>
    <col min="15363" max="15363" width="10.7109375" style="347" customWidth="1"/>
    <col min="15364" max="15364" width="9.7109375" style="347" customWidth="1"/>
    <col min="15365" max="15366" width="5.7109375" style="347" customWidth="1"/>
    <col min="15367" max="15367" width="14.7109375" style="347" customWidth="1"/>
    <col min="15368" max="15368" width="37.140625" style="347" customWidth="1"/>
    <col min="15369" max="15371" width="9.140625" style="347"/>
    <col min="15372" max="15372" width="8.28515625" style="347" customWidth="1"/>
    <col min="15373" max="15616" width="9.140625" style="347"/>
    <col min="15617" max="15617" width="10.7109375" style="347" customWidth="1"/>
    <col min="15618" max="15618" width="9.7109375" style="347" customWidth="1"/>
    <col min="15619" max="15619" width="10.7109375" style="347" customWidth="1"/>
    <col min="15620" max="15620" width="9.7109375" style="347" customWidth="1"/>
    <col min="15621" max="15622" width="5.7109375" style="347" customWidth="1"/>
    <col min="15623" max="15623" width="14.7109375" style="347" customWidth="1"/>
    <col min="15624" max="15624" width="37.140625" style="347" customWidth="1"/>
    <col min="15625" max="15627" width="9.140625" style="347"/>
    <col min="15628" max="15628" width="8.28515625" style="347" customWidth="1"/>
    <col min="15629" max="15872" width="9.140625" style="347"/>
    <col min="15873" max="15873" width="10.7109375" style="347" customWidth="1"/>
    <col min="15874" max="15874" width="9.7109375" style="347" customWidth="1"/>
    <col min="15875" max="15875" width="10.7109375" style="347" customWidth="1"/>
    <col min="15876" max="15876" width="9.7109375" style="347" customWidth="1"/>
    <col min="15877" max="15878" width="5.7109375" style="347" customWidth="1"/>
    <col min="15879" max="15879" width="14.7109375" style="347" customWidth="1"/>
    <col min="15880" max="15880" width="37.140625" style="347" customWidth="1"/>
    <col min="15881" max="15883" width="9.140625" style="347"/>
    <col min="15884" max="15884" width="8.28515625" style="347" customWidth="1"/>
    <col min="15885" max="16128" width="9.140625" style="347"/>
    <col min="16129" max="16129" width="10.7109375" style="347" customWidth="1"/>
    <col min="16130" max="16130" width="9.7109375" style="347" customWidth="1"/>
    <col min="16131" max="16131" width="10.7109375" style="347" customWidth="1"/>
    <col min="16132" max="16132" width="9.7109375" style="347" customWidth="1"/>
    <col min="16133" max="16134" width="5.7109375" style="347" customWidth="1"/>
    <col min="16135" max="16135" width="14.7109375" style="347" customWidth="1"/>
    <col min="16136" max="16136" width="37.140625" style="347" customWidth="1"/>
    <col min="16137" max="16139" width="9.140625" style="347"/>
    <col min="16140" max="16140" width="8.28515625" style="347" customWidth="1"/>
    <col min="16141" max="16384" width="9.140625" style="347"/>
  </cols>
  <sheetData>
    <row r="1" spans="1:8" ht="18.75" thickBot="1" x14ac:dyDescent="0.3">
      <c r="A1" s="733" t="s">
        <v>1392</v>
      </c>
      <c r="B1" s="734"/>
      <c r="C1" s="734"/>
      <c r="D1" s="734"/>
      <c r="E1" s="734"/>
      <c r="F1" s="734"/>
      <c r="G1" s="734"/>
      <c r="H1" s="735"/>
    </row>
    <row r="2" spans="1:8" s="364" customFormat="1" ht="15" customHeight="1" thickBot="1" x14ac:dyDescent="0.25">
      <c r="A2" s="359" t="s">
        <v>251</v>
      </c>
      <c r="B2" s="360" t="s">
        <v>163</v>
      </c>
      <c r="C2" s="361" t="s">
        <v>252</v>
      </c>
      <c r="D2" s="360" t="s">
        <v>167</v>
      </c>
      <c r="E2" s="360" t="s">
        <v>138</v>
      </c>
      <c r="F2" s="362" t="s">
        <v>164</v>
      </c>
      <c r="G2" s="362" t="s">
        <v>160</v>
      </c>
      <c r="H2" s="363" t="s">
        <v>253</v>
      </c>
    </row>
    <row r="3" spans="1:8" x14ac:dyDescent="0.2">
      <c r="A3" s="366">
        <v>151.35499999999999</v>
      </c>
      <c r="B3" s="367">
        <v>103.5</v>
      </c>
      <c r="C3" s="366">
        <v>159.30000000000001</v>
      </c>
      <c r="D3" s="367"/>
      <c r="E3" s="367" t="s">
        <v>165</v>
      </c>
      <c r="F3" s="368" t="s">
        <v>247</v>
      </c>
      <c r="G3" s="369" t="s">
        <v>1060</v>
      </c>
      <c r="H3" s="370" t="s">
        <v>1061</v>
      </c>
    </row>
    <row r="4" spans="1:8" x14ac:dyDescent="0.2">
      <c r="A4" s="348">
        <v>151.26499999999999</v>
      </c>
      <c r="B4" s="349">
        <v>103.5</v>
      </c>
      <c r="C4" s="348">
        <v>159.33000000000001</v>
      </c>
      <c r="D4" s="349"/>
      <c r="E4" s="349" t="s">
        <v>165</v>
      </c>
      <c r="F4" s="355" t="s">
        <v>247</v>
      </c>
      <c r="G4" s="356" t="s">
        <v>1062</v>
      </c>
      <c r="H4" s="350" t="s">
        <v>1063</v>
      </c>
    </row>
    <row r="5" spans="1:8" x14ac:dyDescent="0.2">
      <c r="A5" s="348">
        <v>151.34</v>
      </c>
      <c r="B5" s="349">
        <v>103.5</v>
      </c>
      <c r="C5" s="348">
        <v>159.345</v>
      </c>
      <c r="D5" s="349"/>
      <c r="E5" s="349" t="s">
        <v>165</v>
      </c>
      <c r="F5" s="355" t="s">
        <v>247</v>
      </c>
      <c r="G5" s="356" t="s">
        <v>1064</v>
      </c>
      <c r="H5" s="350" t="s">
        <v>1065</v>
      </c>
    </row>
    <row r="6" spans="1:8" x14ac:dyDescent="0.2">
      <c r="A6" s="348">
        <v>151.4</v>
      </c>
      <c r="B6" s="349">
        <v>103.5</v>
      </c>
      <c r="C6" s="348">
        <v>159.375</v>
      </c>
      <c r="D6" s="349"/>
      <c r="E6" s="349" t="s">
        <v>165</v>
      </c>
      <c r="F6" s="355" t="s">
        <v>247</v>
      </c>
      <c r="G6" s="356" t="s">
        <v>1066</v>
      </c>
      <c r="H6" s="350" t="s">
        <v>1067</v>
      </c>
    </row>
    <row r="7" spans="1:8" x14ac:dyDescent="0.2">
      <c r="A7" s="348">
        <v>151.3175</v>
      </c>
      <c r="B7" s="349">
        <v>103.5</v>
      </c>
      <c r="C7" s="348">
        <v>159.35249999999999</v>
      </c>
      <c r="D7" s="349"/>
      <c r="E7" s="349" t="s">
        <v>165</v>
      </c>
      <c r="F7" s="355" t="s">
        <v>247</v>
      </c>
      <c r="G7" s="356" t="s">
        <v>1068</v>
      </c>
      <c r="H7" s="350" t="s">
        <v>1069</v>
      </c>
    </row>
    <row r="8" spans="1:8" x14ac:dyDescent="0.2">
      <c r="A8" s="348">
        <v>151.25</v>
      </c>
      <c r="B8" s="349">
        <v>103.5</v>
      </c>
      <c r="C8" s="348">
        <v>159.36000000000001</v>
      </c>
      <c r="D8" s="349"/>
      <c r="E8" s="349" t="s">
        <v>165</v>
      </c>
      <c r="F8" s="355" t="s">
        <v>247</v>
      </c>
      <c r="G8" s="356" t="s">
        <v>1070</v>
      </c>
      <c r="H8" s="350" t="s">
        <v>1071</v>
      </c>
    </row>
    <row r="9" spans="1:8" x14ac:dyDescent="0.2">
      <c r="A9" s="348">
        <v>151.46</v>
      </c>
      <c r="B9" s="349">
        <v>103.5</v>
      </c>
      <c r="C9" s="348">
        <v>159.38999999999999</v>
      </c>
      <c r="D9" s="349"/>
      <c r="E9" s="349" t="s">
        <v>165</v>
      </c>
      <c r="F9" s="355" t="s">
        <v>247</v>
      </c>
      <c r="G9" s="356" t="s">
        <v>1072</v>
      </c>
      <c r="H9" s="350" t="s">
        <v>1073</v>
      </c>
    </row>
    <row r="10" spans="1:8" x14ac:dyDescent="0.2">
      <c r="A10" s="348">
        <v>151.44499999999999</v>
      </c>
      <c r="B10" s="349">
        <v>103.5</v>
      </c>
      <c r="C10" s="348">
        <v>159.345</v>
      </c>
      <c r="D10" s="349"/>
      <c r="E10" s="349" t="s">
        <v>165</v>
      </c>
      <c r="F10" s="355" t="s">
        <v>247</v>
      </c>
      <c r="G10" s="356" t="s">
        <v>1074</v>
      </c>
      <c r="H10" s="350" t="s">
        <v>1075</v>
      </c>
    </row>
    <row r="11" spans="1:8" x14ac:dyDescent="0.2">
      <c r="A11" s="348">
        <v>151.17500000000001</v>
      </c>
      <c r="B11" s="349">
        <v>103.5</v>
      </c>
      <c r="C11" s="348">
        <v>159.44999999999999</v>
      </c>
      <c r="D11" s="349"/>
      <c r="E11" s="349" t="s">
        <v>165</v>
      </c>
      <c r="F11" s="355" t="s">
        <v>247</v>
      </c>
      <c r="G11" s="356" t="s">
        <v>1076</v>
      </c>
      <c r="H11" s="350" t="s">
        <v>1077</v>
      </c>
    </row>
    <row r="12" spans="1:8" x14ac:dyDescent="0.2">
      <c r="A12" s="348">
        <v>151.19</v>
      </c>
      <c r="B12" s="349">
        <v>103.5</v>
      </c>
      <c r="C12" s="348">
        <v>159.22499999999999</v>
      </c>
      <c r="D12" s="349"/>
      <c r="E12" s="349" t="s">
        <v>165</v>
      </c>
      <c r="F12" s="355" t="s">
        <v>247</v>
      </c>
      <c r="G12" s="356" t="s">
        <v>1078</v>
      </c>
      <c r="H12" s="350" t="s">
        <v>1079</v>
      </c>
    </row>
    <row r="13" spans="1:8" x14ac:dyDescent="0.2">
      <c r="A13" s="348">
        <v>151.38499999999999</v>
      </c>
      <c r="B13" s="349">
        <v>110.9</v>
      </c>
      <c r="C13" s="348">
        <v>159.27000000000001</v>
      </c>
      <c r="D13" s="349"/>
      <c r="E13" s="349" t="s">
        <v>165</v>
      </c>
      <c r="F13" s="355" t="s">
        <v>247</v>
      </c>
      <c r="G13" s="356" t="s">
        <v>1080</v>
      </c>
      <c r="H13" s="350" t="s">
        <v>1081</v>
      </c>
    </row>
    <row r="14" spans="1:8" x14ac:dyDescent="0.2">
      <c r="A14" s="348">
        <v>151.25</v>
      </c>
      <c r="B14" s="349">
        <v>110.9</v>
      </c>
      <c r="C14" s="348">
        <v>159.405</v>
      </c>
      <c r="D14" s="349"/>
      <c r="E14" s="349" t="s">
        <v>165</v>
      </c>
      <c r="F14" s="355" t="s">
        <v>247</v>
      </c>
      <c r="G14" s="356" t="s">
        <v>1082</v>
      </c>
      <c r="H14" s="350" t="s">
        <v>1083</v>
      </c>
    </row>
    <row r="15" spans="1:8" x14ac:dyDescent="0.2">
      <c r="A15" s="348">
        <v>151.34</v>
      </c>
      <c r="B15" s="349">
        <v>136.5</v>
      </c>
      <c r="C15" s="348">
        <v>159.315</v>
      </c>
      <c r="D15" s="349"/>
      <c r="E15" s="349" t="s">
        <v>165</v>
      </c>
      <c r="F15" s="355" t="s">
        <v>247</v>
      </c>
      <c r="G15" s="356" t="s">
        <v>1084</v>
      </c>
      <c r="H15" s="350" t="s">
        <v>1085</v>
      </c>
    </row>
    <row r="16" spans="1:8" x14ac:dyDescent="0.2">
      <c r="A16" s="348">
        <v>151.46</v>
      </c>
      <c r="B16" s="349">
        <v>136.5</v>
      </c>
      <c r="C16" s="348">
        <v>159.38999999999999</v>
      </c>
      <c r="D16" s="349"/>
      <c r="E16" s="349" t="s">
        <v>165</v>
      </c>
      <c r="F16" s="355" t="s">
        <v>247</v>
      </c>
      <c r="G16" s="356" t="s">
        <v>1086</v>
      </c>
      <c r="H16" s="350" t="s">
        <v>1087</v>
      </c>
    </row>
    <row r="17" spans="1:8" x14ac:dyDescent="0.2">
      <c r="A17" s="348">
        <v>151.04</v>
      </c>
      <c r="B17" s="349">
        <v>146.19999999999999</v>
      </c>
      <c r="C17" s="348">
        <v>159.18</v>
      </c>
      <c r="D17" s="349"/>
      <c r="E17" s="349" t="s">
        <v>165</v>
      </c>
      <c r="F17" s="355" t="s">
        <v>247</v>
      </c>
      <c r="G17" s="356" t="s">
        <v>1088</v>
      </c>
      <c r="H17" s="350" t="s">
        <v>1089</v>
      </c>
    </row>
    <row r="18" spans="1:8" x14ac:dyDescent="0.2">
      <c r="A18" s="348">
        <v>151.44499999999999</v>
      </c>
      <c r="B18" s="349">
        <v>156.69999999999999</v>
      </c>
      <c r="C18" s="348">
        <v>159.345</v>
      </c>
      <c r="D18" s="349"/>
      <c r="E18" s="349" t="s">
        <v>165</v>
      </c>
      <c r="F18" s="355" t="s">
        <v>247</v>
      </c>
      <c r="G18" s="356" t="s">
        <v>1090</v>
      </c>
      <c r="H18" s="350" t="s">
        <v>1091</v>
      </c>
    </row>
    <row r="19" spans="1:8" x14ac:dyDescent="0.2">
      <c r="A19" s="394">
        <v>151.1225</v>
      </c>
      <c r="B19" s="385">
        <v>156.69999999999999</v>
      </c>
      <c r="C19" s="394">
        <v>159.16499999999999</v>
      </c>
      <c r="D19" s="385"/>
      <c r="E19" s="385" t="s">
        <v>165</v>
      </c>
      <c r="F19" s="386" t="s">
        <v>247</v>
      </c>
      <c r="G19" s="395" t="s">
        <v>1092</v>
      </c>
      <c r="H19" s="392" t="s">
        <v>1093</v>
      </c>
    </row>
    <row r="20" spans="1:8" x14ac:dyDescent="0.2">
      <c r="A20" s="348">
        <v>151.37</v>
      </c>
      <c r="B20" s="349">
        <v>167.9</v>
      </c>
      <c r="C20" s="348">
        <v>159.285</v>
      </c>
      <c r="D20" s="349"/>
      <c r="E20" s="349" t="s">
        <v>165</v>
      </c>
      <c r="F20" s="355" t="s">
        <v>247</v>
      </c>
      <c r="G20" s="356" t="s">
        <v>1094</v>
      </c>
      <c r="H20" s="350" t="s">
        <v>1095</v>
      </c>
    </row>
    <row r="21" spans="1:8" x14ac:dyDescent="0.2">
      <c r="A21" s="348">
        <v>151.4</v>
      </c>
      <c r="B21" s="349">
        <v>110.9</v>
      </c>
      <c r="C21" s="348">
        <v>159.375</v>
      </c>
      <c r="D21" s="349"/>
      <c r="E21" s="349" t="s">
        <v>165</v>
      </c>
      <c r="F21" s="355" t="s">
        <v>247</v>
      </c>
      <c r="G21" s="356" t="s">
        <v>1096</v>
      </c>
      <c r="H21" s="350" t="s">
        <v>1097</v>
      </c>
    </row>
    <row r="22" spans="1:8" s="371" customFormat="1" x14ac:dyDescent="0.2">
      <c r="A22" s="348">
        <v>154.41499999999999</v>
      </c>
      <c r="B22" s="349">
        <v>123</v>
      </c>
      <c r="C22" s="348">
        <v>159</v>
      </c>
      <c r="D22" s="349"/>
      <c r="E22" s="349" t="s">
        <v>165</v>
      </c>
      <c r="F22" s="355" t="s">
        <v>247</v>
      </c>
      <c r="G22" s="356" t="s">
        <v>1098</v>
      </c>
      <c r="H22" s="350" t="s">
        <v>1099</v>
      </c>
    </row>
    <row r="23" spans="1:8" x14ac:dyDescent="0.2">
      <c r="A23" s="348">
        <v>151.25</v>
      </c>
      <c r="B23" s="349"/>
      <c r="C23" s="348">
        <v>159.405</v>
      </c>
      <c r="D23" s="349"/>
      <c r="E23" s="349" t="s">
        <v>165</v>
      </c>
      <c r="F23" s="355" t="s">
        <v>247</v>
      </c>
      <c r="G23" s="356" t="s">
        <v>1100</v>
      </c>
      <c r="H23" s="350" t="s">
        <v>1101</v>
      </c>
    </row>
    <row r="24" spans="1:8" x14ac:dyDescent="0.2">
      <c r="A24" s="348">
        <v>151.32499999999999</v>
      </c>
      <c r="B24" s="349">
        <v>131.80000000000001</v>
      </c>
      <c r="C24" s="348">
        <v>159.36000000000001</v>
      </c>
      <c r="D24" s="349"/>
      <c r="E24" s="349" t="s">
        <v>165</v>
      </c>
      <c r="F24" s="355" t="s">
        <v>247</v>
      </c>
      <c r="G24" s="356" t="s">
        <v>1102</v>
      </c>
      <c r="H24" s="350" t="s">
        <v>1103</v>
      </c>
    </row>
    <row r="25" spans="1:8" s="371" customFormat="1" x14ac:dyDescent="0.2">
      <c r="A25" s="348">
        <v>154.13</v>
      </c>
      <c r="B25" s="349">
        <v>131.80000000000001</v>
      </c>
      <c r="C25" s="348">
        <v>159.495</v>
      </c>
      <c r="D25" s="349"/>
      <c r="E25" s="349" t="s">
        <v>165</v>
      </c>
      <c r="F25" s="355" t="s">
        <v>247</v>
      </c>
      <c r="G25" s="356" t="s">
        <v>1104</v>
      </c>
      <c r="H25" s="350" t="s">
        <v>1105</v>
      </c>
    </row>
    <row r="26" spans="1:8" x14ac:dyDescent="0.2">
      <c r="A26" s="348">
        <v>151.16</v>
      </c>
      <c r="B26" s="349">
        <v>136.5</v>
      </c>
      <c r="C26" s="348">
        <v>159.27000000000001</v>
      </c>
      <c r="D26" s="349"/>
      <c r="E26" s="349" t="s">
        <v>165</v>
      </c>
      <c r="F26" s="355" t="s">
        <v>247</v>
      </c>
      <c r="G26" s="356" t="s">
        <v>1106</v>
      </c>
      <c r="H26" s="350" t="s">
        <v>1107</v>
      </c>
    </row>
    <row r="27" spans="1:8" x14ac:dyDescent="0.2">
      <c r="A27" s="348">
        <v>154.43</v>
      </c>
      <c r="B27" s="349">
        <v>136.5</v>
      </c>
      <c r="C27" s="348">
        <v>159.01499999999999</v>
      </c>
      <c r="D27" s="349"/>
      <c r="E27" s="349" t="s">
        <v>165</v>
      </c>
      <c r="F27" s="355" t="s">
        <v>247</v>
      </c>
      <c r="G27" s="356" t="s">
        <v>1108</v>
      </c>
      <c r="H27" s="350" t="s">
        <v>1109</v>
      </c>
    </row>
    <row r="28" spans="1:8" x14ac:dyDescent="0.2">
      <c r="A28" s="348">
        <v>151.37</v>
      </c>
      <c r="B28" s="349">
        <v>146.19999999999999</v>
      </c>
      <c r="C28" s="348">
        <v>159.285</v>
      </c>
      <c r="D28" s="349"/>
      <c r="E28" s="349" t="s">
        <v>165</v>
      </c>
      <c r="F28" s="355" t="s">
        <v>247</v>
      </c>
      <c r="G28" s="356" t="s">
        <v>1110</v>
      </c>
      <c r="H28" s="350" t="s">
        <v>1111</v>
      </c>
    </row>
    <row r="29" spans="1:8" s="371" customFormat="1" x14ac:dyDescent="0.2">
      <c r="A29" s="348">
        <v>151.32499999999999</v>
      </c>
      <c r="B29" s="349">
        <v>156.69999999999999</v>
      </c>
      <c r="C29" s="348">
        <v>159.36000000000001</v>
      </c>
      <c r="D29" s="349"/>
      <c r="E29" s="349" t="s">
        <v>165</v>
      </c>
      <c r="F29" s="355" t="s">
        <v>247</v>
      </c>
      <c r="G29" s="356" t="s">
        <v>1112</v>
      </c>
      <c r="H29" s="350" t="s">
        <v>1113</v>
      </c>
    </row>
    <row r="30" spans="1:8" s="371" customFormat="1" x14ac:dyDescent="0.2">
      <c r="A30" s="348">
        <v>151.19</v>
      </c>
      <c r="B30" s="349">
        <v>146.19999999999999</v>
      </c>
      <c r="C30" s="348">
        <v>159.22499999999999</v>
      </c>
      <c r="D30" s="349"/>
      <c r="E30" s="349" t="s">
        <v>165</v>
      </c>
      <c r="F30" s="355" t="s">
        <v>247</v>
      </c>
      <c r="G30" s="356" t="s">
        <v>1114</v>
      </c>
      <c r="H30" s="350" t="s">
        <v>1115</v>
      </c>
    </row>
    <row r="31" spans="1:8" s="371" customFormat="1" x14ac:dyDescent="0.2">
      <c r="A31" s="348">
        <v>155.9025</v>
      </c>
      <c r="B31" s="349">
        <v>186.2</v>
      </c>
      <c r="C31" s="348">
        <v>159.2775</v>
      </c>
      <c r="D31" s="349"/>
      <c r="E31" s="349" t="s">
        <v>165</v>
      </c>
      <c r="F31" s="355" t="s">
        <v>247</v>
      </c>
      <c r="G31" s="356" t="s">
        <v>1116</v>
      </c>
      <c r="H31" s="350" t="s">
        <v>1117</v>
      </c>
    </row>
    <row r="32" spans="1:8" s="371" customFormat="1" x14ac:dyDescent="0.2">
      <c r="A32" s="348">
        <v>153.935</v>
      </c>
      <c r="B32" s="349">
        <v>123</v>
      </c>
      <c r="C32" s="348">
        <v>158.88</v>
      </c>
      <c r="D32" s="349"/>
      <c r="E32" s="349" t="s">
        <v>165</v>
      </c>
      <c r="F32" s="355" t="s">
        <v>247</v>
      </c>
      <c r="G32" s="356" t="s">
        <v>1118</v>
      </c>
      <c r="H32" s="350" t="s">
        <v>1119</v>
      </c>
    </row>
    <row r="33" spans="1:8" s="371" customFormat="1" x14ac:dyDescent="0.2">
      <c r="A33" s="348">
        <v>151.38499999999999</v>
      </c>
      <c r="B33" s="349">
        <v>110.9</v>
      </c>
      <c r="C33" s="348">
        <v>159.36000000000001</v>
      </c>
      <c r="D33" s="349"/>
      <c r="E33" s="349" t="s">
        <v>165</v>
      </c>
      <c r="F33" s="355" t="s">
        <v>247</v>
      </c>
      <c r="G33" s="356" t="s">
        <v>1120</v>
      </c>
      <c r="H33" s="350" t="s">
        <v>1121</v>
      </c>
    </row>
    <row r="34" spans="1:8" s="371" customFormat="1" x14ac:dyDescent="0.2">
      <c r="A34" s="348">
        <v>151.17500000000001</v>
      </c>
      <c r="B34" s="349">
        <v>110.9</v>
      </c>
      <c r="C34" s="348">
        <v>159.285</v>
      </c>
      <c r="D34" s="349"/>
      <c r="E34" s="349" t="s">
        <v>165</v>
      </c>
      <c r="F34" s="355" t="s">
        <v>247</v>
      </c>
      <c r="G34" s="356" t="s">
        <v>1122</v>
      </c>
      <c r="H34" s="350" t="s">
        <v>1123</v>
      </c>
    </row>
    <row r="35" spans="1:8" s="372" customFormat="1" x14ac:dyDescent="0.2">
      <c r="A35" s="351">
        <v>151.13</v>
      </c>
      <c r="B35" s="352"/>
      <c r="C35" s="351">
        <v>158.92500000000001</v>
      </c>
      <c r="D35" s="352"/>
      <c r="E35" s="352" t="s">
        <v>165</v>
      </c>
      <c r="F35" s="357" t="s">
        <v>247</v>
      </c>
      <c r="G35" s="358" t="s">
        <v>1124</v>
      </c>
      <c r="H35" s="353" t="s">
        <v>1125</v>
      </c>
    </row>
    <row r="36" spans="1:8" s="371" customFormat="1" x14ac:dyDescent="0.2">
      <c r="A36" s="348">
        <v>151.19</v>
      </c>
      <c r="B36" s="349">
        <v>131.80000000000001</v>
      </c>
      <c r="C36" s="348">
        <v>159.22499999999999</v>
      </c>
      <c r="D36" s="349"/>
      <c r="E36" s="349" t="s">
        <v>165</v>
      </c>
      <c r="F36" s="355" t="s">
        <v>247</v>
      </c>
      <c r="G36" s="356" t="s">
        <v>1126</v>
      </c>
      <c r="H36" s="350" t="s">
        <v>1127</v>
      </c>
    </row>
    <row r="37" spans="1:8" s="371" customFormat="1" x14ac:dyDescent="0.2">
      <c r="A37" s="348">
        <v>151.32499999999999</v>
      </c>
      <c r="B37" s="349">
        <v>136.5</v>
      </c>
      <c r="C37" s="348">
        <v>159.315</v>
      </c>
      <c r="D37" s="349"/>
      <c r="E37" s="349" t="s">
        <v>165</v>
      </c>
      <c r="F37" s="355" t="s">
        <v>247</v>
      </c>
      <c r="G37" s="356" t="s">
        <v>1128</v>
      </c>
      <c r="H37" s="350" t="s">
        <v>1129</v>
      </c>
    </row>
    <row r="38" spans="1:8" s="371" customFormat="1" x14ac:dyDescent="0.2">
      <c r="A38" s="348">
        <v>154.38499999999999</v>
      </c>
      <c r="B38" s="349"/>
      <c r="C38" s="348">
        <v>156.03</v>
      </c>
      <c r="D38" s="349">
        <v>82.5</v>
      </c>
      <c r="E38" s="349" t="s">
        <v>165</v>
      </c>
      <c r="F38" s="355" t="s">
        <v>247</v>
      </c>
      <c r="G38" s="356" t="s">
        <v>1130</v>
      </c>
      <c r="H38" s="350" t="s">
        <v>1131</v>
      </c>
    </row>
    <row r="39" spans="1:8" s="371" customFormat="1" x14ac:dyDescent="0.2">
      <c r="A39" s="348">
        <v>151.44499999999999</v>
      </c>
      <c r="B39" s="349">
        <v>146.19999999999999</v>
      </c>
      <c r="C39" s="348">
        <v>159.38999999999999</v>
      </c>
      <c r="D39" s="349"/>
      <c r="E39" s="349" t="s">
        <v>165</v>
      </c>
      <c r="F39" s="355" t="s">
        <v>247</v>
      </c>
      <c r="G39" s="356" t="s">
        <v>1132</v>
      </c>
      <c r="H39" s="350" t="s">
        <v>1133</v>
      </c>
    </row>
    <row r="40" spans="1:8" s="371" customFormat="1" x14ac:dyDescent="0.2">
      <c r="A40" s="348">
        <v>151.32499999999999</v>
      </c>
      <c r="B40" s="349">
        <v>146.19999999999999</v>
      </c>
      <c r="C40" s="348">
        <v>159.315</v>
      </c>
      <c r="D40" s="349"/>
      <c r="E40" s="349" t="s">
        <v>165</v>
      </c>
      <c r="F40" s="355" t="s">
        <v>247</v>
      </c>
      <c r="G40" s="356" t="s">
        <v>1134</v>
      </c>
      <c r="H40" s="350" t="s">
        <v>1135</v>
      </c>
    </row>
    <row r="41" spans="1:8" s="373" customFormat="1" x14ac:dyDescent="0.2">
      <c r="A41" s="351">
        <v>151.25</v>
      </c>
      <c r="B41" s="352">
        <v>146.19999999999999</v>
      </c>
      <c r="C41" s="351">
        <v>159.405</v>
      </c>
      <c r="D41" s="352"/>
      <c r="E41" s="352" t="s">
        <v>165</v>
      </c>
      <c r="F41" s="357" t="s">
        <v>247</v>
      </c>
      <c r="G41" s="358" t="s">
        <v>1136</v>
      </c>
      <c r="H41" s="353" t="s">
        <v>1137</v>
      </c>
    </row>
    <row r="42" spans="1:8" s="371" customFormat="1" x14ac:dyDescent="0.2">
      <c r="A42" s="348">
        <v>151.19</v>
      </c>
      <c r="B42" s="349">
        <v>110.9</v>
      </c>
      <c r="C42" s="348">
        <v>159.22499999999999</v>
      </c>
      <c r="D42" s="349"/>
      <c r="E42" s="349" t="s">
        <v>165</v>
      </c>
      <c r="F42" s="355" t="s">
        <v>247</v>
      </c>
      <c r="G42" s="356" t="s">
        <v>1138</v>
      </c>
      <c r="H42" s="350" t="s">
        <v>1139</v>
      </c>
    </row>
    <row r="43" spans="1:8" x14ac:dyDescent="0.2">
      <c r="A43" s="348">
        <v>151.46</v>
      </c>
      <c r="B43" s="349">
        <v>123</v>
      </c>
      <c r="C43" s="348">
        <v>159.38999999999999</v>
      </c>
      <c r="D43" s="349"/>
      <c r="E43" s="349" t="s">
        <v>165</v>
      </c>
      <c r="F43" s="355" t="s">
        <v>247</v>
      </c>
      <c r="G43" s="356" t="s">
        <v>1140</v>
      </c>
      <c r="H43" s="350" t="s">
        <v>1141</v>
      </c>
    </row>
    <row r="44" spans="1:8" x14ac:dyDescent="0.2">
      <c r="A44" s="394">
        <v>153.185</v>
      </c>
      <c r="B44" s="385">
        <v>123</v>
      </c>
      <c r="C44" s="394">
        <v>158.43</v>
      </c>
      <c r="D44" s="385"/>
      <c r="E44" s="385" t="s">
        <v>165</v>
      </c>
      <c r="F44" s="386" t="s">
        <v>247</v>
      </c>
      <c r="G44" s="395" t="s">
        <v>1142</v>
      </c>
      <c r="H44" s="392" t="s">
        <v>1143</v>
      </c>
    </row>
    <row r="45" spans="1:8" ht="12.75" customHeight="1" x14ac:dyDescent="0.2">
      <c r="A45" s="348">
        <v>151.38499999999999</v>
      </c>
      <c r="B45" s="349">
        <v>131.80000000000001</v>
      </c>
      <c r="C45" s="348">
        <v>159.27000000000001</v>
      </c>
      <c r="D45" s="349"/>
      <c r="E45" s="349" t="s">
        <v>165</v>
      </c>
      <c r="F45" s="355" t="s">
        <v>247</v>
      </c>
      <c r="G45" s="356" t="s">
        <v>1144</v>
      </c>
      <c r="H45" s="350" t="s">
        <v>1145</v>
      </c>
    </row>
    <row r="46" spans="1:8" x14ac:dyDescent="0.2">
      <c r="A46" s="348">
        <v>151.16</v>
      </c>
      <c r="B46" s="349">
        <v>131.80000000000001</v>
      </c>
      <c r="C46" s="348">
        <v>159.36000000000001</v>
      </c>
      <c r="D46" s="349"/>
      <c r="E46" s="349" t="s">
        <v>165</v>
      </c>
      <c r="F46" s="355" t="s">
        <v>247</v>
      </c>
      <c r="G46" s="356" t="s">
        <v>1146</v>
      </c>
      <c r="H46" s="350" t="s">
        <v>1147</v>
      </c>
    </row>
    <row r="47" spans="1:8" s="371" customFormat="1" x14ac:dyDescent="0.2">
      <c r="A47" s="348">
        <v>154.44499999999999</v>
      </c>
      <c r="B47" s="349">
        <v>131.80000000000001</v>
      </c>
      <c r="C47" s="348">
        <v>159.19499999999999</v>
      </c>
      <c r="D47" s="349"/>
      <c r="E47" s="349" t="s">
        <v>165</v>
      </c>
      <c r="F47" s="355" t="s">
        <v>247</v>
      </c>
      <c r="G47" s="356" t="s">
        <v>1148</v>
      </c>
      <c r="H47" s="350" t="s">
        <v>1149</v>
      </c>
    </row>
    <row r="48" spans="1:8" s="371" customFormat="1" x14ac:dyDescent="0.2">
      <c r="A48" s="348">
        <v>151.17500000000001</v>
      </c>
      <c r="B48" s="349">
        <v>136.5</v>
      </c>
      <c r="C48" s="348">
        <v>159.44999999999999</v>
      </c>
      <c r="D48" s="349"/>
      <c r="E48" s="349" t="s">
        <v>165</v>
      </c>
      <c r="F48" s="355" t="s">
        <v>247</v>
      </c>
      <c r="G48" s="356" t="s">
        <v>1150</v>
      </c>
      <c r="H48" s="350" t="s">
        <v>1151</v>
      </c>
    </row>
    <row r="49" spans="1:8" s="371" customFormat="1" ht="12.75" customHeight="1" x14ac:dyDescent="0.2">
      <c r="A49" s="348">
        <v>151.13</v>
      </c>
      <c r="B49" s="349">
        <v>136.5</v>
      </c>
      <c r="C49" s="348">
        <v>158.6925</v>
      </c>
      <c r="D49" s="349"/>
      <c r="E49" s="349" t="s">
        <v>165</v>
      </c>
      <c r="F49" s="355" t="s">
        <v>247</v>
      </c>
      <c r="G49" s="356" t="s">
        <v>1152</v>
      </c>
      <c r="H49" s="350" t="s">
        <v>1153</v>
      </c>
    </row>
    <row r="50" spans="1:8" s="371" customFormat="1" ht="12.75" customHeight="1" x14ac:dyDescent="0.2">
      <c r="A50" s="394">
        <v>151.66249999999999</v>
      </c>
      <c r="B50" s="385">
        <v>136.5</v>
      </c>
      <c r="C50" s="394">
        <v>158.70750000000001</v>
      </c>
      <c r="D50" s="385"/>
      <c r="E50" s="385" t="s">
        <v>165</v>
      </c>
      <c r="F50" s="386" t="s">
        <v>247</v>
      </c>
      <c r="G50" s="395" t="s">
        <v>1154</v>
      </c>
      <c r="H50" s="392" t="s">
        <v>1155</v>
      </c>
    </row>
    <row r="51" spans="1:8" x14ac:dyDescent="0.2">
      <c r="A51" s="348">
        <v>151.25</v>
      </c>
      <c r="B51" s="349">
        <v>156.69999999999999</v>
      </c>
      <c r="C51" s="348">
        <v>159.405</v>
      </c>
      <c r="D51" s="349"/>
      <c r="E51" s="349" t="s">
        <v>165</v>
      </c>
      <c r="F51" s="355" t="s">
        <v>247</v>
      </c>
      <c r="G51" s="356" t="s">
        <v>1156</v>
      </c>
      <c r="H51" s="350" t="s">
        <v>1157</v>
      </c>
    </row>
    <row r="52" spans="1:8" x14ac:dyDescent="0.2">
      <c r="A52" s="348">
        <v>151.14500000000001</v>
      </c>
      <c r="B52" s="349">
        <v>192.8</v>
      </c>
      <c r="C52" s="348">
        <v>151.14500000000001</v>
      </c>
      <c r="D52" s="349">
        <v>192.8</v>
      </c>
      <c r="E52" s="349" t="s">
        <v>248</v>
      </c>
      <c r="F52" s="355" t="s">
        <v>247</v>
      </c>
      <c r="G52" s="356" t="s">
        <v>1158</v>
      </c>
      <c r="H52" s="350" t="s">
        <v>1159</v>
      </c>
    </row>
    <row r="53" spans="1:8" x14ac:dyDescent="0.2">
      <c r="A53" s="348">
        <v>151.16</v>
      </c>
      <c r="B53" s="349">
        <v>192.8</v>
      </c>
      <c r="C53" s="348">
        <v>151.16</v>
      </c>
      <c r="D53" s="349">
        <v>192.8</v>
      </c>
      <c r="E53" s="349" t="s">
        <v>248</v>
      </c>
      <c r="F53" s="355" t="s">
        <v>247</v>
      </c>
      <c r="G53" s="356" t="s">
        <v>1160</v>
      </c>
      <c r="H53" s="350" t="s">
        <v>1161</v>
      </c>
    </row>
    <row r="54" spans="1:8" x14ac:dyDescent="0.2">
      <c r="A54" s="348">
        <v>151.17500000000001</v>
      </c>
      <c r="B54" s="349">
        <v>192.8</v>
      </c>
      <c r="C54" s="348">
        <v>151.17500000000001</v>
      </c>
      <c r="D54" s="349">
        <v>192.8</v>
      </c>
      <c r="E54" s="349" t="s">
        <v>248</v>
      </c>
      <c r="F54" s="355" t="s">
        <v>247</v>
      </c>
      <c r="G54" s="356" t="s">
        <v>1162</v>
      </c>
      <c r="H54" s="350" t="s">
        <v>1163</v>
      </c>
    </row>
    <row r="55" spans="1:8" x14ac:dyDescent="0.2">
      <c r="A55" s="348">
        <v>151.19</v>
      </c>
      <c r="B55" s="349">
        <v>192.8</v>
      </c>
      <c r="C55" s="348">
        <v>151.19</v>
      </c>
      <c r="D55" s="349">
        <v>192.8</v>
      </c>
      <c r="E55" s="349" t="s">
        <v>248</v>
      </c>
      <c r="F55" s="355" t="s">
        <v>247</v>
      </c>
      <c r="G55" s="356" t="s">
        <v>1164</v>
      </c>
      <c r="H55" s="350" t="s">
        <v>1165</v>
      </c>
    </row>
    <row r="56" spans="1:8" x14ac:dyDescent="0.2">
      <c r="A56" s="348">
        <v>151.25</v>
      </c>
      <c r="B56" s="349">
        <v>192.8</v>
      </c>
      <c r="C56" s="348">
        <v>151.25</v>
      </c>
      <c r="D56" s="349">
        <v>192.8</v>
      </c>
      <c r="E56" s="349" t="s">
        <v>248</v>
      </c>
      <c r="F56" s="355" t="s">
        <v>247</v>
      </c>
      <c r="G56" s="356" t="s">
        <v>1166</v>
      </c>
      <c r="H56" s="350" t="s">
        <v>1167</v>
      </c>
    </row>
    <row r="57" spans="1:8" x14ac:dyDescent="0.2">
      <c r="A57" s="348">
        <v>151.32499999999999</v>
      </c>
      <c r="B57" s="349">
        <v>192.8</v>
      </c>
      <c r="C57" s="348">
        <v>151.32499999999999</v>
      </c>
      <c r="D57" s="349">
        <v>192.8</v>
      </c>
      <c r="E57" s="349" t="s">
        <v>248</v>
      </c>
      <c r="F57" s="355" t="s">
        <v>247</v>
      </c>
      <c r="G57" s="356" t="s">
        <v>1168</v>
      </c>
      <c r="H57" s="350" t="s">
        <v>1169</v>
      </c>
    </row>
    <row r="58" spans="1:8" x14ac:dyDescent="0.2">
      <c r="A58" s="348">
        <v>151.34</v>
      </c>
      <c r="B58" s="349">
        <v>192.8</v>
      </c>
      <c r="C58" s="348">
        <v>151.34</v>
      </c>
      <c r="D58" s="349">
        <v>192.8</v>
      </c>
      <c r="E58" s="349" t="s">
        <v>248</v>
      </c>
      <c r="F58" s="355" t="s">
        <v>247</v>
      </c>
      <c r="G58" s="356" t="s">
        <v>1170</v>
      </c>
      <c r="H58" s="350" t="s">
        <v>1171</v>
      </c>
    </row>
    <row r="59" spans="1:8" x14ac:dyDescent="0.2">
      <c r="A59" s="348">
        <v>151.37</v>
      </c>
      <c r="B59" s="349">
        <v>192.8</v>
      </c>
      <c r="C59" s="348">
        <v>151.37</v>
      </c>
      <c r="D59" s="349">
        <v>192.8</v>
      </c>
      <c r="E59" s="349" t="s">
        <v>248</v>
      </c>
      <c r="F59" s="355" t="s">
        <v>247</v>
      </c>
      <c r="G59" s="356" t="s">
        <v>1172</v>
      </c>
      <c r="H59" s="350" t="s">
        <v>1173</v>
      </c>
    </row>
    <row r="60" spans="1:8" x14ac:dyDescent="0.2">
      <c r="A60" s="348">
        <v>151.38499999999999</v>
      </c>
      <c r="B60" s="349">
        <v>192.8</v>
      </c>
      <c r="C60" s="348">
        <v>151.38499999999999</v>
      </c>
      <c r="D60" s="349">
        <v>192.8</v>
      </c>
      <c r="E60" s="349" t="s">
        <v>248</v>
      </c>
      <c r="F60" s="355" t="s">
        <v>247</v>
      </c>
      <c r="G60" s="356" t="s">
        <v>1174</v>
      </c>
      <c r="H60" s="350" t="s">
        <v>1175</v>
      </c>
    </row>
    <row r="61" spans="1:8" x14ac:dyDescent="0.2">
      <c r="A61" s="348">
        <v>151.4</v>
      </c>
      <c r="B61" s="349">
        <v>192.8</v>
      </c>
      <c r="C61" s="348">
        <v>151.4</v>
      </c>
      <c r="D61" s="349">
        <v>192.8</v>
      </c>
      <c r="E61" s="349" t="s">
        <v>248</v>
      </c>
      <c r="F61" s="355" t="s">
        <v>247</v>
      </c>
      <c r="G61" s="356" t="s">
        <v>1176</v>
      </c>
      <c r="H61" s="350" t="s">
        <v>1177</v>
      </c>
    </row>
    <row r="62" spans="1:8" x14ac:dyDescent="0.2">
      <c r="A62" s="348">
        <v>151.44499999999999</v>
      </c>
      <c r="B62" s="349">
        <v>192.8</v>
      </c>
      <c r="C62" s="348">
        <v>151.44499999999999</v>
      </c>
      <c r="D62" s="349">
        <v>192.8</v>
      </c>
      <c r="E62" s="349" t="s">
        <v>248</v>
      </c>
      <c r="F62" s="355" t="s">
        <v>247</v>
      </c>
      <c r="G62" s="356" t="s">
        <v>1178</v>
      </c>
      <c r="H62" s="350" t="s">
        <v>1179</v>
      </c>
    </row>
    <row r="63" spans="1:8" x14ac:dyDescent="0.2">
      <c r="A63" s="348">
        <v>151.46</v>
      </c>
      <c r="B63" s="349">
        <v>192.8</v>
      </c>
      <c r="C63" s="348">
        <v>151.46</v>
      </c>
      <c r="D63" s="349">
        <v>192.8</v>
      </c>
      <c r="E63" s="349" t="s">
        <v>248</v>
      </c>
      <c r="F63" s="355" t="s">
        <v>247</v>
      </c>
      <c r="G63" s="356" t="s">
        <v>1180</v>
      </c>
      <c r="H63" s="350" t="s">
        <v>1181</v>
      </c>
    </row>
    <row r="64" spans="1:8" x14ac:dyDescent="0.2">
      <c r="A64" s="348">
        <v>151.47499999999999</v>
      </c>
      <c r="B64" s="349">
        <v>192.8</v>
      </c>
      <c r="C64" s="348">
        <v>151.47499999999999</v>
      </c>
      <c r="D64" s="349">
        <v>192.8</v>
      </c>
      <c r="E64" s="349" t="s">
        <v>248</v>
      </c>
      <c r="F64" s="355" t="s">
        <v>247</v>
      </c>
      <c r="G64" s="356" t="s">
        <v>1182</v>
      </c>
      <c r="H64" s="350" t="s">
        <v>1183</v>
      </c>
    </row>
    <row r="65" spans="1:8" x14ac:dyDescent="0.2">
      <c r="A65" s="348">
        <v>159.22499999999999</v>
      </c>
      <c r="B65" s="349">
        <v>192.8</v>
      </c>
      <c r="C65" s="348">
        <v>159.22499999999999</v>
      </c>
      <c r="D65" s="349">
        <v>192.8</v>
      </c>
      <c r="E65" s="349" t="s">
        <v>248</v>
      </c>
      <c r="F65" s="355" t="s">
        <v>247</v>
      </c>
      <c r="G65" s="356" t="s">
        <v>1184</v>
      </c>
      <c r="H65" s="350" t="s">
        <v>1185</v>
      </c>
    </row>
    <row r="66" spans="1:8" x14ac:dyDescent="0.2">
      <c r="A66" s="348">
        <v>159.27000000000001</v>
      </c>
      <c r="B66" s="349">
        <v>192.8</v>
      </c>
      <c r="C66" s="348">
        <v>159.27000000000001</v>
      </c>
      <c r="D66" s="349">
        <v>192.8</v>
      </c>
      <c r="E66" s="349" t="s">
        <v>248</v>
      </c>
      <c r="F66" s="355" t="s">
        <v>247</v>
      </c>
      <c r="G66" s="356" t="s">
        <v>1186</v>
      </c>
      <c r="H66" s="350" t="s">
        <v>1187</v>
      </c>
    </row>
    <row r="67" spans="1:8" x14ac:dyDescent="0.2">
      <c r="A67" s="348">
        <v>159.285</v>
      </c>
      <c r="B67" s="349">
        <v>192.8</v>
      </c>
      <c r="C67" s="348">
        <v>159.285</v>
      </c>
      <c r="D67" s="349">
        <v>192.8</v>
      </c>
      <c r="E67" s="349" t="s">
        <v>248</v>
      </c>
      <c r="F67" s="355" t="s">
        <v>247</v>
      </c>
      <c r="G67" s="356" t="s">
        <v>1188</v>
      </c>
      <c r="H67" s="350" t="s">
        <v>1189</v>
      </c>
    </row>
    <row r="68" spans="1:8" x14ac:dyDescent="0.2">
      <c r="A68" s="348">
        <v>159.315</v>
      </c>
      <c r="B68" s="349">
        <v>192.8</v>
      </c>
      <c r="C68" s="348">
        <v>159.315</v>
      </c>
      <c r="D68" s="349">
        <v>192.8</v>
      </c>
      <c r="E68" s="349" t="s">
        <v>248</v>
      </c>
      <c r="F68" s="355" t="s">
        <v>247</v>
      </c>
      <c r="G68" s="356" t="s">
        <v>1190</v>
      </c>
      <c r="H68" s="350" t="s">
        <v>1191</v>
      </c>
    </row>
    <row r="69" spans="1:8" x14ac:dyDescent="0.2">
      <c r="A69" s="348">
        <v>159.345</v>
      </c>
      <c r="B69" s="349">
        <v>192.8</v>
      </c>
      <c r="C69" s="348">
        <v>159.345</v>
      </c>
      <c r="D69" s="349">
        <v>192.8</v>
      </c>
      <c r="E69" s="349" t="s">
        <v>248</v>
      </c>
      <c r="F69" s="355" t="s">
        <v>247</v>
      </c>
      <c r="G69" s="356" t="s">
        <v>1192</v>
      </c>
      <c r="H69" s="350" t="s">
        <v>1193</v>
      </c>
    </row>
    <row r="70" spans="1:8" x14ac:dyDescent="0.2">
      <c r="A70" s="348">
        <v>159.36000000000001</v>
      </c>
      <c r="B70" s="349">
        <v>192.8</v>
      </c>
      <c r="C70" s="348">
        <v>159.36000000000001</v>
      </c>
      <c r="D70" s="349">
        <v>192.8</v>
      </c>
      <c r="E70" s="349" t="s">
        <v>248</v>
      </c>
      <c r="F70" s="355" t="s">
        <v>247</v>
      </c>
      <c r="G70" s="356" t="s">
        <v>1194</v>
      </c>
      <c r="H70" s="350" t="s">
        <v>1195</v>
      </c>
    </row>
    <row r="71" spans="1:8" x14ac:dyDescent="0.2">
      <c r="A71" s="348">
        <v>159.375</v>
      </c>
      <c r="B71" s="349">
        <v>192.8</v>
      </c>
      <c r="C71" s="348">
        <v>159.375</v>
      </c>
      <c r="D71" s="349">
        <v>192.8</v>
      </c>
      <c r="E71" s="349" t="s">
        <v>248</v>
      </c>
      <c r="F71" s="355" t="s">
        <v>247</v>
      </c>
      <c r="G71" s="356" t="s">
        <v>1196</v>
      </c>
      <c r="H71" s="350" t="s">
        <v>1197</v>
      </c>
    </row>
    <row r="72" spans="1:8" x14ac:dyDescent="0.2">
      <c r="A72" s="348">
        <v>159.38999999999999</v>
      </c>
      <c r="B72" s="349">
        <v>192.8</v>
      </c>
      <c r="C72" s="348">
        <v>159.38999999999999</v>
      </c>
      <c r="D72" s="349">
        <v>192.8</v>
      </c>
      <c r="E72" s="349" t="s">
        <v>248</v>
      </c>
      <c r="F72" s="355" t="s">
        <v>247</v>
      </c>
      <c r="G72" s="356" t="s">
        <v>1198</v>
      </c>
      <c r="H72" s="350" t="s">
        <v>1199</v>
      </c>
    </row>
    <row r="73" spans="1:8" x14ac:dyDescent="0.2">
      <c r="A73" s="348">
        <v>159.405</v>
      </c>
      <c r="B73" s="349">
        <v>192.8</v>
      </c>
      <c r="C73" s="348">
        <v>159.405</v>
      </c>
      <c r="D73" s="349">
        <v>192.8</v>
      </c>
      <c r="E73" s="349" t="s">
        <v>248</v>
      </c>
      <c r="F73" s="355" t="s">
        <v>247</v>
      </c>
      <c r="G73" s="356" t="s">
        <v>1200</v>
      </c>
      <c r="H73" s="350" t="s">
        <v>1201</v>
      </c>
    </row>
    <row r="74" spans="1:8" ht="13.5" customHeight="1" x14ac:dyDescent="0.2">
      <c r="A74" s="348">
        <v>159.44999999999999</v>
      </c>
      <c r="B74" s="349">
        <v>192.8</v>
      </c>
      <c r="C74" s="348">
        <v>159.44999999999999</v>
      </c>
      <c r="D74" s="349">
        <v>192.8</v>
      </c>
      <c r="E74" s="349" t="s">
        <v>248</v>
      </c>
      <c r="F74" s="355" t="s">
        <v>247</v>
      </c>
      <c r="G74" s="356" t="s">
        <v>1202</v>
      </c>
      <c r="H74" s="350" t="s">
        <v>1203</v>
      </c>
    </row>
    <row r="75" spans="1:8" x14ac:dyDescent="0.2">
      <c r="A75" s="348">
        <v>168.05</v>
      </c>
      <c r="B75" s="349"/>
      <c r="C75" s="348">
        <v>168.05</v>
      </c>
      <c r="D75" s="349"/>
      <c r="E75" s="349" t="s">
        <v>248</v>
      </c>
      <c r="F75" s="355" t="s">
        <v>247</v>
      </c>
      <c r="G75" s="356" t="s">
        <v>1204</v>
      </c>
      <c r="H75" s="350" t="s">
        <v>1205</v>
      </c>
    </row>
    <row r="76" spans="1:8" x14ac:dyDescent="0.2">
      <c r="A76" s="348">
        <v>168.2</v>
      </c>
      <c r="B76" s="349"/>
      <c r="C76" s="348">
        <v>168.2</v>
      </c>
      <c r="D76" s="349"/>
      <c r="E76" s="349" t="s">
        <v>248</v>
      </c>
      <c r="F76" s="355" t="s">
        <v>247</v>
      </c>
      <c r="G76" s="356" t="s">
        <v>1206</v>
      </c>
      <c r="H76" s="350" t="s">
        <v>1207</v>
      </c>
    </row>
    <row r="77" spans="1:8" x14ac:dyDescent="0.2">
      <c r="A77" s="348">
        <v>168.6</v>
      </c>
      <c r="B77" s="349"/>
      <c r="C77" s="348">
        <v>168.6</v>
      </c>
      <c r="D77" s="349"/>
      <c r="E77" s="349" t="s">
        <v>248</v>
      </c>
      <c r="F77" s="355" t="s">
        <v>247</v>
      </c>
      <c r="G77" s="356" t="s">
        <v>1208</v>
      </c>
      <c r="H77" s="350" t="s">
        <v>1209</v>
      </c>
    </row>
    <row r="78" spans="1:8" x14ac:dyDescent="0.2">
      <c r="A78" s="348">
        <v>166.72499999999999</v>
      </c>
      <c r="B78" s="349"/>
      <c r="C78" s="348">
        <v>166.72499999999999</v>
      </c>
      <c r="D78" s="349"/>
      <c r="E78" s="349" t="s">
        <v>248</v>
      </c>
      <c r="F78" s="355" t="s">
        <v>247</v>
      </c>
      <c r="G78" s="358" t="s">
        <v>1210</v>
      </c>
      <c r="H78" s="350" t="s">
        <v>1211</v>
      </c>
    </row>
    <row r="79" spans="1:8" x14ac:dyDescent="0.2">
      <c r="A79" s="348">
        <v>166.77500000000001</v>
      </c>
      <c r="B79" s="349"/>
      <c r="C79" s="348">
        <v>166.77500000000001</v>
      </c>
      <c r="D79" s="349"/>
      <c r="E79" s="349" t="s">
        <v>248</v>
      </c>
      <c r="F79" s="355" t="s">
        <v>247</v>
      </c>
      <c r="G79" s="356" t="s">
        <v>1212</v>
      </c>
      <c r="H79" s="350" t="s">
        <v>1213</v>
      </c>
    </row>
    <row r="80" spans="1:8" x14ac:dyDescent="0.2">
      <c r="A80" s="348">
        <v>168.25</v>
      </c>
      <c r="B80" s="349"/>
      <c r="C80" s="348">
        <v>168.25</v>
      </c>
      <c r="D80" s="349"/>
      <c r="E80" s="349" t="s">
        <v>248</v>
      </c>
      <c r="F80" s="355" t="s">
        <v>247</v>
      </c>
      <c r="G80" s="356" t="s">
        <v>1214</v>
      </c>
      <c r="H80" s="350" t="s">
        <v>1215</v>
      </c>
    </row>
    <row r="81" spans="1:8" x14ac:dyDescent="0.2">
      <c r="A81" s="348">
        <v>166.55</v>
      </c>
      <c r="B81" s="349"/>
      <c r="C81" s="348">
        <v>166.55</v>
      </c>
      <c r="D81" s="349"/>
      <c r="E81" s="349" t="s">
        <v>248</v>
      </c>
      <c r="F81" s="355" t="s">
        <v>247</v>
      </c>
      <c r="G81" s="356" t="s">
        <v>1216</v>
      </c>
      <c r="H81" s="350" t="s">
        <v>1217</v>
      </c>
    </row>
    <row r="82" spans="1:8" x14ac:dyDescent="0.2">
      <c r="A82" s="348">
        <v>167.11250000000001</v>
      </c>
      <c r="B82" s="349"/>
      <c r="C82" s="348">
        <v>167.11250000000001</v>
      </c>
      <c r="D82" s="349"/>
      <c r="E82" s="349" t="s">
        <v>248</v>
      </c>
      <c r="F82" s="355" t="s">
        <v>247</v>
      </c>
      <c r="G82" s="356" t="s">
        <v>1218</v>
      </c>
      <c r="H82" s="350" t="s">
        <v>1219</v>
      </c>
    </row>
    <row r="83" spans="1:8" x14ac:dyDescent="0.2">
      <c r="A83" s="348">
        <v>168.23750000000001</v>
      </c>
      <c r="B83" s="349"/>
      <c r="C83" s="348">
        <v>168.23750000000001</v>
      </c>
      <c r="D83" s="349"/>
      <c r="E83" s="349" t="s">
        <v>248</v>
      </c>
      <c r="F83" s="355" t="s">
        <v>247</v>
      </c>
      <c r="G83" s="356" t="s">
        <v>1220</v>
      </c>
      <c r="H83" s="350" t="s">
        <v>1221</v>
      </c>
    </row>
    <row r="84" spans="1:8" x14ac:dyDescent="0.2">
      <c r="A84" s="348">
        <v>168.7</v>
      </c>
      <c r="B84" s="349"/>
      <c r="C84" s="348">
        <v>170.97499999999999</v>
      </c>
      <c r="D84" s="349"/>
      <c r="E84" s="349" t="s">
        <v>248</v>
      </c>
      <c r="F84" s="355" t="s">
        <v>247</v>
      </c>
      <c r="G84" s="356" t="s">
        <v>1222</v>
      </c>
      <c r="H84" s="350" t="s">
        <v>1223</v>
      </c>
    </row>
    <row r="85" spans="1:8" x14ac:dyDescent="0.2">
      <c r="A85" s="348">
        <v>168.1</v>
      </c>
      <c r="B85" s="349"/>
      <c r="C85" s="348">
        <v>170.45</v>
      </c>
      <c r="D85" s="349"/>
      <c r="E85" s="349" t="s">
        <v>248</v>
      </c>
      <c r="F85" s="355" t="s">
        <v>247</v>
      </c>
      <c r="G85" s="356" t="s">
        <v>1224</v>
      </c>
      <c r="H85" s="350" t="s">
        <v>1225</v>
      </c>
    </row>
    <row r="86" spans="1:8" x14ac:dyDescent="0.2">
      <c r="A86" s="348">
        <v>168.07499999999999</v>
      </c>
      <c r="B86" s="349"/>
      <c r="C86" s="348">
        <v>170.42500000000001</v>
      </c>
      <c r="D86" s="349"/>
      <c r="E86" s="349" t="s">
        <v>248</v>
      </c>
      <c r="F86" s="355" t="s">
        <v>247</v>
      </c>
      <c r="G86" s="356" t="s">
        <v>1226</v>
      </c>
      <c r="H86" s="350" t="s">
        <v>1227</v>
      </c>
    </row>
    <row r="87" spans="1:8" x14ac:dyDescent="0.2">
      <c r="A87" s="348">
        <v>166.61250000000001</v>
      </c>
      <c r="B87" s="349"/>
      <c r="C87" s="348">
        <v>168.4</v>
      </c>
      <c r="D87" s="349"/>
      <c r="E87" s="349" t="s">
        <v>248</v>
      </c>
      <c r="F87" s="355" t="s">
        <v>247</v>
      </c>
      <c r="G87" s="356" t="s">
        <v>1228</v>
      </c>
      <c r="H87" s="350" t="s">
        <v>1229</v>
      </c>
    </row>
    <row r="88" spans="1:8" x14ac:dyDescent="0.2">
      <c r="A88" s="348">
        <v>167.1</v>
      </c>
      <c r="B88" s="349"/>
      <c r="C88" s="348">
        <v>169.75</v>
      </c>
      <c r="D88" s="349"/>
      <c r="E88" s="349" t="s">
        <v>248</v>
      </c>
      <c r="F88" s="355" t="s">
        <v>247</v>
      </c>
      <c r="G88" s="356" t="s">
        <v>1230</v>
      </c>
      <c r="H88" s="350" t="s">
        <v>1231</v>
      </c>
    </row>
    <row r="89" spans="1:8" x14ac:dyDescent="0.2">
      <c r="A89" s="348">
        <v>168.47499999999999</v>
      </c>
      <c r="B89" s="349"/>
      <c r="C89" s="348">
        <v>173.8125</v>
      </c>
      <c r="D89" s="349"/>
      <c r="E89" s="349" t="s">
        <v>248</v>
      </c>
      <c r="F89" s="355" t="s">
        <v>247</v>
      </c>
      <c r="G89" s="356" t="s">
        <v>1232</v>
      </c>
      <c r="H89" s="350" t="s">
        <v>1233</v>
      </c>
    </row>
    <row r="90" spans="1:8" x14ac:dyDescent="0.2">
      <c r="A90" s="348">
        <v>169.53749999999999</v>
      </c>
      <c r="B90" s="349"/>
      <c r="C90" s="348">
        <v>164.71250000000001</v>
      </c>
      <c r="D90" s="349"/>
      <c r="E90" s="349" t="s">
        <v>248</v>
      </c>
      <c r="F90" s="355" t="s">
        <v>247</v>
      </c>
      <c r="G90" s="356" t="s">
        <v>1234</v>
      </c>
      <c r="H90" s="350" t="s">
        <v>1235</v>
      </c>
    </row>
    <row r="91" spans="1:8" x14ac:dyDescent="0.2">
      <c r="A91" s="348">
        <v>170.01249999999999</v>
      </c>
      <c r="B91" s="349"/>
      <c r="C91" s="348">
        <v>165.25</v>
      </c>
      <c r="D91" s="349"/>
      <c r="E91" s="349" t="s">
        <v>248</v>
      </c>
      <c r="F91" s="355" t="s">
        <v>247</v>
      </c>
      <c r="G91" s="356" t="s">
        <v>1236</v>
      </c>
      <c r="H91" s="350" t="s">
        <v>1237</v>
      </c>
    </row>
    <row r="92" spans="1:8" x14ac:dyDescent="0.2">
      <c r="A92" s="348">
        <v>170.41249999999999</v>
      </c>
      <c r="B92" s="349"/>
      <c r="C92" s="348">
        <v>165.96250000000001</v>
      </c>
      <c r="D92" s="349"/>
      <c r="E92" s="349" t="s">
        <v>248</v>
      </c>
      <c r="F92" s="355" t="s">
        <v>247</v>
      </c>
      <c r="G92" s="356" t="s">
        <v>1238</v>
      </c>
      <c r="H92" s="350" t="s">
        <v>1239</v>
      </c>
    </row>
    <row r="93" spans="1:8" x14ac:dyDescent="0.2">
      <c r="A93" s="348">
        <v>170.6875</v>
      </c>
      <c r="B93" s="349"/>
      <c r="C93" s="348">
        <v>166.57499999999999</v>
      </c>
      <c r="D93" s="349"/>
      <c r="E93" s="349" t="s">
        <v>248</v>
      </c>
      <c r="F93" s="355" t="s">
        <v>247</v>
      </c>
      <c r="G93" s="356" t="s">
        <v>1240</v>
      </c>
      <c r="H93" s="350" t="s">
        <v>1241</v>
      </c>
    </row>
    <row r="94" spans="1:8" x14ac:dyDescent="0.2">
      <c r="A94" s="348">
        <v>173.03749999999999</v>
      </c>
      <c r="B94" s="349"/>
      <c r="C94" s="348">
        <v>167.32499999999999</v>
      </c>
      <c r="D94" s="349"/>
      <c r="E94" s="349" t="s">
        <v>248</v>
      </c>
      <c r="F94" s="355" t="s">
        <v>247</v>
      </c>
      <c r="G94" s="356" t="s">
        <v>1242</v>
      </c>
      <c r="H94" s="350" t="s">
        <v>1243</v>
      </c>
    </row>
    <row r="95" spans="1:8" x14ac:dyDescent="0.2">
      <c r="A95" s="348">
        <v>168.3</v>
      </c>
      <c r="B95" s="349"/>
      <c r="C95" s="348">
        <v>168.3</v>
      </c>
      <c r="D95" s="349"/>
      <c r="E95" s="349" t="s">
        <v>165</v>
      </c>
      <c r="F95" s="355" t="s">
        <v>247</v>
      </c>
      <c r="G95" s="356" t="s">
        <v>1244</v>
      </c>
      <c r="H95" s="350" t="s">
        <v>1245</v>
      </c>
    </row>
    <row r="96" spans="1:8" x14ac:dyDescent="0.2">
      <c r="A96" s="351">
        <v>172.61250000000001</v>
      </c>
      <c r="B96" s="352"/>
      <c r="C96" s="351">
        <v>166.375</v>
      </c>
      <c r="D96" s="352"/>
      <c r="E96" s="352" t="s">
        <v>165</v>
      </c>
      <c r="F96" s="357" t="s">
        <v>247</v>
      </c>
      <c r="G96" s="358" t="s">
        <v>1246</v>
      </c>
      <c r="H96" s="353" t="s">
        <v>1247</v>
      </c>
    </row>
    <row r="97" spans="1:9" x14ac:dyDescent="0.2">
      <c r="A97" s="351">
        <v>171.625</v>
      </c>
      <c r="B97" s="352"/>
      <c r="C97" s="351">
        <v>164.25</v>
      </c>
      <c r="D97" s="352"/>
      <c r="E97" s="352" t="s">
        <v>165</v>
      </c>
      <c r="F97" s="357" t="s">
        <v>247</v>
      </c>
      <c r="G97" s="358" t="s">
        <v>1248</v>
      </c>
      <c r="H97" s="353" t="s">
        <v>1249</v>
      </c>
    </row>
    <row r="98" spans="1:9" x14ac:dyDescent="0.2">
      <c r="A98" s="348">
        <v>172.58750000000001</v>
      </c>
      <c r="B98" s="349"/>
      <c r="C98" s="348">
        <v>164.67500000000001</v>
      </c>
      <c r="D98" s="349"/>
      <c r="E98" s="349" t="s">
        <v>165</v>
      </c>
      <c r="F98" s="355" t="s">
        <v>247</v>
      </c>
      <c r="G98" s="356" t="s">
        <v>1250</v>
      </c>
      <c r="H98" s="350" t="s">
        <v>1251</v>
      </c>
    </row>
    <row r="99" spans="1:9" x14ac:dyDescent="0.2">
      <c r="A99" s="351">
        <v>169.77500000000001</v>
      </c>
      <c r="B99" s="352"/>
      <c r="C99" s="351">
        <v>163.02500000000001</v>
      </c>
      <c r="D99" s="352"/>
      <c r="E99" s="352" t="s">
        <v>165</v>
      </c>
      <c r="F99" s="357" t="s">
        <v>247</v>
      </c>
      <c r="G99" s="358" t="s">
        <v>1252</v>
      </c>
      <c r="H99" s="353" t="s">
        <v>1253</v>
      </c>
    </row>
    <row r="100" spans="1:9" x14ac:dyDescent="0.2">
      <c r="A100" s="348">
        <v>166.48750000000001</v>
      </c>
      <c r="B100" s="349"/>
      <c r="C100" s="348">
        <v>167.07499999999999</v>
      </c>
      <c r="D100" s="349"/>
      <c r="E100" s="349" t="s">
        <v>165</v>
      </c>
      <c r="F100" s="355" t="s">
        <v>247</v>
      </c>
      <c r="G100" s="356" t="s">
        <v>1254</v>
      </c>
      <c r="H100" s="350" t="s">
        <v>1255</v>
      </c>
    </row>
    <row r="101" spans="1:9" x14ac:dyDescent="0.2">
      <c r="A101" s="348">
        <v>168.35</v>
      </c>
      <c r="B101" s="349"/>
      <c r="C101" s="348">
        <v>168.35</v>
      </c>
      <c r="D101" s="349"/>
      <c r="E101" s="349" t="s">
        <v>248</v>
      </c>
      <c r="F101" s="355" t="s">
        <v>247</v>
      </c>
      <c r="G101" s="356" t="s">
        <v>1256</v>
      </c>
      <c r="H101" s="392" t="s">
        <v>1257</v>
      </c>
    </row>
    <row r="102" spans="1:9" x14ac:dyDescent="0.2">
      <c r="A102" s="348">
        <v>163.1</v>
      </c>
      <c r="B102" s="349"/>
      <c r="C102" s="348">
        <v>163.1</v>
      </c>
      <c r="D102" s="349"/>
      <c r="E102" s="349" t="s">
        <v>248</v>
      </c>
      <c r="F102" s="355" t="s">
        <v>247</v>
      </c>
      <c r="G102" s="356" t="s">
        <v>1258</v>
      </c>
      <c r="H102" s="392" t="s">
        <v>1257</v>
      </c>
    </row>
    <row r="103" spans="1:9" x14ac:dyDescent="0.2">
      <c r="A103" s="348">
        <v>151.22</v>
      </c>
      <c r="B103" s="349"/>
      <c r="C103" s="348">
        <v>151.22</v>
      </c>
      <c r="D103" s="385" t="s">
        <v>1259</v>
      </c>
      <c r="E103" s="349" t="s">
        <v>248</v>
      </c>
      <c r="F103" s="355" t="s">
        <v>247</v>
      </c>
      <c r="G103" s="356" t="s">
        <v>1260</v>
      </c>
      <c r="H103" s="350" t="s">
        <v>1261</v>
      </c>
    </row>
    <row r="104" spans="1:9" s="396" customFormat="1" x14ac:dyDescent="0.2">
      <c r="A104" s="348">
        <v>167.6</v>
      </c>
      <c r="B104" s="349"/>
      <c r="C104" s="348">
        <v>167.6</v>
      </c>
      <c r="D104" s="349"/>
      <c r="E104" s="349" t="s">
        <v>248</v>
      </c>
      <c r="F104" s="355" t="s">
        <v>247</v>
      </c>
      <c r="G104" s="356" t="s">
        <v>1262</v>
      </c>
      <c r="H104" s="350" t="s">
        <v>1263</v>
      </c>
    </row>
    <row r="105" spans="1:9" s="396" customFormat="1" x14ac:dyDescent="0.2">
      <c r="A105" s="348">
        <v>166.875</v>
      </c>
      <c r="B105" s="349"/>
      <c r="C105" s="348">
        <v>166.875</v>
      </c>
      <c r="D105" s="349"/>
      <c r="E105" s="349" t="s">
        <v>248</v>
      </c>
      <c r="F105" s="355" t="s">
        <v>247</v>
      </c>
      <c r="G105" s="356" t="s">
        <v>1264</v>
      </c>
      <c r="H105" s="350" t="s">
        <v>1265</v>
      </c>
    </row>
    <row r="106" spans="1:9" s="396" customFormat="1" x14ac:dyDescent="0.2">
      <c r="A106" s="348">
        <v>167.5</v>
      </c>
      <c r="B106" s="349"/>
      <c r="C106" s="348">
        <v>167.5</v>
      </c>
      <c r="D106" s="349"/>
      <c r="E106" s="349" t="s">
        <v>248</v>
      </c>
      <c r="F106" s="355" t="s">
        <v>247</v>
      </c>
      <c r="G106" s="356" t="s">
        <v>1266</v>
      </c>
      <c r="H106" s="350" t="s">
        <v>1267</v>
      </c>
    </row>
    <row r="107" spans="1:9" s="396" customFormat="1" x14ac:dyDescent="0.2">
      <c r="A107" s="348">
        <v>169.11250000000001</v>
      </c>
      <c r="B107" s="349"/>
      <c r="C107" s="348">
        <v>169.11250000000001</v>
      </c>
      <c r="D107" s="349"/>
      <c r="E107" s="349" t="s">
        <v>248</v>
      </c>
      <c r="F107" s="355" t="s">
        <v>247</v>
      </c>
      <c r="G107" s="356" t="s">
        <v>1268</v>
      </c>
      <c r="H107" s="350" t="s">
        <v>1269</v>
      </c>
    </row>
    <row r="108" spans="1:9" s="396" customFormat="1" x14ac:dyDescent="0.2">
      <c r="A108" s="348">
        <v>167.47499999999999</v>
      </c>
      <c r="B108" s="349"/>
      <c r="C108" s="348">
        <v>167.47499999999999</v>
      </c>
      <c r="D108" s="349"/>
      <c r="E108" s="349" t="s">
        <v>248</v>
      </c>
      <c r="F108" s="355" t="s">
        <v>247</v>
      </c>
      <c r="G108" s="356" t="s">
        <v>1270</v>
      </c>
      <c r="H108" s="350" t="s">
        <v>1271</v>
      </c>
    </row>
    <row r="109" spans="1:9" s="393" customFormat="1" x14ac:dyDescent="0.2">
      <c r="A109" s="351">
        <v>168.63749999999999</v>
      </c>
      <c r="B109" s="351"/>
      <c r="C109" s="351">
        <v>168.63749999999999</v>
      </c>
      <c r="D109" s="352"/>
      <c r="E109" s="352" t="s">
        <v>248</v>
      </c>
      <c r="F109" s="357" t="s">
        <v>247</v>
      </c>
      <c r="G109" s="415" t="s">
        <v>1272</v>
      </c>
      <c r="H109" s="350" t="s">
        <v>1273</v>
      </c>
    </row>
    <row r="110" spans="1:9" s="393" customFormat="1" x14ac:dyDescent="0.2">
      <c r="A110" s="351">
        <v>168.48750000000001</v>
      </c>
      <c r="B110" s="352" t="s">
        <v>322</v>
      </c>
      <c r="C110" s="351">
        <v>168.48750000000001</v>
      </c>
      <c r="D110" s="352" t="s">
        <v>322</v>
      </c>
      <c r="E110" s="352" t="s">
        <v>248</v>
      </c>
      <c r="F110" s="357" t="s">
        <v>247</v>
      </c>
      <c r="G110" s="415" t="s">
        <v>1274</v>
      </c>
      <c r="H110" s="350" t="s">
        <v>1275</v>
      </c>
    </row>
    <row r="111" spans="1:9" s="396" customFormat="1" x14ac:dyDescent="0.2">
      <c r="A111" s="394">
        <v>170</v>
      </c>
      <c r="B111" s="385"/>
      <c r="C111" s="394">
        <v>170</v>
      </c>
      <c r="D111" s="385"/>
      <c r="E111" s="385" t="s">
        <v>248</v>
      </c>
      <c r="F111" s="386" t="s">
        <v>247</v>
      </c>
      <c r="G111" s="395" t="s">
        <v>1276</v>
      </c>
      <c r="H111" s="392" t="s">
        <v>1277</v>
      </c>
    </row>
    <row r="112" spans="1:9" x14ac:dyDescent="0.2">
      <c r="A112" s="416">
        <v>166.67500000000001</v>
      </c>
      <c r="B112" s="417"/>
      <c r="C112" s="416">
        <v>166.67500000000001</v>
      </c>
      <c r="D112" s="417"/>
      <c r="E112" s="417" t="s">
        <v>248</v>
      </c>
      <c r="F112" s="418" t="s">
        <v>247</v>
      </c>
      <c r="G112" s="404" t="s">
        <v>1278</v>
      </c>
      <c r="H112" s="419" t="s">
        <v>1277</v>
      </c>
      <c r="I112" s="396"/>
    </row>
    <row r="113" spans="1:9" x14ac:dyDescent="0.2">
      <c r="A113" s="416">
        <v>167.95</v>
      </c>
      <c r="B113" s="417"/>
      <c r="C113" s="416">
        <v>167.95</v>
      </c>
      <c r="D113" s="417"/>
      <c r="E113" s="417" t="s">
        <v>1019</v>
      </c>
      <c r="F113" s="418" t="s">
        <v>247</v>
      </c>
      <c r="G113" s="404" t="s">
        <v>1279</v>
      </c>
      <c r="H113" s="419" t="s">
        <v>1277</v>
      </c>
      <c r="I113" s="396"/>
    </row>
    <row r="114" spans="1:9" x14ac:dyDescent="0.2">
      <c r="A114" s="416">
        <v>169.15</v>
      </c>
      <c r="B114" s="417"/>
      <c r="C114" s="416">
        <v>169.15</v>
      </c>
      <c r="D114" s="417"/>
      <c r="E114" s="417" t="s">
        <v>248</v>
      </c>
      <c r="F114" s="418" t="s">
        <v>247</v>
      </c>
      <c r="G114" s="404" t="s">
        <v>1280</v>
      </c>
      <c r="H114" s="419" t="s">
        <v>1277</v>
      </c>
    </row>
    <row r="115" spans="1:9" x14ac:dyDescent="0.2">
      <c r="A115" s="416">
        <v>169.2</v>
      </c>
      <c r="B115" s="417"/>
      <c r="C115" s="416">
        <v>169.2</v>
      </c>
      <c r="D115" s="417"/>
      <c r="E115" s="417" t="s">
        <v>248</v>
      </c>
      <c r="F115" s="418" t="s">
        <v>247</v>
      </c>
      <c r="G115" s="404" t="s">
        <v>1281</v>
      </c>
      <c r="H115" s="419" t="s">
        <v>1277</v>
      </c>
    </row>
    <row r="116" spans="1:9" x14ac:dyDescent="0.2">
      <c r="A116" s="348">
        <v>168.625</v>
      </c>
      <c r="B116" s="349"/>
      <c r="C116" s="348">
        <v>168.625</v>
      </c>
      <c r="D116" s="349">
        <v>110.9</v>
      </c>
      <c r="E116" s="349" t="s">
        <v>248</v>
      </c>
      <c r="F116" s="355" t="s">
        <v>247</v>
      </c>
      <c r="G116" s="356" t="s">
        <v>1282</v>
      </c>
      <c r="H116" s="350" t="s">
        <v>1283</v>
      </c>
    </row>
    <row r="117" spans="1:9" s="371" customFormat="1" x14ac:dyDescent="0.2">
      <c r="A117" s="348">
        <v>154.16</v>
      </c>
      <c r="B117" s="349"/>
      <c r="C117" s="348">
        <v>159.13499999999999</v>
      </c>
      <c r="D117" s="349"/>
      <c r="E117" s="349" t="s">
        <v>165</v>
      </c>
      <c r="F117" s="386" t="s">
        <v>247</v>
      </c>
      <c r="G117" s="358" t="s">
        <v>1284</v>
      </c>
      <c r="H117" s="350" t="s">
        <v>1285</v>
      </c>
    </row>
    <row r="118" spans="1:9" x14ac:dyDescent="0.2">
      <c r="A118" s="348">
        <v>154.16</v>
      </c>
      <c r="B118" s="349"/>
      <c r="C118" s="348">
        <v>159.19499999999999</v>
      </c>
      <c r="D118" s="349"/>
      <c r="E118" s="349" t="s">
        <v>165</v>
      </c>
      <c r="F118" s="386" t="s">
        <v>247</v>
      </c>
      <c r="G118" s="358" t="s">
        <v>1286</v>
      </c>
      <c r="H118" s="350" t="s">
        <v>1287</v>
      </c>
    </row>
    <row r="119" spans="1:9" s="371" customFormat="1" x14ac:dyDescent="0.2">
      <c r="A119" s="348">
        <v>154.22</v>
      </c>
      <c r="B119" s="349"/>
      <c r="C119" s="348">
        <v>159.13499999999999</v>
      </c>
      <c r="D119" s="349"/>
      <c r="E119" s="349" t="s">
        <v>165</v>
      </c>
      <c r="F119" s="386" t="s">
        <v>247</v>
      </c>
      <c r="G119" s="358" t="s">
        <v>1288</v>
      </c>
      <c r="H119" s="350" t="s">
        <v>1289</v>
      </c>
    </row>
    <row r="120" spans="1:9" x14ac:dyDescent="0.2">
      <c r="A120" s="348">
        <v>154.22</v>
      </c>
      <c r="B120" s="349"/>
      <c r="C120" s="348">
        <v>159.19499999999999</v>
      </c>
      <c r="D120" s="349"/>
      <c r="E120" s="349" t="s">
        <v>165</v>
      </c>
      <c r="F120" s="386" t="s">
        <v>247</v>
      </c>
      <c r="G120" s="358" t="s">
        <v>1290</v>
      </c>
      <c r="H120" s="350" t="s">
        <v>1291</v>
      </c>
    </row>
    <row r="121" spans="1:9" x14ac:dyDescent="0.2">
      <c r="A121" s="348">
        <v>156.07499999999999</v>
      </c>
      <c r="B121" s="349"/>
      <c r="C121" s="348">
        <v>156.07499999999999</v>
      </c>
      <c r="D121" s="385">
        <v>156.69999999999999</v>
      </c>
      <c r="E121" s="349" t="s">
        <v>165</v>
      </c>
      <c r="F121" s="386" t="s">
        <v>247</v>
      </c>
      <c r="G121" s="358" t="s">
        <v>1292</v>
      </c>
      <c r="H121" s="350" t="s">
        <v>1293</v>
      </c>
    </row>
    <row r="122" spans="1:9" x14ac:dyDescent="0.2">
      <c r="A122" s="348">
        <v>155.7525</v>
      </c>
      <c r="B122" s="349"/>
      <c r="C122" s="348">
        <v>155.7525</v>
      </c>
      <c r="D122" s="349">
        <v>156.69999999999999</v>
      </c>
      <c r="E122" s="349" t="s">
        <v>165</v>
      </c>
      <c r="F122" s="355" t="s">
        <v>247</v>
      </c>
      <c r="G122" s="358" t="s">
        <v>1294</v>
      </c>
      <c r="H122" s="350" t="s">
        <v>1295</v>
      </c>
    </row>
    <row r="123" spans="1:9" x14ac:dyDescent="0.2">
      <c r="A123" s="348">
        <v>151.13749999999999</v>
      </c>
      <c r="B123" s="349"/>
      <c r="C123" s="348">
        <v>151.13749999999999</v>
      </c>
      <c r="D123" s="349">
        <v>156.69999999999999</v>
      </c>
      <c r="E123" s="349" t="s">
        <v>248</v>
      </c>
      <c r="F123" s="355" t="s">
        <v>247</v>
      </c>
      <c r="G123" s="358" t="s">
        <v>1296</v>
      </c>
      <c r="H123" s="350" t="s">
        <v>1295</v>
      </c>
    </row>
    <row r="124" spans="1:9" x14ac:dyDescent="0.2">
      <c r="A124" s="348">
        <v>154.45249999999999</v>
      </c>
      <c r="B124" s="349"/>
      <c r="C124" s="348">
        <v>154.45249999999999</v>
      </c>
      <c r="D124" s="349">
        <v>156.69999999999999</v>
      </c>
      <c r="E124" s="349" t="s">
        <v>248</v>
      </c>
      <c r="F124" s="355" t="s">
        <v>247</v>
      </c>
      <c r="G124" s="358" t="s">
        <v>1297</v>
      </c>
      <c r="H124" s="350" t="s">
        <v>1295</v>
      </c>
    </row>
    <row r="125" spans="1:9" x14ac:dyDescent="0.2">
      <c r="A125" s="348">
        <v>158.73750000000001</v>
      </c>
      <c r="B125" s="349"/>
      <c r="C125" s="348">
        <v>158.73750000000001</v>
      </c>
      <c r="D125" s="349">
        <v>156.69999999999999</v>
      </c>
      <c r="E125" s="349" t="s">
        <v>248</v>
      </c>
      <c r="F125" s="355" t="s">
        <v>247</v>
      </c>
      <c r="G125" s="358" t="s">
        <v>1298</v>
      </c>
      <c r="H125" s="350" t="s">
        <v>1295</v>
      </c>
    </row>
    <row r="126" spans="1:9" x14ac:dyDescent="0.2">
      <c r="A126" s="348">
        <v>159.4725</v>
      </c>
      <c r="B126" s="349"/>
      <c r="C126" s="348">
        <v>159.4725</v>
      </c>
      <c r="D126" s="349">
        <v>156.69999999999999</v>
      </c>
      <c r="E126" s="349" t="s">
        <v>248</v>
      </c>
      <c r="F126" s="355" t="s">
        <v>247</v>
      </c>
      <c r="G126" s="358" t="s">
        <v>1299</v>
      </c>
      <c r="H126" s="350" t="s">
        <v>1300</v>
      </c>
    </row>
    <row r="127" spans="1:9" x14ac:dyDescent="0.2">
      <c r="A127" s="348">
        <v>154.28</v>
      </c>
      <c r="B127" s="385">
        <v>156.69999999999999</v>
      </c>
      <c r="C127" s="348">
        <v>154.28</v>
      </c>
      <c r="D127" s="349">
        <v>156.69999999999999</v>
      </c>
      <c r="E127" s="349" t="s">
        <v>165</v>
      </c>
      <c r="F127" s="386" t="s">
        <v>247</v>
      </c>
      <c r="G127" s="387" t="s">
        <v>1301</v>
      </c>
      <c r="H127" s="392" t="s">
        <v>1393</v>
      </c>
    </row>
    <row r="128" spans="1:9" x14ac:dyDescent="0.2">
      <c r="A128" s="348">
        <v>154.26499999999999</v>
      </c>
      <c r="B128" s="385">
        <v>156.69999999999999</v>
      </c>
      <c r="C128" s="348">
        <v>154.26499999999999</v>
      </c>
      <c r="D128" s="349">
        <v>156.69999999999999</v>
      </c>
      <c r="E128" s="349" t="s">
        <v>248</v>
      </c>
      <c r="F128" s="355" t="s">
        <v>247</v>
      </c>
      <c r="G128" s="358" t="s">
        <v>1303</v>
      </c>
      <c r="H128" s="392" t="s">
        <v>1302</v>
      </c>
    </row>
    <row r="129" spans="1:8" s="371" customFormat="1" ht="12" customHeight="1" x14ac:dyDescent="0.2">
      <c r="A129" s="348">
        <v>154.29499999999999</v>
      </c>
      <c r="B129" s="385">
        <v>156.69999999999999</v>
      </c>
      <c r="C129" s="348">
        <v>154.29499999999999</v>
      </c>
      <c r="D129" s="349">
        <v>156.69999999999999</v>
      </c>
      <c r="E129" s="349" t="s">
        <v>248</v>
      </c>
      <c r="F129" s="355" t="s">
        <v>247</v>
      </c>
      <c r="G129" s="358" t="s">
        <v>1304</v>
      </c>
      <c r="H129" s="392" t="s">
        <v>1302</v>
      </c>
    </row>
    <row r="130" spans="1:8" s="393" customFormat="1" ht="12" customHeight="1" x14ac:dyDescent="0.2">
      <c r="A130" s="374">
        <v>154.27250000000001</v>
      </c>
      <c r="B130" s="389">
        <v>156.69999999999999</v>
      </c>
      <c r="C130" s="374">
        <v>154.27250000000001</v>
      </c>
      <c r="D130" s="375">
        <v>156.69999999999999</v>
      </c>
      <c r="E130" s="389" t="s">
        <v>248</v>
      </c>
      <c r="F130" s="390" t="s">
        <v>247</v>
      </c>
      <c r="G130" s="391" t="s">
        <v>1305</v>
      </c>
      <c r="H130" s="392" t="s">
        <v>1302</v>
      </c>
    </row>
    <row r="131" spans="1:8" s="393" customFormat="1" ht="12" customHeight="1" x14ac:dyDescent="0.2">
      <c r="A131" s="374">
        <v>154.28749999999999</v>
      </c>
      <c r="B131" s="389">
        <v>156.69999999999999</v>
      </c>
      <c r="C131" s="374">
        <v>154.28749999999999</v>
      </c>
      <c r="D131" s="375">
        <v>156.69999999999999</v>
      </c>
      <c r="E131" s="389" t="s">
        <v>248</v>
      </c>
      <c r="F131" s="390" t="s">
        <v>247</v>
      </c>
      <c r="G131" s="391" t="s">
        <v>1306</v>
      </c>
      <c r="H131" s="392" t="s">
        <v>1302</v>
      </c>
    </row>
    <row r="132" spans="1:8" s="371" customFormat="1" ht="12" customHeight="1" x14ac:dyDescent="0.2">
      <c r="A132" s="374">
        <v>154.30250000000001</v>
      </c>
      <c r="B132" s="389">
        <v>156.69999999999999</v>
      </c>
      <c r="C132" s="374">
        <v>154.30250000000001</v>
      </c>
      <c r="D132" s="375">
        <v>156.69999999999999</v>
      </c>
      <c r="E132" s="375" t="s">
        <v>248</v>
      </c>
      <c r="F132" s="376" t="s">
        <v>247</v>
      </c>
      <c r="G132" s="377" t="s">
        <v>1307</v>
      </c>
      <c r="H132" s="392" t="s">
        <v>1302</v>
      </c>
    </row>
    <row r="133" spans="1:8" s="371" customFormat="1" ht="12" customHeight="1" x14ac:dyDescent="0.2">
      <c r="A133" s="388">
        <v>159.12</v>
      </c>
      <c r="B133" s="389">
        <v>167.9</v>
      </c>
      <c r="C133" s="388">
        <v>156.06</v>
      </c>
      <c r="D133" s="389"/>
      <c r="E133" s="389" t="s">
        <v>165</v>
      </c>
      <c r="F133" s="390" t="s">
        <v>247</v>
      </c>
      <c r="G133" s="391" t="s">
        <v>1308</v>
      </c>
      <c r="H133" s="392" t="s">
        <v>1309</v>
      </c>
    </row>
    <row r="134" spans="1:8" s="371" customFormat="1" ht="12" customHeight="1" x14ac:dyDescent="0.2">
      <c r="A134" s="388">
        <v>151.1525</v>
      </c>
      <c r="B134" s="389">
        <v>167.9</v>
      </c>
      <c r="C134" s="388">
        <v>158.88749999999999</v>
      </c>
      <c r="D134" s="389"/>
      <c r="E134" s="389" t="s">
        <v>165</v>
      </c>
      <c r="F134" s="390" t="s">
        <v>247</v>
      </c>
      <c r="G134" s="391" t="s">
        <v>1310</v>
      </c>
      <c r="H134" s="392" t="s">
        <v>1311</v>
      </c>
    </row>
    <row r="135" spans="1:8" x14ac:dyDescent="0.2">
      <c r="A135" s="378">
        <v>154.41499999999999</v>
      </c>
      <c r="B135" s="379">
        <v>131.80000000000001</v>
      </c>
      <c r="C135" s="380">
        <v>154.86000000000001</v>
      </c>
      <c r="D135" s="439"/>
      <c r="E135" s="381" t="s">
        <v>165</v>
      </c>
      <c r="F135" s="397" t="s">
        <v>247</v>
      </c>
      <c r="G135" s="408" t="s">
        <v>1312</v>
      </c>
      <c r="H135" s="354" t="s">
        <v>1313</v>
      </c>
    </row>
    <row r="136" spans="1:8" x14ac:dyDescent="0.2">
      <c r="A136" s="382">
        <v>156.24</v>
      </c>
      <c r="B136" s="383">
        <v>110.9</v>
      </c>
      <c r="C136" s="384">
        <v>159.12</v>
      </c>
      <c r="D136" s="383"/>
      <c r="E136" s="365" t="s">
        <v>165</v>
      </c>
      <c r="F136" s="376" t="s">
        <v>247</v>
      </c>
      <c r="G136" s="399" t="s">
        <v>1314</v>
      </c>
      <c r="H136" s="354" t="s">
        <v>1315</v>
      </c>
    </row>
    <row r="137" spans="1:8" x14ac:dyDescent="0.2">
      <c r="A137" s="382">
        <v>153.785</v>
      </c>
      <c r="B137" s="349">
        <v>167.9</v>
      </c>
      <c r="C137" s="384">
        <v>158.89500000000001</v>
      </c>
      <c r="D137" s="349">
        <v>167.9</v>
      </c>
      <c r="E137" s="365" t="s">
        <v>165</v>
      </c>
      <c r="F137" s="365" t="s">
        <v>247</v>
      </c>
      <c r="G137" s="356" t="s">
        <v>1316</v>
      </c>
      <c r="H137" s="354" t="s">
        <v>1317</v>
      </c>
    </row>
    <row r="138" spans="1:8" x14ac:dyDescent="0.2">
      <c r="A138" s="382">
        <v>155.88</v>
      </c>
      <c r="B138" s="349">
        <v>167.9</v>
      </c>
      <c r="C138" s="384">
        <v>158.94</v>
      </c>
      <c r="D138" s="349">
        <v>131.80000000000001</v>
      </c>
      <c r="E138" s="365" t="s">
        <v>165</v>
      </c>
      <c r="F138" s="365" t="s">
        <v>247</v>
      </c>
      <c r="G138" s="356" t="s">
        <v>1318</v>
      </c>
      <c r="H138" s="354" t="s">
        <v>1319</v>
      </c>
    </row>
    <row r="139" spans="1:8" x14ac:dyDescent="0.2">
      <c r="A139" s="382">
        <v>154.4</v>
      </c>
      <c r="B139" s="349">
        <v>151.4</v>
      </c>
      <c r="C139" s="384">
        <v>154.4</v>
      </c>
      <c r="D139" s="349">
        <v>151.4</v>
      </c>
      <c r="E139" s="365" t="s">
        <v>165</v>
      </c>
      <c r="F139" s="398" t="s">
        <v>247</v>
      </c>
      <c r="G139" s="356" t="s">
        <v>1320</v>
      </c>
      <c r="H139" s="354" t="s">
        <v>1321</v>
      </c>
    </row>
    <row r="140" spans="1:8" x14ac:dyDescent="0.2">
      <c r="A140" s="382">
        <v>158.97</v>
      </c>
      <c r="B140" s="349">
        <v>151.4</v>
      </c>
      <c r="C140" s="382">
        <v>158.97</v>
      </c>
      <c r="D140" s="349">
        <v>151.4</v>
      </c>
      <c r="E140" s="365" t="s">
        <v>165</v>
      </c>
      <c r="F140" s="398" t="s">
        <v>247</v>
      </c>
      <c r="G140" s="395" t="s">
        <v>1322</v>
      </c>
      <c r="H140" s="354" t="s">
        <v>1323</v>
      </c>
    </row>
    <row r="141" spans="1:8" x14ac:dyDescent="0.2">
      <c r="A141" s="420">
        <v>154.17500000000001</v>
      </c>
      <c r="B141" s="385">
        <v>103.5</v>
      </c>
      <c r="C141" s="420">
        <v>154.965</v>
      </c>
      <c r="D141" s="385"/>
      <c r="E141" s="398" t="s">
        <v>165</v>
      </c>
      <c r="F141" s="398" t="s">
        <v>247</v>
      </c>
      <c r="G141" s="395" t="s">
        <v>1324</v>
      </c>
      <c r="H141" s="399" t="s">
        <v>1325</v>
      </c>
    </row>
    <row r="142" spans="1:8" x14ac:dyDescent="0.2">
      <c r="A142" s="348">
        <v>153.88999999999999</v>
      </c>
      <c r="B142" s="349" t="s">
        <v>322</v>
      </c>
      <c r="C142" s="348">
        <v>150.80500000000001</v>
      </c>
      <c r="D142" s="349" t="s">
        <v>322</v>
      </c>
      <c r="E142" s="349" t="s">
        <v>165</v>
      </c>
      <c r="F142" s="355" t="s">
        <v>247</v>
      </c>
      <c r="G142" s="358" t="s">
        <v>1326</v>
      </c>
      <c r="H142" s="350" t="s">
        <v>1327</v>
      </c>
    </row>
    <row r="143" spans="1:8" x14ac:dyDescent="0.2">
      <c r="A143" s="409">
        <v>151.08500000000001</v>
      </c>
      <c r="B143" s="410">
        <v>136.5</v>
      </c>
      <c r="C143" s="411">
        <v>159</v>
      </c>
      <c r="D143" s="410">
        <v>136.5</v>
      </c>
      <c r="E143" s="412" t="s">
        <v>165</v>
      </c>
      <c r="F143" s="413" t="s">
        <v>247</v>
      </c>
      <c r="G143" s="414" t="s">
        <v>1328</v>
      </c>
      <c r="H143" s="414" t="s">
        <v>1329</v>
      </c>
    </row>
    <row r="144" spans="1:8" x14ac:dyDescent="0.2">
      <c r="A144" s="421">
        <v>154.1</v>
      </c>
      <c r="B144" s="422"/>
      <c r="C144" s="423">
        <v>156</v>
      </c>
      <c r="D144" s="422"/>
      <c r="E144" s="413" t="s">
        <v>165</v>
      </c>
      <c r="F144" s="413" t="s">
        <v>247</v>
      </c>
      <c r="G144" s="424" t="s">
        <v>1330</v>
      </c>
      <c r="H144" s="424" t="s">
        <v>1331</v>
      </c>
    </row>
    <row r="145" spans="1:8" x14ac:dyDescent="0.2">
      <c r="A145" s="421">
        <v>155.69999999999999</v>
      </c>
      <c r="B145" s="422">
        <v>192.8</v>
      </c>
      <c r="C145" s="423">
        <v>155.69999999999999</v>
      </c>
      <c r="D145" s="422">
        <v>192.8</v>
      </c>
      <c r="E145" s="413" t="s">
        <v>248</v>
      </c>
      <c r="F145" s="413" t="s">
        <v>247</v>
      </c>
      <c r="G145" s="424" t="s">
        <v>1332</v>
      </c>
      <c r="H145" s="424" t="s">
        <v>1333</v>
      </c>
    </row>
    <row r="146" spans="1:8" x14ac:dyDescent="0.2">
      <c r="A146" s="382">
        <v>153.77000000000001</v>
      </c>
      <c r="B146" s="383">
        <v>110.9</v>
      </c>
      <c r="C146" s="384">
        <v>154.25</v>
      </c>
      <c r="D146" s="383">
        <v>136.5</v>
      </c>
      <c r="E146" s="365" t="s">
        <v>165</v>
      </c>
      <c r="F146" s="365" t="s">
        <v>247</v>
      </c>
      <c r="G146" s="354" t="s">
        <v>1334</v>
      </c>
      <c r="H146" s="354" t="s">
        <v>1335</v>
      </c>
    </row>
    <row r="147" spans="1:8" x14ac:dyDescent="0.2">
      <c r="A147" s="382">
        <v>153.905</v>
      </c>
      <c r="B147" s="383">
        <v>110.9</v>
      </c>
      <c r="C147" s="384">
        <v>154.995</v>
      </c>
      <c r="D147" s="383">
        <v>127.3</v>
      </c>
      <c r="E147" s="365" t="s">
        <v>165</v>
      </c>
      <c r="F147" s="365" t="s">
        <v>247</v>
      </c>
      <c r="G147" s="354" t="s">
        <v>1336</v>
      </c>
      <c r="H147" s="354" t="s">
        <v>1337</v>
      </c>
    </row>
    <row r="148" spans="1:8" x14ac:dyDescent="0.2">
      <c r="A148" s="382">
        <v>153.97999999999999</v>
      </c>
      <c r="B148" s="383">
        <v>110.9</v>
      </c>
      <c r="C148" s="384">
        <v>155.715</v>
      </c>
      <c r="D148" s="383">
        <v>127.3</v>
      </c>
      <c r="E148" s="365" t="s">
        <v>165</v>
      </c>
      <c r="F148" s="365" t="s">
        <v>247</v>
      </c>
      <c r="G148" s="354" t="s">
        <v>1338</v>
      </c>
      <c r="H148" s="354" t="s">
        <v>1339</v>
      </c>
    </row>
    <row r="149" spans="1:8" x14ac:dyDescent="0.2">
      <c r="A149" s="407">
        <v>154.32499999999999</v>
      </c>
      <c r="B149" s="375">
        <v>79.7</v>
      </c>
      <c r="C149" s="382">
        <v>155.83500000000001</v>
      </c>
      <c r="D149" s="375">
        <v>79.7</v>
      </c>
      <c r="E149" s="365" t="s">
        <v>165</v>
      </c>
      <c r="F149" s="365" t="s">
        <v>247</v>
      </c>
      <c r="G149" s="400" t="s">
        <v>1340</v>
      </c>
      <c r="H149" s="350" t="s">
        <v>1341</v>
      </c>
    </row>
    <row r="150" spans="1:8" x14ac:dyDescent="0.2">
      <c r="A150" s="382">
        <v>153.875</v>
      </c>
      <c r="B150" s="349">
        <v>85.4</v>
      </c>
      <c r="C150" s="384">
        <v>158.80500000000001</v>
      </c>
      <c r="D150" s="349">
        <v>85.4</v>
      </c>
      <c r="E150" s="365" t="s">
        <v>165</v>
      </c>
      <c r="F150" s="365" t="s">
        <v>247</v>
      </c>
      <c r="G150" s="395" t="s">
        <v>1342</v>
      </c>
      <c r="H150" s="350" t="s">
        <v>1343</v>
      </c>
    </row>
    <row r="151" spans="1:8" x14ac:dyDescent="0.2">
      <c r="A151" s="421">
        <v>155.98500000000001</v>
      </c>
      <c r="B151" s="422">
        <v>186.2</v>
      </c>
      <c r="C151" s="423">
        <v>154.72499999999999</v>
      </c>
      <c r="D151" s="422">
        <v>186.2</v>
      </c>
      <c r="E151" s="413" t="s">
        <v>165</v>
      </c>
      <c r="F151" s="413" t="s">
        <v>247</v>
      </c>
      <c r="G151" s="424" t="s">
        <v>1344</v>
      </c>
      <c r="H151" s="425" t="s">
        <v>1345</v>
      </c>
    </row>
    <row r="152" spans="1:8" s="396" customFormat="1" x14ac:dyDescent="0.2">
      <c r="A152" s="421">
        <v>168.75</v>
      </c>
      <c r="B152" s="422">
        <v>103.5</v>
      </c>
      <c r="C152" s="423">
        <v>171.42500000000001</v>
      </c>
      <c r="D152" s="422"/>
      <c r="E152" s="413" t="s">
        <v>165</v>
      </c>
      <c r="F152" s="413" t="s">
        <v>247</v>
      </c>
      <c r="G152" s="424" t="s">
        <v>1346</v>
      </c>
      <c r="H152" s="425" t="s">
        <v>1347</v>
      </c>
    </row>
    <row r="153" spans="1:8" x14ac:dyDescent="0.2">
      <c r="A153" s="348">
        <v>153.755</v>
      </c>
      <c r="B153" s="349" t="s">
        <v>322</v>
      </c>
      <c r="C153" s="348">
        <v>154.97999999999999</v>
      </c>
      <c r="D153" s="349" t="s">
        <v>322</v>
      </c>
      <c r="E153" s="349" t="s">
        <v>165</v>
      </c>
      <c r="F153" s="386" t="s">
        <v>247</v>
      </c>
      <c r="G153" s="358" t="s">
        <v>1394</v>
      </c>
      <c r="H153" s="350" t="s">
        <v>1348</v>
      </c>
    </row>
    <row r="154" spans="1:8" x14ac:dyDescent="0.2">
      <c r="A154" s="401"/>
      <c r="B154" s="402"/>
      <c r="C154" s="401"/>
      <c r="D154" s="402"/>
      <c r="E154" s="402"/>
      <c r="F154" s="403"/>
      <c r="G154" s="404"/>
      <c r="H154" s="405"/>
    </row>
    <row r="155" spans="1:8" x14ac:dyDescent="0.2">
      <c r="A155" s="736" t="s">
        <v>1395</v>
      </c>
      <c r="B155" s="736"/>
      <c r="C155" s="736"/>
      <c r="D155" s="736"/>
      <c r="E155" s="736"/>
      <c r="F155" s="736"/>
      <c r="G155" s="736"/>
      <c r="H155" s="736"/>
    </row>
    <row r="157" spans="1:8" x14ac:dyDescent="0.2">
      <c r="B157" s="431"/>
      <c r="C157" s="431"/>
      <c r="D157" s="431"/>
      <c r="E157" s="431"/>
      <c r="F157" s="431"/>
      <c r="G157" s="431"/>
      <c r="H157" s="431"/>
    </row>
    <row r="158" spans="1:8" x14ac:dyDescent="0.2">
      <c r="A158" s="431"/>
      <c r="B158" s="431"/>
      <c r="C158" s="431"/>
      <c r="D158" s="431"/>
      <c r="E158" s="431"/>
      <c r="F158" s="431"/>
      <c r="G158" s="431"/>
      <c r="H158" s="431"/>
    </row>
    <row r="159" spans="1:8" x14ac:dyDescent="0.2">
      <c r="A159" s="432" t="s">
        <v>1349</v>
      </c>
    </row>
    <row r="160" spans="1:8" x14ac:dyDescent="0.2">
      <c r="B160" s="406" t="s">
        <v>1350</v>
      </c>
      <c r="F160" s="429" t="s">
        <v>1396</v>
      </c>
      <c r="G160" s="430"/>
    </row>
    <row r="161" spans="1:8" x14ac:dyDescent="0.2">
      <c r="B161" s="406" t="s">
        <v>1351</v>
      </c>
      <c r="F161" s="430"/>
      <c r="G161" s="430" t="s">
        <v>1397</v>
      </c>
      <c r="H161" s="433" t="s">
        <v>1352</v>
      </c>
    </row>
    <row r="162" spans="1:8" x14ac:dyDescent="0.2">
      <c r="B162" s="406" t="s">
        <v>1353</v>
      </c>
      <c r="G162" s="434">
        <v>27</v>
      </c>
      <c r="H162" s="435" t="s">
        <v>1354</v>
      </c>
    </row>
    <row r="163" spans="1:8" x14ac:dyDescent="0.2">
      <c r="G163" s="436">
        <v>35</v>
      </c>
      <c r="H163" s="435" t="s">
        <v>1355</v>
      </c>
    </row>
    <row r="164" spans="1:8" x14ac:dyDescent="0.2">
      <c r="A164" s="432"/>
      <c r="C164" s="737"/>
      <c r="D164" s="738"/>
      <c r="E164" s="739"/>
      <c r="F164" s="740"/>
      <c r="G164" s="434">
        <v>46</v>
      </c>
      <c r="H164" s="435" t="s">
        <v>1356</v>
      </c>
    </row>
    <row r="165" spans="1:8" x14ac:dyDescent="0.2">
      <c r="B165" s="406"/>
      <c r="G165" s="434">
        <v>21</v>
      </c>
      <c r="H165" s="435" t="s">
        <v>1357</v>
      </c>
    </row>
    <row r="166" spans="1:8" x14ac:dyDescent="0.2">
      <c r="B166" s="406"/>
      <c r="G166" s="436">
        <v>17</v>
      </c>
      <c r="H166" s="435" t="s">
        <v>1358</v>
      </c>
    </row>
    <row r="167" spans="1:8" x14ac:dyDescent="0.2">
      <c r="A167" s="426" t="s">
        <v>136</v>
      </c>
      <c r="G167" s="434">
        <v>43</v>
      </c>
      <c r="H167" s="435" t="s">
        <v>1359</v>
      </c>
    </row>
    <row r="168" spans="1:8" x14ac:dyDescent="0.2">
      <c r="A168" s="741" t="s">
        <v>1360</v>
      </c>
      <c r="B168" s="741"/>
      <c r="C168" s="741"/>
      <c r="G168" s="434">
        <v>12</v>
      </c>
      <c r="H168" s="435" t="s">
        <v>1361</v>
      </c>
    </row>
    <row r="169" spans="1:8" x14ac:dyDescent="0.2">
      <c r="A169" s="426" t="s">
        <v>1362</v>
      </c>
      <c r="C169" s="426" t="s">
        <v>1363</v>
      </c>
      <c r="G169" s="434">
        <v>22</v>
      </c>
      <c r="H169" s="435" t="s">
        <v>1364</v>
      </c>
    </row>
    <row r="170" spans="1:8" x14ac:dyDescent="0.2">
      <c r="A170" s="426" t="s">
        <v>1365</v>
      </c>
      <c r="C170" s="426" t="s">
        <v>1366</v>
      </c>
      <c r="G170" s="434">
        <v>14</v>
      </c>
      <c r="H170" s="435" t="s">
        <v>1367</v>
      </c>
    </row>
    <row r="171" spans="1:8" x14ac:dyDescent="0.2">
      <c r="A171" s="426" t="s">
        <v>1368</v>
      </c>
      <c r="C171" s="426" t="s">
        <v>1369</v>
      </c>
      <c r="G171" s="434">
        <v>11</v>
      </c>
      <c r="H171" s="435" t="s">
        <v>1370</v>
      </c>
    </row>
    <row r="172" spans="1:8" x14ac:dyDescent="0.2">
      <c r="A172" s="426" t="s">
        <v>1371</v>
      </c>
      <c r="C172" s="426" t="s">
        <v>1372</v>
      </c>
      <c r="G172" s="434">
        <v>42</v>
      </c>
      <c r="H172" s="435" t="s">
        <v>1373</v>
      </c>
    </row>
    <row r="173" spans="1:8" x14ac:dyDescent="0.2">
      <c r="A173" s="426" t="s">
        <v>1374</v>
      </c>
      <c r="C173" s="426" t="s">
        <v>1375</v>
      </c>
      <c r="G173" s="434">
        <v>33</v>
      </c>
      <c r="H173" s="435" t="s">
        <v>1376</v>
      </c>
    </row>
    <row r="174" spans="1:8" x14ac:dyDescent="0.2">
      <c r="A174" s="426" t="s">
        <v>1377</v>
      </c>
      <c r="C174" s="426" t="s">
        <v>1378</v>
      </c>
      <c r="G174" s="434">
        <v>23</v>
      </c>
      <c r="H174" s="435" t="s">
        <v>1379</v>
      </c>
    </row>
    <row r="175" spans="1:8" x14ac:dyDescent="0.2">
      <c r="A175" s="426" t="s">
        <v>1380</v>
      </c>
      <c r="C175" s="426" t="s">
        <v>1381</v>
      </c>
      <c r="G175" s="434">
        <v>31</v>
      </c>
      <c r="H175" s="435" t="s">
        <v>1382</v>
      </c>
    </row>
    <row r="176" spans="1:8" x14ac:dyDescent="0.2">
      <c r="A176" s="426" t="s">
        <v>1383</v>
      </c>
      <c r="C176" s="426" t="s">
        <v>1384</v>
      </c>
      <c r="G176" s="436">
        <v>16</v>
      </c>
      <c r="H176" s="435" t="s">
        <v>1385</v>
      </c>
    </row>
    <row r="177" spans="1:8" x14ac:dyDescent="0.2">
      <c r="A177" s="347"/>
      <c r="B177" s="347"/>
      <c r="C177" s="347"/>
      <c r="D177" s="347"/>
      <c r="E177" s="347"/>
      <c r="F177" s="347"/>
      <c r="G177" s="434">
        <v>24</v>
      </c>
      <c r="H177" s="435" t="s">
        <v>1386</v>
      </c>
    </row>
    <row r="178" spans="1:8" x14ac:dyDescent="0.2">
      <c r="G178" s="434">
        <v>26</v>
      </c>
      <c r="H178" s="435" t="s">
        <v>1387</v>
      </c>
    </row>
    <row r="179" spans="1:8" x14ac:dyDescent="0.2">
      <c r="G179" s="434">
        <v>34</v>
      </c>
      <c r="H179" s="435" t="s">
        <v>1388</v>
      </c>
    </row>
    <row r="180" spans="1:8" x14ac:dyDescent="0.2">
      <c r="G180" s="434">
        <v>44</v>
      </c>
      <c r="H180" s="435" t="s">
        <v>1389</v>
      </c>
    </row>
    <row r="181" spans="1:8" x14ac:dyDescent="0.2">
      <c r="E181" s="364"/>
      <c r="G181" s="434">
        <v>25</v>
      </c>
      <c r="H181" s="435" t="s">
        <v>1390</v>
      </c>
    </row>
    <row r="182" spans="1:8" x14ac:dyDescent="0.2">
      <c r="E182" s="364"/>
      <c r="G182" s="436">
        <v>41</v>
      </c>
      <c r="H182" s="435" t="s">
        <v>1391</v>
      </c>
    </row>
  </sheetData>
  <mergeCells count="4">
    <mergeCell ref="A1:H1"/>
    <mergeCell ref="A155:H155"/>
    <mergeCell ref="C164:F164"/>
    <mergeCell ref="A168:C168"/>
  </mergeCells>
  <phoneticPr fontId="40" type="noConversion"/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19" workbookViewId="0">
      <selection activeCell="G27" sqref="G27"/>
    </sheetView>
  </sheetViews>
  <sheetFormatPr defaultRowHeight="12.75" x14ac:dyDescent="0.2"/>
  <cols>
    <col min="1" max="1" width="11.85546875" customWidth="1"/>
    <col min="3" max="3" width="12.7109375" customWidth="1"/>
    <col min="7" max="7" width="21.5703125" customWidth="1"/>
    <col min="8" max="8" width="38.7109375" customWidth="1"/>
    <col min="9" max="9" width="10.28515625" customWidth="1"/>
  </cols>
  <sheetData>
    <row r="1" spans="1:10" ht="18.75" thickBot="1" x14ac:dyDescent="0.3">
      <c r="A1" s="742" t="s">
        <v>1837</v>
      </c>
      <c r="B1" s="743"/>
      <c r="C1" s="743"/>
      <c r="D1" s="743"/>
      <c r="E1" s="743"/>
      <c r="F1" s="743"/>
      <c r="G1" s="743"/>
      <c r="H1" s="744"/>
      <c r="I1" s="621"/>
      <c r="J1" s="621"/>
    </row>
    <row r="2" spans="1:10" ht="13.5" thickBot="1" x14ac:dyDescent="0.25">
      <c r="A2" s="652" t="s">
        <v>251</v>
      </c>
      <c r="B2" s="653" t="s">
        <v>163</v>
      </c>
      <c r="C2" s="654" t="s">
        <v>252</v>
      </c>
      <c r="D2" s="655" t="s">
        <v>167</v>
      </c>
      <c r="E2" s="655" t="s">
        <v>138</v>
      </c>
      <c r="F2" s="656" t="s">
        <v>164</v>
      </c>
      <c r="G2" s="656" t="s">
        <v>160</v>
      </c>
      <c r="H2" s="670" t="s">
        <v>253</v>
      </c>
      <c r="I2" s="671"/>
      <c r="J2" s="671"/>
    </row>
    <row r="3" spans="1:10" x14ac:dyDescent="0.2">
      <c r="A3" s="647">
        <v>151.25</v>
      </c>
      <c r="B3" s="631">
        <v>156.69999999999999</v>
      </c>
      <c r="C3" s="632">
        <v>159.405</v>
      </c>
      <c r="D3" s="631"/>
      <c r="E3" s="633" t="s">
        <v>165</v>
      </c>
      <c r="F3" s="633" t="s">
        <v>247</v>
      </c>
      <c r="G3" s="634" t="s">
        <v>1838</v>
      </c>
      <c r="H3" s="635"/>
      <c r="I3" s="669"/>
      <c r="J3" s="621"/>
    </row>
    <row r="4" spans="1:10" x14ac:dyDescent="0.2">
      <c r="A4" s="644">
        <v>151.35499999999999</v>
      </c>
      <c r="B4" s="636">
        <v>103.5</v>
      </c>
      <c r="C4" s="637">
        <v>159.30000000000001</v>
      </c>
      <c r="D4" s="636"/>
      <c r="E4" s="638" t="s">
        <v>165</v>
      </c>
      <c r="F4" s="638" t="s">
        <v>247</v>
      </c>
      <c r="G4" s="641" t="s">
        <v>1839</v>
      </c>
      <c r="H4" s="640"/>
      <c r="I4" s="669"/>
      <c r="J4" s="621"/>
    </row>
    <row r="5" spans="1:10" x14ac:dyDescent="0.2">
      <c r="A5" s="644">
        <v>151.26499999999999</v>
      </c>
      <c r="B5" s="636">
        <v>103.5</v>
      </c>
      <c r="C5" s="637">
        <v>159.33000000000001</v>
      </c>
      <c r="D5" s="636"/>
      <c r="E5" s="638" t="s">
        <v>165</v>
      </c>
      <c r="F5" s="638" t="s">
        <v>247</v>
      </c>
      <c r="G5" s="641" t="s">
        <v>1840</v>
      </c>
      <c r="H5" s="640"/>
      <c r="I5" s="669"/>
      <c r="J5" s="621"/>
    </row>
    <row r="6" spans="1:10" x14ac:dyDescent="0.2">
      <c r="A6" s="644">
        <v>151.4</v>
      </c>
      <c r="B6" s="636">
        <v>103.5</v>
      </c>
      <c r="C6" s="637">
        <v>159.375</v>
      </c>
      <c r="D6" s="636"/>
      <c r="E6" s="638" t="s">
        <v>165</v>
      </c>
      <c r="F6" s="638" t="s">
        <v>247</v>
      </c>
      <c r="G6" s="641" t="s">
        <v>1066</v>
      </c>
      <c r="H6" s="640"/>
      <c r="I6" s="669"/>
      <c r="J6" s="621"/>
    </row>
    <row r="7" spans="1:10" x14ac:dyDescent="0.2">
      <c r="A7" s="644">
        <v>151.17500000000001</v>
      </c>
      <c r="B7" s="636">
        <v>192.8</v>
      </c>
      <c r="C7" s="637">
        <v>151.17500000000001</v>
      </c>
      <c r="D7" s="636">
        <v>192.8</v>
      </c>
      <c r="E7" s="638" t="s">
        <v>248</v>
      </c>
      <c r="F7" s="638" t="s">
        <v>247</v>
      </c>
      <c r="G7" s="641" t="s">
        <v>1841</v>
      </c>
      <c r="H7" s="640"/>
      <c r="I7" s="669"/>
      <c r="J7" s="621"/>
    </row>
    <row r="8" spans="1:10" x14ac:dyDescent="0.2">
      <c r="A8" s="644">
        <v>151.19</v>
      </c>
      <c r="B8" s="636">
        <v>192.8</v>
      </c>
      <c r="C8" s="637">
        <v>151.19</v>
      </c>
      <c r="D8" s="636">
        <v>192.8</v>
      </c>
      <c r="E8" s="638" t="s">
        <v>248</v>
      </c>
      <c r="F8" s="638" t="s">
        <v>247</v>
      </c>
      <c r="G8" s="641" t="s">
        <v>1842</v>
      </c>
      <c r="H8" s="640"/>
      <c r="I8" s="669"/>
      <c r="J8" s="621"/>
    </row>
    <row r="9" spans="1:10" x14ac:dyDescent="0.2">
      <c r="A9" s="644">
        <v>151.34</v>
      </c>
      <c r="B9" s="636">
        <v>192.8</v>
      </c>
      <c r="C9" s="637">
        <v>151.34</v>
      </c>
      <c r="D9" s="636">
        <v>192.8</v>
      </c>
      <c r="E9" s="638" t="s">
        <v>248</v>
      </c>
      <c r="F9" s="638" t="s">
        <v>247</v>
      </c>
      <c r="G9" s="641" t="s">
        <v>1843</v>
      </c>
      <c r="H9" s="640"/>
      <c r="I9" s="669"/>
      <c r="J9" s="621"/>
    </row>
    <row r="10" spans="1:10" x14ac:dyDescent="0.2">
      <c r="A10" s="644">
        <v>151.46</v>
      </c>
      <c r="B10" s="636">
        <v>192.8</v>
      </c>
      <c r="C10" s="637">
        <v>151.46</v>
      </c>
      <c r="D10" s="636">
        <v>192.8</v>
      </c>
      <c r="E10" s="638" t="s">
        <v>248</v>
      </c>
      <c r="F10" s="638" t="s">
        <v>247</v>
      </c>
      <c r="G10" s="641" t="s">
        <v>1844</v>
      </c>
      <c r="H10" s="672"/>
      <c r="I10" s="669"/>
      <c r="J10" s="621"/>
    </row>
    <row r="11" spans="1:10" x14ac:dyDescent="0.2">
      <c r="A11" s="630">
        <v>154.29499999999999</v>
      </c>
      <c r="B11" s="645">
        <v>156.69999999999999</v>
      </c>
      <c r="C11" s="630">
        <v>154.29499999999999</v>
      </c>
      <c r="D11" s="645">
        <v>156.69999999999999</v>
      </c>
      <c r="E11" s="651" t="s">
        <v>248</v>
      </c>
      <c r="F11" s="649" t="s">
        <v>247</v>
      </c>
      <c r="G11" s="658" t="s">
        <v>1845</v>
      </c>
      <c r="H11" s="680" t="s">
        <v>1846</v>
      </c>
      <c r="I11" s="669"/>
      <c r="J11" s="621"/>
    </row>
    <row r="12" spans="1:10" x14ac:dyDescent="0.2">
      <c r="A12" s="674">
        <v>156.07499999999999</v>
      </c>
      <c r="B12" s="675">
        <v>0</v>
      </c>
      <c r="C12" s="674">
        <v>156.07499999999999</v>
      </c>
      <c r="D12" s="675">
        <v>156.69999999999999</v>
      </c>
      <c r="E12" s="675" t="s">
        <v>165</v>
      </c>
      <c r="F12" s="676" t="s">
        <v>247</v>
      </c>
      <c r="G12" s="677" t="s">
        <v>1847</v>
      </c>
      <c r="H12" s="678" t="s">
        <v>1293</v>
      </c>
      <c r="I12" s="621"/>
      <c r="J12" s="621"/>
    </row>
    <row r="13" spans="1:10" x14ac:dyDescent="0.2">
      <c r="A13" s="629">
        <v>157.15</v>
      </c>
      <c r="B13" s="645"/>
      <c r="C13" s="668">
        <v>157.15</v>
      </c>
      <c r="D13" s="645"/>
      <c r="E13" s="646" t="s">
        <v>165</v>
      </c>
      <c r="F13" s="646" t="s">
        <v>166</v>
      </c>
      <c r="G13" s="650" t="s">
        <v>1848</v>
      </c>
      <c r="H13" s="659" t="s">
        <v>1849</v>
      </c>
      <c r="I13" s="669"/>
      <c r="J13" s="621"/>
    </row>
    <row r="14" spans="1:10" x14ac:dyDescent="0.2">
      <c r="A14" s="644">
        <v>151.32499999999999</v>
      </c>
      <c r="B14" s="636">
        <v>136.5</v>
      </c>
      <c r="C14" s="637">
        <v>159.315</v>
      </c>
      <c r="D14" s="636"/>
      <c r="E14" s="638" t="s">
        <v>165</v>
      </c>
      <c r="F14" s="638" t="s">
        <v>247</v>
      </c>
      <c r="G14" s="658" t="s">
        <v>1850</v>
      </c>
      <c r="H14" s="673"/>
      <c r="I14" s="669"/>
      <c r="J14" s="622"/>
    </row>
    <row r="15" spans="1:10" x14ac:dyDescent="0.2">
      <c r="A15" s="644">
        <v>154.38499999999999</v>
      </c>
      <c r="B15" s="636">
        <v>82.5</v>
      </c>
      <c r="C15" s="637">
        <v>156.03</v>
      </c>
      <c r="D15" s="636">
        <v>82.5</v>
      </c>
      <c r="E15" s="638" t="s">
        <v>165</v>
      </c>
      <c r="F15" s="638" t="s">
        <v>247</v>
      </c>
      <c r="G15" s="650" t="s">
        <v>1851</v>
      </c>
      <c r="H15" s="640"/>
      <c r="I15" s="669"/>
      <c r="J15" s="621"/>
    </row>
    <row r="16" spans="1:10" x14ac:dyDescent="0.2">
      <c r="A16" s="644">
        <v>170.55</v>
      </c>
      <c r="B16" s="636"/>
      <c r="C16" s="637">
        <v>169.9</v>
      </c>
      <c r="D16" s="645" t="s">
        <v>141</v>
      </c>
      <c r="E16" s="638" t="s">
        <v>165</v>
      </c>
      <c r="F16" s="638" t="s">
        <v>247</v>
      </c>
      <c r="G16" s="641" t="s">
        <v>1852</v>
      </c>
      <c r="H16" s="640" t="s">
        <v>1853</v>
      </c>
      <c r="I16" s="669"/>
      <c r="J16" s="621"/>
    </row>
    <row r="17" spans="1:9" x14ac:dyDescent="0.2">
      <c r="A17" s="644">
        <v>170.47499999999999</v>
      </c>
      <c r="B17" s="636"/>
      <c r="C17" s="637">
        <v>170.47499999999999</v>
      </c>
      <c r="D17" s="636"/>
      <c r="E17" s="638" t="s">
        <v>248</v>
      </c>
      <c r="F17" s="638" t="s">
        <v>247</v>
      </c>
      <c r="G17" s="650" t="s">
        <v>1854</v>
      </c>
      <c r="H17" s="640" t="s">
        <v>1855</v>
      </c>
      <c r="I17" s="669"/>
    </row>
    <row r="18" spans="1:9" x14ac:dyDescent="0.2">
      <c r="A18" s="644">
        <v>172.35</v>
      </c>
      <c r="B18" s="636"/>
      <c r="C18" s="637">
        <v>172.35</v>
      </c>
      <c r="D18" s="636"/>
      <c r="E18" s="638" t="s">
        <v>248</v>
      </c>
      <c r="F18" s="638" t="s">
        <v>247</v>
      </c>
      <c r="G18" s="650" t="s">
        <v>1856</v>
      </c>
      <c r="H18" s="640" t="s">
        <v>1857</v>
      </c>
      <c r="I18" s="669"/>
    </row>
    <row r="19" spans="1:9" x14ac:dyDescent="0.2">
      <c r="A19" s="686">
        <v>163.4375</v>
      </c>
      <c r="B19" s="687">
        <v>103.5</v>
      </c>
      <c r="C19" s="688">
        <v>148.86250000000001</v>
      </c>
      <c r="D19" s="687">
        <v>103.5</v>
      </c>
      <c r="E19" s="681" t="s">
        <v>165</v>
      </c>
      <c r="F19" s="681" t="s">
        <v>247</v>
      </c>
      <c r="G19" s="682" t="s">
        <v>1858</v>
      </c>
      <c r="H19" s="683" t="s">
        <v>157</v>
      </c>
      <c r="I19" s="684"/>
    </row>
    <row r="20" spans="1:9" x14ac:dyDescent="0.2">
      <c r="A20" s="630">
        <v>165.0625</v>
      </c>
      <c r="B20" s="645">
        <v>100</v>
      </c>
      <c r="C20" s="630">
        <v>163.53749999999999</v>
      </c>
      <c r="D20" s="667" t="s">
        <v>141</v>
      </c>
      <c r="E20" s="638" t="s">
        <v>165</v>
      </c>
      <c r="F20" s="638" t="s">
        <v>247</v>
      </c>
      <c r="G20" s="650" t="s">
        <v>1859</v>
      </c>
      <c r="H20" s="659" t="s">
        <v>1860</v>
      </c>
      <c r="I20" s="669"/>
    </row>
    <row r="21" spans="1:9" x14ac:dyDescent="0.2">
      <c r="A21" s="644">
        <v>171.7</v>
      </c>
      <c r="B21" s="636"/>
      <c r="C21" s="637">
        <v>171.7</v>
      </c>
      <c r="D21" s="636"/>
      <c r="E21" s="638" t="s">
        <v>165</v>
      </c>
      <c r="F21" s="638" t="s">
        <v>247</v>
      </c>
      <c r="G21" s="641" t="s">
        <v>1861</v>
      </c>
      <c r="H21" s="640" t="s">
        <v>1862</v>
      </c>
      <c r="I21" s="669"/>
    </row>
    <row r="22" spans="1:9" x14ac:dyDescent="0.2">
      <c r="A22" s="644">
        <v>173.2</v>
      </c>
      <c r="B22" s="636"/>
      <c r="C22" s="637">
        <v>173.2</v>
      </c>
      <c r="D22" s="636"/>
      <c r="E22" s="638" t="s">
        <v>165</v>
      </c>
      <c r="F22" s="638" t="s">
        <v>247</v>
      </c>
      <c r="G22" s="641" t="s">
        <v>1863</v>
      </c>
      <c r="H22" s="640" t="s">
        <v>1864</v>
      </c>
      <c r="I22" s="669"/>
    </row>
    <row r="23" spans="1:9" x14ac:dyDescent="0.2">
      <c r="A23" s="644">
        <v>173.55</v>
      </c>
      <c r="B23" s="636"/>
      <c r="C23" s="637">
        <v>173.55</v>
      </c>
      <c r="D23" s="636"/>
      <c r="E23" s="638" t="s">
        <v>165</v>
      </c>
      <c r="F23" s="638" t="s">
        <v>247</v>
      </c>
      <c r="G23" s="641" t="s">
        <v>1865</v>
      </c>
      <c r="H23" s="640" t="s">
        <v>1866</v>
      </c>
      <c r="I23" s="669"/>
    </row>
    <row r="24" spans="1:9" x14ac:dyDescent="0.2">
      <c r="A24" s="644">
        <v>154.32499999999999</v>
      </c>
      <c r="B24" s="636"/>
      <c r="C24" s="637">
        <v>153.77000000000001</v>
      </c>
      <c r="D24" s="636">
        <v>162.19999999999999</v>
      </c>
      <c r="E24" s="638" t="s">
        <v>165</v>
      </c>
      <c r="F24" s="638" t="s">
        <v>247</v>
      </c>
      <c r="G24" s="641" t="s">
        <v>1867</v>
      </c>
      <c r="H24" s="640" t="s">
        <v>1868</v>
      </c>
      <c r="I24" s="669"/>
    </row>
    <row r="25" spans="1:9" x14ac:dyDescent="0.2">
      <c r="A25" s="644">
        <v>154.19</v>
      </c>
      <c r="B25" s="636">
        <v>103.5</v>
      </c>
      <c r="C25" s="637">
        <v>156</v>
      </c>
      <c r="D25" s="636">
        <v>162.19999999999999</v>
      </c>
      <c r="E25" s="638" t="s">
        <v>165</v>
      </c>
      <c r="F25" s="638" t="s">
        <v>247</v>
      </c>
      <c r="G25" s="641" t="s">
        <v>1869</v>
      </c>
      <c r="H25" s="640" t="s">
        <v>1870</v>
      </c>
      <c r="I25" s="669"/>
    </row>
    <row r="26" spans="1:9" x14ac:dyDescent="0.2">
      <c r="A26" s="644">
        <v>154.05500000000001</v>
      </c>
      <c r="B26" s="636">
        <v>192.8</v>
      </c>
      <c r="C26" s="637">
        <v>154.05500000000001</v>
      </c>
      <c r="D26" s="636">
        <v>192.8</v>
      </c>
      <c r="E26" s="638" t="s">
        <v>165</v>
      </c>
      <c r="F26" s="638" t="s">
        <v>247</v>
      </c>
      <c r="G26" s="641" t="s">
        <v>1871</v>
      </c>
      <c r="H26" s="640" t="s">
        <v>1872</v>
      </c>
      <c r="I26" s="669"/>
    </row>
    <row r="27" spans="1:9" x14ac:dyDescent="0.2">
      <c r="A27" s="644">
        <v>154.41499999999999</v>
      </c>
      <c r="B27" s="636">
        <v>151.4</v>
      </c>
      <c r="C27" s="637">
        <v>154.41499999999999</v>
      </c>
      <c r="D27" s="636">
        <v>151.4</v>
      </c>
      <c r="E27" s="638" t="s">
        <v>165</v>
      </c>
      <c r="F27" s="638" t="s">
        <v>247</v>
      </c>
      <c r="G27" s="641" t="s">
        <v>1873</v>
      </c>
      <c r="H27" s="640" t="s">
        <v>1872</v>
      </c>
      <c r="I27" s="669"/>
    </row>
    <row r="28" spans="1:9" x14ac:dyDescent="0.2">
      <c r="A28" s="644">
        <v>154.44499999999999</v>
      </c>
      <c r="B28" s="636">
        <v>162.19999999999999</v>
      </c>
      <c r="C28" s="637">
        <v>154.44499999999999</v>
      </c>
      <c r="D28" s="636">
        <v>162.19999999999999</v>
      </c>
      <c r="E28" s="638" t="s">
        <v>165</v>
      </c>
      <c r="F28" s="638" t="s">
        <v>247</v>
      </c>
      <c r="G28" s="641" t="s">
        <v>1874</v>
      </c>
      <c r="H28" s="640" t="s">
        <v>1872</v>
      </c>
      <c r="I28" s="669"/>
    </row>
    <row r="29" spans="1:9" x14ac:dyDescent="0.2">
      <c r="A29" s="644">
        <v>151.04</v>
      </c>
      <c r="B29" s="636">
        <v>151.4</v>
      </c>
      <c r="C29" s="637">
        <v>151.04</v>
      </c>
      <c r="D29" s="636">
        <v>151.4</v>
      </c>
      <c r="E29" s="638" t="s">
        <v>165</v>
      </c>
      <c r="F29" s="638" t="s">
        <v>247</v>
      </c>
      <c r="G29" s="661" t="s">
        <v>1875</v>
      </c>
      <c r="H29" s="640" t="s">
        <v>1872</v>
      </c>
      <c r="I29" s="669"/>
    </row>
    <row r="30" spans="1:9" x14ac:dyDescent="0.2">
      <c r="A30" s="644">
        <v>150.77500000000001</v>
      </c>
      <c r="B30" s="636">
        <v>192.8</v>
      </c>
      <c r="C30" s="637">
        <v>150.77500000000001</v>
      </c>
      <c r="D30" s="636">
        <v>192.8</v>
      </c>
      <c r="E30" s="646" t="s">
        <v>1876</v>
      </c>
      <c r="F30" s="638" t="s">
        <v>247</v>
      </c>
      <c r="G30" s="641" t="s">
        <v>1877</v>
      </c>
      <c r="H30" s="659" t="s">
        <v>1878</v>
      </c>
      <c r="I30" s="669"/>
    </row>
    <row r="31" spans="1:9" x14ac:dyDescent="0.2">
      <c r="A31" s="629">
        <v>148.80000000000001</v>
      </c>
      <c r="B31" s="645"/>
      <c r="C31" s="630">
        <v>148.80000000000001</v>
      </c>
      <c r="D31" s="645"/>
      <c r="E31" s="646" t="s">
        <v>165</v>
      </c>
      <c r="F31" s="646" t="s">
        <v>247</v>
      </c>
      <c r="G31" s="685" t="s">
        <v>1879</v>
      </c>
      <c r="H31" s="659" t="s">
        <v>1880</v>
      </c>
      <c r="I31" s="697"/>
    </row>
    <row r="32" spans="1:9" x14ac:dyDescent="0.2">
      <c r="A32" s="696">
        <v>148.85</v>
      </c>
      <c r="B32" s="690"/>
      <c r="C32" s="689">
        <v>148.85</v>
      </c>
      <c r="D32" s="690"/>
      <c r="E32" s="693" t="s">
        <v>165</v>
      </c>
      <c r="F32" s="693" t="s">
        <v>247</v>
      </c>
      <c r="G32" s="685" t="s">
        <v>1881</v>
      </c>
      <c r="H32" s="695" t="s">
        <v>1882</v>
      </c>
      <c r="I32" s="697"/>
    </row>
    <row r="33" spans="1:13" x14ac:dyDescent="0.2">
      <c r="A33" s="644">
        <v>155.80500000000001</v>
      </c>
      <c r="B33" s="636" t="s">
        <v>1883</v>
      </c>
      <c r="C33" s="637">
        <v>153.905</v>
      </c>
      <c r="D33" s="636" t="s">
        <v>1883</v>
      </c>
      <c r="E33" s="638" t="s">
        <v>165</v>
      </c>
      <c r="F33" s="646" t="s">
        <v>247</v>
      </c>
      <c r="G33" s="650" t="s">
        <v>1884</v>
      </c>
      <c r="H33" s="640" t="s">
        <v>1885</v>
      </c>
      <c r="I33" s="669"/>
      <c r="J33" s="621"/>
      <c r="K33" s="621"/>
      <c r="L33" s="621"/>
      <c r="M33" s="621"/>
    </row>
    <row r="34" spans="1:13" x14ac:dyDescent="0.2">
      <c r="A34" s="644">
        <v>153.785</v>
      </c>
      <c r="B34" s="636"/>
      <c r="C34" s="637">
        <v>156</v>
      </c>
      <c r="D34" s="636">
        <v>123</v>
      </c>
      <c r="E34" s="638" t="s">
        <v>165</v>
      </c>
      <c r="F34" s="646" t="s">
        <v>247</v>
      </c>
      <c r="G34" s="641" t="s">
        <v>1886</v>
      </c>
      <c r="H34" s="640" t="s">
        <v>1887</v>
      </c>
      <c r="I34" s="669"/>
      <c r="J34" s="622"/>
      <c r="K34" s="622"/>
      <c r="L34" s="621"/>
      <c r="M34" s="621"/>
    </row>
    <row r="35" spans="1:13" x14ac:dyDescent="0.2">
      <c r="A35" s="644">
        <v>153.97999999999999</v>
      </c>
      <c r="B35" s="636">
        <v>192.8</v>
      </c>
      <c r="C35" s="637">
        <v>154.4</v>
      </c>
      <c r="D35" s="645" t="s">
        <v>141</v>
      </c>
      <c r="E35" s="638" t="s">
        <v>165</v>
      </c>
      <c r="F35" s="646" t="s">
        <v>247</v>
      </c>
      <c r="G35" s="650" t="s">
        <v>1888</v>
      </c>
      <c r="H35" s="659" t="s">
        <v>1889</v>
      </c>
      <c r="I35" s="669"/>
      <c r="J35" s="745"/>
      <c r="K35" s="745"/>
      <c r="L35" s="745"/>
      <c r="M35" s="745"/>
    </row>
    <row r="36" spans="1:13" x14ac:dyDescent="0.2">
      <c r="A36" s="644">
        <v>152.63</v>
      </c>
      <c r="B36" s="636"/>
      <c r="C36" s="637">
        <v>152.63</v>
      </c>
      <c r="D36" s="636"/>
      <c r="E36" s="638" t="s">
        <v>165</v>
      </c>
      <c r="F36" s="646" t="s">
        <v>247</v>
      </c>
      <c r="G36" s="641" t="s">
        <v>1890</v>
      </c>
      <c r="H36" s="642" t="s">
        <v>1891</v>
      </c>
      <c r="I36" s="669"/>
      <c r="J36" s="621"/>
      <c r="K36" s="621"/>
      <c r="L36" s="621"/>
      <c r="M36" s="621"/>
    </row>
    <row r="37" spans="1:13" x14ac:dyDescent="0.2">
      <c r="A37" s="644">
        <v>157.88999999999999</v>
      </c>
      <c r="B37" s="636"/>
      <c r="C37" s="637">
        <v>157.88999999999999</v>
      </c>
      <c r="D37" s="636"/>
      <c r="E37" s="638" t="s">
        <v>165</v>
      </c>
      <c r="F37" s="646" t="s">
        <v>247</v>
      </c>
      <c r="G37" s="641" t="s">
        <v>1892</v>
      </c>
      <c r="H37" s="642" t="s">
        <v>1893</v>
      </c>
      <c r="I37" s="669"/>
      <c r="J37" s="621"/>
      <c r="K37" s="621"/>
      <c r="L37" s="621"/>
      <c r="M37" s="621"/>
    </row>
    <row r="38" spans="1:13" x14ac:dyDescent="0.2">
      <c r="A38" s="644">
        <v>154.23500000000001</v>
      </c>
      <c r="B38" s="636"/>
      <c r="C38" s="637">
        <v>154.23500000000001</v>
      </c>
      <c r="D38" s="675">
        <v>0</v>
      </c>
      <c r="E38" s="638" t="s">
        <v>165</v>
      </c>
      <c r="F38" s="646" t="s">
        <v>247</v>
      </c>
      <c r="G38" s="641" t="s">
        <v>1894</v>
      </c>
      <c r="H38" s="642" t="s">
        <v>1895</v>
      </c>
      <c r="I38" s="669"/>
      <c r="J38" s="621"/>
      <c r="K38" s="621"/>
      <c r="L38" s="621"/>
      <c r="M38" s="621"/>
    </row>
    <row r="39" spans="1:13" x14ac:dyDescent="0.2">
      <c r="A39" s="644">
        <v>153.86000000000001</v>
      </c>
      <c r="B39" s="636"/>
      <c r="C39" s="637">
        <v>153.86000000000001</v>
      </c>
      <c r="D39" s="675">
        <v>0</v>
      </c>
      <c r="E39" s="638" t="s">
        <v>165</v>
      </c>
      <c r="F39" s="646" t="s">
        <v>247</v>
      </c>
      <c r="G39" s="641" t="s">
        <v>1896</v>
      </c>
      <c r="H39" s="642" t="s">
        <v>1897</v>
      </c>
      <c r="I39" s="669"/>
      <c r="J39" s="621"/>
      <c r="K39" s="621"/>
      <c r="L39" s="621"/>
      <c r="M39" s="621"/>
    </row>
    <row r="40" spans="1:13" x14ac:dyDescent="0.2">
      <c r="A40" s="644">
        <v>155.20500000000001</v>
      </c>
      <c r="B40" s="675">
        <v>0</v>
      </c>
      <c r="C40" s="637">
        <v>155.20500000000001</v>
      </c>
      <c r="D40" s="675">
        <v>0</v>
      </c>
      <c r="E40" s="638" t="s">
        <v>165</v>
      </c>
      <c r="F40" s="646" t="s">
        <v>247</v>
      </c>
      <c r="G40" s="641" t="s">
        <v>1898</v>
      </c>
      <c r="H40" s="642" t="s">
        <v>1899</v>
      </c>
      <c r="I40" s="669"/>
      <c r="J40" s="621"/>
      <c r="K40" s="621"/>
      <c r="L40" s="621"/>
      <c r="M40" s="621"/>
    </row>
    <row r="41" spans="1:13" x14ac:dyDescent="0.2">
      <c r="A41" s="644">
        <v>155.32499999999999</v>
      </c>
      <c r="B41" s="675">
        <v>0</v>
      </c>
      <c r="C41" s="637">
        <v>155.32499999999999</v>
      </c>
      <c r="D41" s="675">
        <v>0</v>
      </c>
      <c r="E41" s="638" t="s">
        <v>165</v>
      </c>
      <c r="F41" s="646" t="s">
        <v>247</v>
      </c>
      <c r="G41" s="641" t="s">
        <v>1900</v>
      </c>
      <c r="H41" s="642" t="s">
        <v>1901</v>
      </c>
      <c r="I41" s="669"/>
      <c r="J41" s="621"/>
      <c r="K41" s="621"/>
      <c r="L41" s="621"/>
      <c r="M41" s="621"/>
    </row>
    <row r="42" spans="1:13" x14ac:dyDescent="0.2">
      <c r="A42" s="689">
        <v>154.37</v>
      </c>
      <c r="B42" s="689" t="s">
        <v>1902</v>
      </c>
      <c r="C42" s="657">
        <v>158.85</v>
      </c>
      <c r="D42" s="689" t="s">
        <v>1903</v>
      </c>
      <c r="E42" s="646" t="s">
        <v>165</v>
      </c>
      <c r="F42" s="646" t="s">
        <v>247</v>
      </c>
      <c r="G42" s="685" t="s">
        <v>1904</v>
      </c>
      <c r="H42" s="695" t="s">
        <v>1905</v>
      </c>
      <c r="I42" s="684"/>
      <c r="J42" s="621"/>
      <c r="K42" s="621"/>
      <c r="L42" s="621"/>
      <c r="M42" s="621"/>
    </row>
    <row r="43" spans="1:13" x14ac:dyDescent="0.2">
      <c r="A43" s="689">
        <v>155.9325</v>
      </c>
      <c r="B43" s="689" t="s">
        <v>1906</v>
      </c>
      <c r="C43" s="657">
        <v>158.85</v>
      </c>
      <c r="D43" s="689" t="s">
        <v>1903</v>
      </c>
      <c r="E43" s="646" t="s">
        <v>165</v>
      </c>
      <c r="F43" s="646" t="s">
        <v>247</v>
      </c>
      <c r="G43" s="685" t="s">
        <v>1907</v>
      </c>
      <c r="H43" s="659" t="s">
        <v>1908</v>
      </c>
      <c r="I43" s="684"/>
      <c r="J43" s="621"/>
      <c r="K43" s="621"/>
      <c r="L43" s="621"/>
      <c r="M43" s="621"/>
    </row>
    <row r="44" spans="1:13" x14ac:dyDescent="0.2">
      <c r="A44" s="689">
        <v>154.04</v>
      </c>
      <c r="B44" s="689" t="s">
        <v>1909</v>
      </c>
      <c r="C44" s="657">
        <v>158.85</v>
      </c>
      <c r="D44" s="689" t="s">
        <v>1903</v>
      </c>
      <c r="E44" s="646" t="s">
        <v>165</v>
      </c>
      <c r="F44" s="646" t="s">
        <v>247</v>
      </c>
      <c r="G44" s="685" t="s">
        <v>1910</v>
      </c>
      <c r="H44" s="659" t="s">
        <v>1911</v>
      </c>
      <c r="I44" s="684"/>
      <c r="J44" s="621"/>
      <c r="K44" s="621"/>
      <c r="L44" s="621"/>
      <c r="M44" s="621"/>
    </row>
    <row r="45" spans="1:13" x14ac:dyDescent="0.2">
      <c r="A45" s="689">
        <v>155.94</v>
      </c>
      <c r="B45" s="689" t="s">
        <v>1912</v>
      </c>
      <c r="C45" s="657">
        <v>158.85</v>
      </c>
      <c r="D45" s="689" t="s">
        <v>1903</v>
      </c>
      <c r="E45" s="646" t="s">
        <v>165</v>
      </c>
      <c r="F45" s="646" t="s">
        <v>247</v>
      </c>
      <c r="G45" s="685" t="s">
        <v>1913</v>
      </c>
      <c r="H45" s="695" t="s">
        <v>1914</v>
      </c>
      <c r="I45" s="684"/>
      <c r="J45" s="621"/>
      <c r="K45" s="621"/>
      <c r="L45" s="621"/>
      <c r="M45" s="621"/>
    </row>
    <row r="46" spans="1:13" x14ac:dyDescent="0.2">
      <c r="A46" s="689">
        <v>154.17500000000001</v>
      </c>
      <c r="B46" s="689" t="s">
        <v>1915</v>
      </c>
      <c r="C46" s="689">
        <v>158.85</v>
      </c>
      <c r="D46" s="689" t="s">
        <v>1903</v>
      </c>
      <c r="E46" s="693" t="s">
        <v>165</v>
      </c>
      <c r="F46" s="693" t="s">
        <v>247</v>
      </c>
      <c r="G46" s="685" t="s">
        <v>1916</v>
      </c>
      <c r="H46" s="695" t="s">
        <v>1917</v>
      </c>
      <c r="I46" s="684"/>
      <c r="J46" s="621"/>
      <c r="K46" s="621"/>
      <c r="L46" s="621"/>
      <c r="M46" s="621"/>
    </row>
    <row r="47" spans="1:13" x14ac:dyDescent="0.2">
      <c r="A47" s="689">
        <v>152.13499999999999</v>
      </c>
      <c r="B47" s="690" t="s">
        <v>1902</v>
      </c>
      <c r="C47" s="657">
        <v>158.97749999999999</v>
      </c>
      <c r="D47" s="690" t="s">
        <v>1918</v>
      </c>
      <c r="E47" s="646" t="s">
        <v>165</v>
      </c>
      <c r="F47" s="646" t="s">
        <v>247</v>
      </c>
      <c r="G47" s="685" t="s">
        <v>1919</v>
      </c>
      <c r="H47" s="659" t="s">
        <v>1920</v>
      </c>
      <c r="I47" s="684"/>
      <c r="J47" s="621"/>
      <c r="K47" s="621"/>
      <c r="L47" s="621"/>
      <c r="M47" s="621"/>
    </row>
    <row r="48" spans="1:13" x14ac:dyDescent="0.2">
      <c r="A48" s="689">
        <v>152.16499999999999</v>
      </c>
      <c r="B48" s="690" t="s">
        <v>1906</v>
      </c>
      <c r="C48" s="657">
        <v>158.97749999999999</v>
      </c>
      <c r="D48" s="690" t="s">
        <v>1918</v>
      </c>
      <c r="E48" s="646" t="s">
        <v>165</v>
      </c>
      <c r="F48" s="646" t="s">
        <v>247</v>
      </c>
      <c r="G48" s="685" t="s">
        <v>1921</v>
      </c>
      <c r="H48" s="659" t="s">
        <v>1922</v>
      </c>
      <c r="I48" s="684"/>
      <c r="J48" s="621"/>
      <c r="K48" s="621"/>
      <c r="L48" s="621"/>
      <c r="M48" s="621"/>
    </row>
    <row r="49" spans="1:9" x14ac:dyDescent="0.2">
      <c r="A49" s="689">
        <v>155.29499999999999</v>
      </c>
      <c r="B49" s="690" t="s">
        <v>1909</v>
      </c>
      <c r="C49" s="657">
        <v>158.97749999999999</v>
      </c>
      <c r="D49" s="690" t="s">
        <v>1918</v>
      </c>
      <c r="E49" s="646" t="s">
        <v>165</v>
      </c>
      <c r="F49" s="646" t="s">
        <v>247</v>
      </c>
      <c r="G49" s="685" t="s">
        <v>1923</v>
      </c>
      <c r="H49" s="659" t="s">
        <v>1924</v>
      </c>
      <c r="I49" s="684"/>
    </row>
    <row r="50" spans="1:9" x14ac:dyDescent="0.2">
      <c r="A50" s="689">
        <v>155.83500000000001</v>
      </c>
      <c r="B50" s="690" t="s">
        <v>1912</v>
      </c>
      <c r="C50" s="689">
        <v>158.97749999999999</v>
      </c>
      <c r="D50" s="690" t="s">
        <v>1918</v>
      </c>
      <c r="E50" s="693" t="s">
        <v>165</v>
      </c>
      <c r="F50" s="693" t="s">
        <v>247</v>
      </c>
      <c r="G50" s="685" t="s">
        <v>1925</v>
      </c>
      <c r="H50" s="659" t="s">
        <v>1926</v>
      </c>
      <c r="I50" s="684"/>
    </row>
    <row r="51" spans="1:9" x14ac:dyDescent="0.2">
      <c r="A51" s="686">
        <v>152.72</v>
      </c>
      <c r="B51" s="687">
        <v>107.2</v>
      </c>
      <c r="C51" s="688">
        <v>157.97999999999999</v>
      </c>
      <c r="D51" s="687">
        <v>162.19999999999999</v>
      </c>
      <c r="E51" s="691" t="s">
        <v>165</v>
      </c>
      <c r="F51" s="693" t="s">
        <v>247</v>
      </c>
      <c r="G51" s="692" t="s">
        <v>1927</v>
      </c>
      <c r="H51" s="694" t="s">
        <v>1928</v>
      </c>
      <c r="I51" s="684"/>
    </row>
    <row r="52" spans="1:9" x14ac:dyDescent="0.2">
      <c r="A52" s="644">
        <v>152.81</v>
      </c>
      <c r="B52" s="636">
        <v>107.2</v>
      </c>
      <c r="C52" s="637">
        <v>158.07</v>
      </c>
      <c r="D52" s="636">
        <v>162.19999999999999</v>
      </c>
      <c r="E52" s="638" t="s">
        <v>165</v>
      </c>
      <c r="F52" s="693" t="s">
        <v>247</v>
      </c>
      <c r="G52" s="692" t="s">
        <v>1929</v>
      </c>
      <c r="H52" s="640" t="s">
        <v>1930</v>
      </c>
      <c r="I52" s="684"/>
    </row>
    <row r="53" spans="1:9" x14ac:dyDescent="0.2">
      <c r="A53" s="644">
        <v>154.17500000000001</v>
      </c>
      <c r="B53" s="636">
        <v>146.19999999999999</v>
      </c>
      <c r="C53" s="637">
        <v>156.24</v>
      </c>
      <c r="D53" s="636">
        <v>136.5</v>
      </c>
      <c r="E53" s="638" t="s">
        <v>165</v>
      </c>
      <c r="F53" s="638" t="s">
        <v>166</v>
      </c>
      <c r="G53" s="692" t="s">
        <v>1931</v>
      </c>
      <c r="H53" s="640" t="s">
        <v>1932</v>
      </c>
      <c r="I53" s="684"/>
    </row>
    <row r="54" spans="1:9" x14ac:dyDescent="0.2">
      <c r="A54" s="644">
        <v>153.88999999999999</v>
      </c>
      <c r="B54" s="636">
        <v>146.19999999999999</v>
      </c>
      <c r="C54" s="637">
        <v>154.43</v>
      </c>
      <c r="D54" s="636">
        <v>110.9</v>
      </c>
      <c r="E54" s="638" t="s">
        <v>165</v>
      </c>
      <c r="F54" s="646" t="s">
        <v>247</v>
      </c>
      <c r="G54" s="692" t="s">
        <v>1933</v>
      </c>
      <c r="H54" s="640" t="s">
        <v>1934</v>
      </c>
      <c r="I54" s="684"/>
    </row>
    <row r="55" spans="1:9" x14ac:dyDescent="0.2">
      <c r="A55" s="644">
        <v>154.37</v>
      </c>
      <c r="B55" s="638">
        <v>146.19999999999999</v>
      </c>
      <c r="C55" s="637">
        <v>156.10499999999999</v>
      </c>
      <c r="D55" s="646" t="s">
        <v>141</v>
      </c>
      <c r="E55" s="638" t="s">
        <v>165</v>
      </c>
      <c r="F55" s="638" t="s">
        <v>166</v>
      </c>
      <c r="G55" s="692" t="s">
        <v>1935</v>
      </c>
      <c r="H55" s="640" t="s">
        <v>1936</v>
      </c>
      <c r="I55" s="684"/>
    </row>
    <row r="56" spans="1:9" x14ac:dyDescent="0.2">
      <c r="A56" s="648">
        <v>154.20500000000001</v>
      </c>
      <c r="B56" s="625">
        <v>146.19999999999999</v>
      </c>
      <c r="C56" s="623">
        <v>154.995</v>
      </c>
      <c r="D56" s="625">
        <v>146.19999999999999</v>
      </c>
      <c r="E56" s="625" t="s">
        <v>165</v>
      </c>
      <c r="F56" s="646" t="s">
        <v>247</v>
      </c>
      <c r="G56" s="692" t="s">
        <v>1937</v>
      </c>
      <c r="H56" s="640" t="s">
        <v>1938</v>
      </c>
      <c r="I56" s="684"/>
    </row>
    <row r="57" spans="1:9" x14ac:dyDescent="0.2">
      <c r="A57" s="648">
        <v>151.22</v>
      </c>
      <c r="B57" s="624"/>
      <c r="C57" s="623">
        <v>151.22</v>
      </c>
      <c r="D57" s="651" t="s">
        <v>1259</v>
      </c>
      <c r="E57" s="625" t="s">
        <v>248</v>
      </c>
      <c r="F57" s="638" t="s">
        <v>247</v>
      </c>
      <c r="G57" s="641" t="s">
        <v>1939</v>
      </c>
      <c r="H57" s="659" t="s">
        <v>1261</v>
      </c>
      <c r="I57" s="669"/>
    </row>
    <row r="58" spans="1:9" x14ac:dyDescent="0.2">
      <c r="A58" s="648">
        <v>167.45500000000001</v>
      </c>
      <c r="B58" s="624"/>
      <c r="C58" s="623">
        <v>167.45500000000001</v>
      </c>
      <c r="D58" s="624"/>
      <c r="E58" s="625" t="s">
        <v>248</v>
      </c>
      <c r="F58" s="638" t="s">
        <v>247</v>
      </c>
      <c r="G58" s="641" t="s">
        <v>1940</v>
      </c>
      <c r="H58" s="640"/>
      <c r="I58" s="669"/>
    </row>
    <row r="59" spans="1:9" x14ac:dyDescent="0.2">
      <c r="A59" s="648">
        <v>168.63749999999999</v>
      </c>
      <c r="B59" s="625"/>
      <c r="C59" s="623">
        <v>168.63749999999999</v>
      </c>
      <c r="D59" s="625"/>
      <c r="E59" s="625" t="s">
        <v>248</v>
      </c>
      <c r="F59" s="638" t="s">
        <v>247</v>
      </c>
      <c r="G59" s="639" t="s">
        <v>1941</v>
      </c>
      <c r="H59" s="640"/>
      <c r="I59" s="669"/>
    </row>
    <row r="60" spans="1:9" ht="13.5" thickBot="1" x14ac:dyDescent="0.25">
      <c r="A60" s="662">
        <v>168.625</v>
      </c>
      <c r="B60" s="663"/>
      <c r="C60" s="664">
        <v>168.625</v>
      </c>
      <c r="D60" s="663">
        <v>110.9</v>
      </c>
      <c r="E60" s="665" t="s">
        <v>248</v>
      </c>
      <c r="F60" s="643" t="s">
        <v>247</v>
      </c>
      <c r="G60" s="660" t="s">
        <v>1942</v>
      </c>
      <c r="H60" s="666" t="s">
        <v>1943</v>
      </c>
      <c r="I60" s="621"/>
    </row>
    <row r="61" spans="1:9" x14ac:dyDescent="0.2">
      <c r="A61" s="627"/>
      <c r="B61" s="626"/>
      <c r="C61" s="628"/>
      <c r="D61" s="626"/>
      <c r="E61" s="626"/>
      <c r="F61" s="626"/>
      <c r="G61" s="626"/>
      <c r="H61" s="679">
        <v>41415.340147337964</v>
      </c>
      <c r="I61" s="621"/>
    </row>
  </sheetData>
  <mergeCells count="2">
    <mergeCell ref="A1:H1"/>
    <mergeCell ref="J35:M3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workbookViewId="0">
      <selection activeCell="A13" sqref="A13"/>
    </sheetView>
  </sheetViews>
  <sheetFormatPr defaultRowHeight="15" x14ac:dyDescent="0.2"/>
  <cols>
    <col min="1" max="1" width="19.140625" style="29" customWidth="1"/>
    <col min="2" max="2" width="26.85546875" style="29" customWidth="1"/>
    <col min="3" max="3" width="8.28515625" style="29" customWidth="1"/>
    <col min="4" max="4" width="19" style="29" customWidth="1"/>
    <col min="5" max="5" width="10.140625" style="29" bestFit="1" customWidth="1"/>
    <col min="6" max="6" width="30.7109375" style="29" customWidth="1"/>
    <col min="7" max="7" width="9.140625" style="29"/>
    <col min="8" max="8" width="13.42578125" style="29" customWidth="1"/>
    <col min="9" max="9" width="29.42578125" style="29" customWidth="1"/>
    <col min="10" max="254" width="9.140625" style="29"/>
    <col min="255" max="255" width="10.28515625" style="29" bestFit="1" customWidth="1"/>
    <col min="256" max="256" width="21.28515625" style="29" customWidth="1"/>
    <col min="257" max="257" width="2.5703125" style="29" customWidth="1"/>
    <col min="258" max="258" width="19" style="29" customWidth="1"/>
    <col min="259" max="259" width="8.7109375" style="29" customWidth="1"/>
    <col min="260" max="260" width="5.140625" style="29" customWidth="1"/>
    <col min="261" max="261" width="15.140625" style="29" customWidth="1"/>
    <col min="262" max="510" width="9.140625" style="29"/>
    <col min="511" max="511" width="10.28515625" style="29" bestFit="1" customWidth="1"/>
    <col min="512" max="512" width="21.28515625" style="29" customWidth="1"/>
    <col min="513" max="513" width="2.5703125" style="29" customWidth="1"/>
    <col min="514" max="514" width="19" style="29" customWidth="1"/>
    <col min="515" max="515" width="8.7109375" style="29" customWidth="1"/>
    <col min="516" max="516" width="5.140625" style="29" customWidth="1"/>
    <col min="517" max="517" width="15.140625" style="29" customWidth="1"/>
    <col min="518" max="766" width="9.140625" style="29"/>
    <col min="767" max="767" width="10.28515625" style="29" bestFit="1" customWidth="1"/>
    <col min="768" max="768" width="21.28515625" style="29" customWidth="1"/>
    <col min="769" max="769" width="2.5703125" style="29" customWidth="1"/>
    <col min="770" max="770" width="19" style="29" customWidth="1"/>
    <col min="771" max="771" width="8.7109375" style="29" customWidth="1"/>
    <col min="772" max="772" width="5.140625" style="29" customWidth="1"/>
    <col min="773" max="773" width="15.140625" style="29" customWidth="1"/>
    <col min="774" max="1022" width="9.140625" style="29"/>
    <col min="1023" max="1023" width="10.28515625" style="29" bestFit="1" customWidth="1"/>
    <col min="1024" max="1024" width="21.28515625" style="29" customWidth="1"/>
    <col min="1025" max="1025" width="2.5703125" style="29" customWidth="1"/>
    <col min="1026" max="1026" width="19" style="29" customWidth="1"/>
    <col min="1027" max="1027" width="8.7109375" style="29" customWidth="1"/>
    <col min="1028" max="1028" width="5.140625" style="29" customWidth="1"/>
    <col min="1029" max="1029" width="15.140625" style="29" customWidth="1"/>
    <col min="1030" max="1278" width="9.140625" style="29"/>
    <col min="1279" max="1279" width="10.28515625" style="29" bestFit="1" customWidth="1"/>
    <col min="1280" max="1280" width="21.28515625" style="29" customWidth="1"/>
    <col min="1281" max="1281" width="2.5703125" style="29" customWidth="1"/>
    <col min="1282" max="1282" width="19" style="29" customWidth="1"/>
    <col min="1283" max="1283" width="8.7109375" style="29" customWidth="1"/>
    <col min="1284" max="1284" width="5.140625" style="29" customWidth="1"/>
    <col min="1285" max="1285" width="15.140625" style="29" customWidth="1"/>
    <col min="1286" max="1534" width="9.140625" style="29"/>
    <col min="1535" max="1535" width="10.28515625" style="29" bestFit="1" customWidth="1"/>
    <col min="1536" max="1536" width="21.28515625" style="29" customWidth="1"/>
    <col min="1537" max="1537" width="2.5703125" style="29" customWidth="1"/>
    <col min="1538" max="1538" width="19" style="29" customWidth="1"/>
    <col min="1539" max="1539" width="8.7109375" style="29" customWidth="1"/>
    <col min="1540" max="1540" width="5.140625" style="29" customWidth="1"/>
    <col min="1541" max="1541" width="15.140625" style="29" customWidth="1"/>
    <col min="1542" max="1790" width="9.140625" style="29"/>
    <col min="1791" max="1791" width="10.28515625" style="29" bestFit="1" customWidth="1"/>
    <col min="1792" max="1792" width="21.28515625" style="29" customWidth="1"/>
    <col min="1793" max="1793" width="2.5703125" style="29" customWidth="1"/>
    <col min="1794" max="1794" width="19" style="29" customWidth="1"/>
    <col min="1795" max="1795" width="8.7109375" style="29" customWidth="1"/>
    <col min="1796" max="1796" width="5.140625" style="29" customWidth="1"/>
    <col min="1797" max="1797" width="15.140625" style="29" customWidth="1"/>
    <col min="1798" max="2046" width="9.140625" style="29"/>
    <col min="2047" max="2047" width="10.28515625" style="29" bestFit="1" customWidth="1"/>
    <col min="2048" max="2048" width="21.28515625" style="29" customWidth="1"/>
    <col min="2049" max="2049" width="2.5703125" style="29" customWidth="1"/>
    <col min="2050" max="2050" width="19" style="29" customWidth="1"/>
    <col min="2051" max="2051" width="8.7109375" style="29" customWidth="1"/>
    <col min="2052" max="2052" width="5.140625" style="29" customWidth="1"/>
    <col min="2053" max="2053" width="15.140625" style="29" customWidth="1"/>
    <col min="2054" max="2302" width="9.140625" style="29"/>
    <col min="2303" max="2303" width="10.28515625" style="29" bestFit="1" customWidth="1"/>
    <col min="2304" max="2304" width="21.28515625" style="29" customWidth="1"/>
    <col min="2305" max="2305" width="2.5703125" style="29" customWidth="1"/>
    <col min="2306" max="2306" width="19" style="29" customWidth="1"/>
    <col min="2307" max="2307" width="8.7109375" style="29" customWidth="1"/>
    <col min="2308" max="2308" width="5.140625" style="29" customWidth="1"/>
    <col min="2309" max="2309" width="15.140625" style="29" customWidth="1"/>
    <col min="2310" max="2558" width="9.140625" style="29"/>
    <col min="2559" max="2559" width="10.28515625" style="29" bestFit="1" customWidth="1"/>
    <col min="2560" max="2560" width="21.28515625" style="29" customWidth="1"/>
    <col min="2561" max="2561" width="2.5703125" style="29" customWidth="1"/>
    <col min="2562" max="2562" width="19" style="29" customWidth="1"/>
    <col min="2563" max="2563" width="8.7109375" style="29" customWidth="1"/>
    <col min="2564" max="2564" width="5.140625" style="29" customWidth="1"/>
    <col min="2565" max="2565" width="15.140625" style="29" customWidth="1"/>
    <col min="2566" max="2814" width="9.140625" style="29"/>
    <col min="2815" max="2815" width="10.28515625" style="29" bestFit="1" customWidth="1"/>
    <col min="2816" max="2816" width="21.28515625" style="29" customWidth="1"/>
    <col min="2817" max="2817" width="2.5703125" style="29" customWidth="1"/>
    <col min="2818" max="2818" width="19" style="29" customWidth="1"/>
    <col min="2819" max="2819" width="8.7109375" style="29" customWidth="1"/>
    <col min="2820" max="2820" width="5.140625" style="29" customWidth="1"/>
    <col min="2821" max="2821" width="15.140625" style="29" customWidth="1"/>
    <col min="2822" max="3070" width="9.140625" style="29"/>
    <col min="3071" max="3071" width="10.28515625" style="29" bestFit="1" customWidth="1"/>
    <col min="3072" max="3072" width="21.28515625" style="29" customWidth="1"/>
    <col min="3073" max="3073" width="2.5703125" style="29" customWidth="1"/>
    <col min="3074" max="3074" width="19" style="29" customWidth="1"/>
    <col min="3075" max="3075" width="8.7109375" style="29" customWidth="1"/>
    <col min="3076" max="3076" width="5.140625" style="29" customWidth="1"/>
    <col min="3077" max="3077" width="15.140625" style="29" customWidth="1"/>
    <col min="3078" max="3326" width="9.140625" style="29"/>
    <col min="3327" max="3327" width="10.28515625" style="29" bestFit="1" customWidth="1"/>
    <col min="3328" max="3328" width="21.28515625" style="29" customWidth="1"/>
    <col min="3329" max="3329" width="2.5703125" style="29" customWidth="1"/>
    <col min="3330" max="3330" width="19" style="29" customWidth="1"/>
    <col min="3331" max="3331" width="8.7109375" style="29" customWidth="1"/>
    <col min="3332" max="3332" width="5.140625" style="29" customWidth="1"/>
    <col min="3333" max="3333" width="15.140625" style="29" customWidth="1"/>
    <col min="3334" max="3582" width="9.140625" style="29"/>
    <col min="3583" max="3583" width="10.28515625" style="29" bestFit="1" customWidth="1"/>
    <col min="3584" max="3584" width="21.28515625" style="29" customWidth="1"/>
    <col min="3585" max="3585" width="2.5703125" style="29" customWidth="1"/>
    <col min="3586" max="3586" width="19" style="29" customWidth="1"/>
    <col min="3587" max="3587" width="8.7109375" style="29" customWidth="1"/>
    <col min="3588" max="3588" width="5.140625" style="29" customWidth="1"/>
    <col min="3589" max="3589" width="15.140625" style="29" customWidth="1"/>
    <col min="3590" max="3838" width="9.140625" style="29"/>
    <col min="3839" max="3839" width="10.28515625" style="29" bestFit="1" customWidth="1"/>
    <col min="3840" max="3840" width="21.28515625" style="29" customWidth="1"/>
    <col min="3841" max="3841" width="2.5703125" style="29" customWidth="1"/>
    <col min="3842" max="3842" width="19" style="29" customWidth="1"/>
    <col min="3843" max="3843" width="8.7109375" style="29" customWidth="1"/>
    <col min="3844" max="3844" width="5.140625" style="29" customWidth="1"/>
    <col min="3845" max="3845" width="15.140625" style="29" customWidth="1"/>
    <col min="3846" max="4094" width="9.140625" style="29"/>
    <col min="4095" max="4095" width="10.28515625" style="29" bestFit="1" customWidth="1"/>
    <col min="4096" max="4096" width="21.28515625" style="29" customWidth="1"/>
    <col min="4097" max="4097" width="2.5703125" style="29" customWidth="1"/>
    <col min="4098" max="4098" width="19" style="29" customWidth="1"/>
    <col min="4099" max="4099" width="8.7109375" style="29" customWidth="1"/>
    <col min="4100" max="4100" width="5.140625" style="29" customWidth="1"/>
    <col min="4101" max="4101" width="15.140625" style="29" customWidth="1"/>
    <col min="4102" max="4350" width="9.140625" style="29"/>
    <col min="4351" max="4351" width="10.28515625" style="29" bestFit="1" customWidth="1"/>
    <col min="4352" max="4352" width="21.28515625" style="29" customWidth="1"/>
    <col min="4353" max="4353" width="2.5703125" style="29" customWidth="1"/>
    <col min="4354" max="4354" width="19" style="29" customWidth="1"/>
    <col min="4355" max="4355" width="8.7109375" style="29" customWidth="1"/>
    <col min="4356" max="4356" width="5.140625" style="29" customWidth="1"/>
    <col min="4357" max="4357" width="15.140625" style="29" customWidth="1"/>
    <col min="4358" max="4606" width="9.140625" style="29"/>
    <col min="4607" max="4607" width="10.28515625" style="29" bestFit="1" customWidth="1"/>
    <col min="4608" max="4608" width="21.28515625" style="29" customWidth="1"/>
    <col min="4609" max="4609" width="2.5703125" style="29" customWidth="1"/>
    <col min="4610" max="4610" width="19" style="29" customWidth="1"/>
    <col min="4611" max="4611" width="8.7109375" style="29" customWidth="1"/>
    <col min="4612" max="4612" width="5.140625" style="29" customWidth="1"/>
    <col min="4613" max="4613" width="15.140625" style="29" customWidth="1"/>
    <col min="4614" max="4862" width="9.140625" style="29"/>
    <col min="4863" max="4863" width="10.28515625" style="29" bestFit="1" customWidth="1"/>
    <col min="4864" max="4864" width="21.28515625" style="29" customWidth="1"/>
    <col min="4865" max="4865" width="2.5703125" style="29" customWidth="1"/>
    <col min="4866" max="4866" width="19" style="29" customWidth="1"/>
    <col min="4867" max="4867" width="8.7109375" style="29" customWidth="1"/>
    <col min="4868" max="4868" width="5.140625" style="29" customWidth="1"/>
    <col min="4869" max="4869" width="15.140625" style="29" customWidth="1"/>
    <col min="4870" max="5118" width="9.140625" style="29"/>
    <col min="5119" max="5119" width="10.28515625" style="29" bestFit="1" customWidth="1"/>
    <col min="5120" max="5120" width="21.28515625" style="29" customWidth="1"/>
    <col min="5121" max="5121" width="2.5703125" style="29" customWidth="1"/>
    <col min="5122" max="5122" width="19" style="29" customWidth="1"/>
    <col min="5123" max="5123" width="8.7109375" style="29" customWidth="1"/>
    <col min="5124" max="5124" width="5.140625" style="29" customWidth="1"/>
    <col min="5125" max="5125" width="15.140625" style="29" customWidth="1"/>
    <col min="5126" max="5374" width="9.140625" style="29"/>
    <col min="5375" max="5375" width="10.28515625" style="29" bestFit="1" customWidth="1"/>
    <col min="5376" max="5376" width="21.28515625" style="29" customWidth="1"/>
    <col min="5377" max="5377" width="2.5703125" style="29" customWidth="1"/>
    <col min="5378" max="5378" width="19" style="29" customWidth="1"/>
    <col min="5379" max="5379" width="8.7109375" style="29" customWidth="1"/>
    <col min="5380" max="5380" width="5.140625" style="29" customWidth="1"/>
    <col min="5381" max="5381" width="15.140625" style="29" customWidth="1"/>
    <col min="5382" max="5630" width="9.140625" style="29"/>
    <col min="5631" max="5631" width="10.28515625" style="29" bestFit="1" customWidth="1"/>
    <col min="5632" max="5632" width="21.28515625" style="29" customWidth="1"/>
    <col min="5633" max="5633" width="2.5703125" style="29" customWidth="1"/>
    <col min="5634" max="5634" width="19" style="29" customWidth="1"/>
    <col min="5635" max="5635" width="8.7109375" style="29" customWidth="1"/>
    <col min="5636" max="5636" width="5.140625" style="29" customWidth="1"/>
    <col min="5637" max="5637" width="15.140625" style="29" customWidth="1"/>
    <col min="5638" max="5886" width="9.140625" style="29"/>
    <col min="5887" max="5887" width="10.28515625" style="29" bestFit="1" customWidth="1"/>
    <col min="5888" max="5888" width="21.28515625" style="29" customWidth="1"/>
    <col min="5889" max="5889" width="2.5703125" style="29" customWidth="1"/>
    <col min="5890" max="5890" width="19" style="29" customWidth="1"/>
    <col min="5891" max="5891" width="8.7109375" style="29" customWidth="1"/>
    <col min="5892" max="5892" width="5.140625" style="29" customWidth="1"/>
    <col min="5893" max="5893" width="15.140625" style="29" customWidth="1"/>
    <col min="5894" max="6142" width="9.140625" style="29"/>
    <col min="6143" max="6143" width="10.28515625" style="29" bestFit="1" customWidth="1"/>
    <col min="6144" max="6144" width="21.28515625" style="29" customWidth="1"/>
    <col min="6145" max="6145" width="2.5703125" style="29" customWidth="1"/>
    <col min="6146" max="6146" width="19" style="29" customWidth="1"/>
    <col min="6147" max="6147" width="8.7109375" style="29" customWidth="1"/>
    <col min="6148" max="6148" width="5.140625" style="29" customWidth="1"/>
    <col min="6149" max="6149" width="15.140625" style="29" customWidth="1"/>
    <col min="6150" max="6398" width="9.140625" style="29"/>
    <col min="6399" max="6399" width="10.28515625" style="29" bestFit="1" customWidth="1"/>
    <col min="6400" max="6400" width="21.28515625" style="29" customWidth="1"/>
    <col min="6401" max="6401" width="2.5703125" style="29" customWidth="1"/>
    <col min="6402" max="6402" width="19" style="29" customWidth="1"/>
    <col min="6403" max="6403" width="8.7109375" style="29" customWidth="1"/>
    <col min="6404" max="6404" width="5.140625" style="29" customWidth="1"/>
    <col min="6405" max="6405" width="15.140625" style="29" customWidth="1"/>
    <col min="6406" max="6654" width="9.140625" style="29"/>
    <col min="6655" max="6655" width="10.28515625" style="29" bestFit="1" customWidth="1"/>
    <col min="6656" max="6656" width="21.28515625" style="29" customWidth="1"/>
    <col min="6657" max="6657" width="2.5703125" style="29" customWidth="1"/>
    <col min="6658" max="6658" width="19" style="29" customWidth="1"/>
    <col min="6659" max="6659" width="8.7109375" style="29" customWidth="1"/>
    <col min="6660" max="6660" width="5.140625" style="29" customWidth="1"/>
    <col min="6661" max="6661" width="15.140625" style="29" customWidth="1"/>
    <col min="6662" max="6910" width="9.140625" style="29"/>
    <col min="6911" max="6911" width="10.28515625" style="29" bestFit="1" customWidth="1"/>
    <col min="6912" max="6912" width="21.28515625" style="29" customWidth="1"/>
    <col min="6913" max="6913" width="2.5703125" style="29" customWidth="1"/>
    <col min="6914" max="6914" width="19" style="29" customWidth="1"/>
    <col min="6915" max="6915" width="8.7109375" style="29" customWidth="1"/>
    <col min="6916" max="6916" width="5.140625" style="29" customWidth="1"/>
    <col min="6917" max="6917" width="15.140625" style="29" customWidth="1"/>
    <col min="6918" max="7166" width="9.140625" style="29"/>
    <col min="7167" max="7167" width="10.28515625" style="29" bestFit="1" customWidth="1"/>
    <col min="7168" max="7168" width="21.28515625" style="29" customWidth="1"/>
    <col min="7169" max="7169" width="2.5703125" style="29" customWidth="1"/>
    <col min="7170" max="7170" width="19" style="29" customWidth="1"/>
    <col min="7171" max="7171" width="8.7109375" style="29" customWidth="1"/>
    <col min="7172" max="7172" width="5.140625" style="29" customWidth="1"/>
    <col min="7173" max="7173" width="15.140625" style="29" customWidth="1"/>
    <col min="7174" max="7422" width="9.140625" style="29"/>
    <col min="7423" max="7423" width="10.28515625" style="29" bestFit="1" customWidth="1"/>
    <col min="7424" max="7424" width="21.28515625" style="29" customWidth="1"/>
    <col min="7425" max="7425" width="2.5703125" style="29" customWidth="1"/>
    <col min="7426" max="7426" width="19" style="29" customWidth="1"/>
    <col min="7427" max="7427" width="8.7109375" style="29" customWidth="1"/>
    <col min="7428" max="7428" width="5.140625" style="29" customWidth="1"/>
    <col min="7429" max="7429" width="15.140625" style="29" customWidth="1"/>
    <col min="7430" max="7678" width="9.140625" style="29"/>
    <col min="7679" max="7679" width="10.28515625" style="29" bestFit="1" customWidth="1"/>
    <col min="7680" max="7680" width="21.28515625" style="29" customWidth="1"/>
    <col min="7681" max="7681" width="2.5703125" style="29" customWidth="1"/>
    <col min="7682" max="7682" width="19" style="29" customWidth="1"/>
    <col min="7683" max="7683" width="8.7109375" style="29" customWidth="1"/>
    <col min="7684" max="7684" width="5.140625" style="29" customWidth="1"/>
    <col min="7685" max="7685" width="15.140625" style="29" customWidth="1"/>
    <col min="7686" max="7934" width="9.140625" style="29"/>
    <col min="7935" max="7935" width="10.28515625" style="29" bestFit="1" customWidth="1"/>
    <col min="7936" max="7936" width="21.28515625" style="29" customWidth="1"/>
    <col min="7937" max="7937" width="2.5703125" style="29" customWidth="1"/>
    <col min="7938" max="7938" width="19" style="29" customWidth="1"/>
    <col min="7939" max="7939" width="8.7109375" style="29" customWidth="1"/>
    <col min="7940" max="7940" width="5.140625" style="29" customWidth="1"/>
    <col min="7941" max="7941" width="15.140625" style="29" customWidth="1"/>
    <col min="7942" max="8190" width="9.140625" style="29"/>
    <col min="8191" max="8191" width="10.28515625" style="29" bestFit="1" customWidth="1"/>
    <col min="8192" max="8192" width="21.28515625" style="29" customWidth="1"/>
    <col min="8193" max="8193" width="2.5703125" style="29" customWidth="1"/>
    <col min="8194" max="8194" width="19" style="29" customWidth="1"/>
    <col min="8195" max="8195" width="8.7109375" style="29" customWidth="1"/>
    <col min="8196" max="8196" width="5.140625" style="29" customWidth="1"/>
    <col min="8197" max="8197" width="15.140625" style="29" customWidth="1"/>
    <col min="8198" max="8446" width="9.140625" style="29"/>
    <col min="8447" max="8447" width="10.28515625" style="29" bestFit="1" customWidth="1"/>
    <col min="8448" max="8448" width="21.28515625" style="29" customWidth="1"/>
    <col min="8449" max="8449" width="2.5703125" style="29" customWidth="1"/>
    <col min="8450" max="8450" width="19" style="29" customWidth="1"/>
    <col min="8451" max="8451" width="8.7109375" style="29" customWidth="1"/>
    <col min="8452" max="8452" width="5.140625" style="29" customWidth="1"/>
    <col min="8453" max="8453" width="15.140625" style="29" customWidth="1"/>
    <col min="8454" max="8702" width="9.140625" style="29"/>
    <col min="8703" max="8703" width="10.28515625" style="29" bestFit="1" customWidth="1"/>
    <col min="8704" max="8704" width="21.28515625" style="29" customWidth="1"/>
    <col min="8705" max="8705" width="2.5703125" style="29" customWidth="1"/>
    <col min="8706" max="8706" width="19" style="29" customWidth="1"/>
    <col min="8707" max="8707" width="8.7109375" style="29" customWidth="1"/>
    <col min="8708" max="8708" width="5.140625" style="29" customWidth="1"/>
    <col min="8709" max="8709" width="15.140625" style="29" customWidth="1"/>
    <col min="8710" max="8958" width="9.140625" style="29"/>
    <col min="8959" max="8959" width="10.28515625" style="29" bestFit="1" customWidth="1"/>
    <col min="8960" max="8960" width="21.28515625" style="29" customWidth="1"/>
    <col min="8961" max="8961" width="2.5703125" style="29" customWidth="1"/>
    <col min="8962" max="8962" width="19" style="29" customWidth="1"/>
    <col min="8963" max="8963" width="8.7109375" style="29" customWidth="1"/>
    <col min="8964" max="8964" width="5.140625" style="29" customWidth="1"/>
    <col min="8965" max="8965" width="15.140625" style="29" customWidth="1"/>
    <col min="8966" max="9214" width="9.140625" style="29"/>
    <col min="9215" max="9215" width="10.28515625" style="29" bestFit="1" customWidth="1"/>
    <col min="9216" max="9216" width="21.28515625" style="29" customWidth="1"/>
    <col min="9217" max="9217" width="2.5703125" style="29" customWidth="1"/>
    <col min="9218" max="9218" width="19" style="29" customWidth="1"/>
    <col min="9219" max="9219" width="8.7109375" style="29" customWidth="1"/>
    <col min="9220" max="9220" width="5.140625" style="29" customWidth="1"/>
    <col min="9221" max="9221" width="15.140625" style="29" customWidth="1"/>
    <col min="9222" max="9470" width="9.140625" style="29"/>
    <col min="9471" max="9471" width="10.28515625" style="29" bestFit="1" customWidth="1"/>
    <col min="9472" max="9472" width="21.28515625" style="29" customWidth="1"/>
    <col min="9473" max="9473" width="2.5703125" style="29" customWidth="1"/>
    <col min="9474" max="9474" width="19" style="29" customWidth="1"/>
    <col min="9475" max="9475" width="8.7109375" style="29" customWidth="1"/>
    <col min="9476" max="9476" width="5.140625" style="29" customWidth="1"/>
    <col min="9477" max="9477" width="15.140625" style="29" customWidth="1"/>
    <col min="9478" max="9726" width="9.140625" style="29"/>
    <col min="9727" max="9727" width="10.28515625" style="29" bestFit="1" customWidth="1"/>
    <col min="9728" max="9728" width="21.28515625" style="29" customWidth="1"/>
    <col min="9729" max="9729" width="2.5703125" style="29" customWidth="1"/>
    <col min="9730" max="9730" width="19" style="29" customWidth="1"/>
    <col min="9731" max="9731" width="8.7109375" style="29" customWidth="1"/>
    <col min="9732" max="9732" width="5.140625" style="29" customWidth="1"/>
    <col min="9733" max="9733" width="15.140625" style="29" customWidth="1"/>
    <col min="9734" max="9982" width="9.140625" style="29"/>
    <col min="9983" max="9983" width="10.28515625" style="29" bestFit="1" customWidth="1"/>
    <col min="9984" max="9984" width="21.28515625" style="29" customWidth="1"/>
    <col min="9985" max="9985" width="2.5703125" style="29" customWidth="1"/>
    <col min="9986" max="9986" width="19" style="29" customWidth="1"/>
    <col min="9987" max="9987" width="8.7109375" style="29" customWidth="1"/>
    <col min="9988" max="9988" width="5.140625" style="29" customWidth="1"/>
    <col min="9989" max="9989" width="15.140625" style="29" customWidth="1"/>
    <col min="9990" max="10238" width="9.140625" style="29"/>
    <col min="10239" max="10239" width="10.28515625" style="29" bestFit="1" customWidth="1"/>
    <col min="10240" max="10240" width="21.28515625" style="29" customWidth="1"/>
    <col min="10241" max="10241" width="2.5703125" style="29" customWidth="1"/>
    <col min="10242" max="10242" width="19" style="29" customWidth="1"/>
    <col min="10243" max="10243" width="8.7109375" style="29" customWidth="1"/>
    <col min="10244" max="10244" width="5.140625" style="29" customWidth="1"/>
    <col min="10245" max="10245" width="15.140625" style="29" customWidth="1"/>
    <col min="10246" max="10494" width="9.140625" style="29"/>
    <col min="10495" max="10495" width="10.28515625" style="29" bestFit="1" customWidth="1"/>
    <col min="10496" max="10496" width="21.28515625" style="29" customWidth="1"/>
    <col min="10497" max="10497" width="2.5703125" style="29" customWidth="1"/>
    <col min="10498" max="10498" width="19" style="29" customWidth="1"/>
    <col min="10499" max="10499" width="8.7109375" style="29" customWidth="1"/>
    <col min="10500" max="10500" width="5.140625" style="29" customWidth="1"/>
    <col min="10501" max="10501" width="15.140625" style="29" customWidth="1"/>
    <col min="10502" max="10750" width="9.140625" style="29"/>
    <col min="10751" max="10751" width="10.28515625" style="29" bestFit="1" customWidth="1"/>
    <col min="10752" max="10752" width="21.28515625" style="29" customWidth="1"/>
    <col min="10753" max="10753" width="2.5703125" style="29" customWidth="1"/>
    <col min="10754" max="10754" width="19" style="29" customWidth="1"/>
    <col min="10755" max="10755" width="8.7109375" style="29" customWidth="1"/>
    <col min="10756" max="10756" width="5.140625" style="29" customWidth="1"/>
    <col min="10757" max="10757" width="15.140625" style="29" customWidth="1"/>
    <col min="10758" max="11006" width="9.140625" style="29"/>
    <col min="11007" max="11007" width="10.28515625" style="29" bestFit="1" customWidth="1"/>
    <col min="11008" max="11008" width="21.28515625" style="29" customWidth="1"/>
    <col min="11009" max="11009" width="2.5703125" style="29" customWidth="1"/>
    <col min="11010" max="11010" width="19" style="29" customWidth="1"/>
    <col min="11011" max="11011" width="8.7109375" style="29" customWidth="1"/>
    <col min="11012" max="11012" width="5.140625" style="29" customWidth="1"/>
    <col min="11013" max="11013" width="15.140625" style="29" customWidth="1"/>
    <col min="11014" max="11262" width="9.140625" style="29"/>
    <col min="11263" max="11263" width="10.28515625" style="29" bestFit="1" customWidth="1"/>
    <col min="11264" max="11264" width="21.28515625" style="29" customWidth="1"/>
    <col min="11265" max="11265" width="2.5703125" style="29" customWidth="1"/>
    <col min="11266" max="11266" width="19" style="29" customWidth="1"/>
    <col min="11267" max="11267" width="8.7109375" style="29" customWidth="1"/>
    <col min="11268" max="11268" width="5.140625" style="29" customWidth="1"/>
    <col min="11269" max="11269" width="15.140625" style="29" customWidth="1"/>
    <col min="11270" max="11518" width="9.140625" style="29"/>
    <col min="11519" max="11519" width="10.28515625" style="29" bestFit="1" customWidth="1"/>
    <col min="11520" max="11520" width="21.28515625" style="29" customWidth="1"/>
    <col min="11521" max="11521" width="2.5703125" style="29" customWidth="1"/>
    <col min="11522" max="11522" width="19" style="29" customWidth="1"/>
    <col min="11523" max="11523" width="8.7109375" style="29" customWidth="1"/>
    <col min="11524" max="11524" width="5.140625" style="29" customWidth="1"/>
    <col min="11525" max="11525" width="15.140625" style="29" customWidth="1"/>
    <col min="11526" max="11774" width="9.140625" style="29"/>
    <col min="11775" max="11775" width="10.28515625" style="29" bestFit="1" customWidth="1"/>
    <col min="11776" max="11776" width="21.28515625" style="29" customWidth="1"/>
    <col min="11777" max="11777" width="2.5703125" style="29" customWidth="1"/>
    <col min="11778" max="11778" width="19" style="29" customWidth="1"/>
    <col min="11779" max="11779" width="8.7109375" style="29" customWidth="1"/>
    <col min="11780" max="11780" width="5.140625" style="29" customWidth="1"/>
    <col min="11781" max="11781" width="15.140625" style="29" customWidth="1"/>
    <col min="11782" max="12030" width="9.140625" style="29"/>
    <col min="12031" max="12031" width="10.28515625" style="29" bestFit="1" customWidth="1"/>
    <col min="12032" max="12032" width="21.28515625" style="29" customWidth="1"/>
    <col min="12033" max="12033" width="2.5703125" style="29" customWidth="1"/>
    <col min="12034" max="12034" width="19" style="29" customWidth="1"/>
    <col min="12035" max="12035" width="8.7109375" style="29" customWidth="1"/>
    <col min="12036" max="12036" width="5.140625" style="29" customWidth="1"/>
    <col min="12037" max="12037" width="15.140625" style="29" customWidth="1"/>
    <col min="12038" max="12286" width="9.140625" style="29"/>
    <col min="12287" max="12287" width="10.28515625" style="29" bestFit="1" customWidth="1"/>
    <col min="12288" max="12288" width="21.28515625" style="29" customWidth="1"/>
    <col min="12289" max="12289" width="2.5703125" style="29" customWidth="1"/>
    <col min="12290" max="12290" width="19" style="29" customWidth="1"/>
    <col min="12291" max="12291" width="8.7109375" style="29" customWidth="1"/>
    <col min="12292" max="12292" width="5.140625" style="29" customWidth="1"/>
    <col min="12293" max="12293" width="15.140625" style="29" customWidth="1"/>
    <col min="12294" max="12542" width="9.140625" style="29"/>
    <col min="12543" max="12543" width="10.28515625" style="29" bestFit="1" customWidth="1"/>
    <col min="12544" max="12544" width="21.28515625" style="29" customWidth="1"/>
    <col min="12545" max="12545" width="2.5703125" style="29" customWidth="1"/>
    <col min="12546" max="12546" width="19" style="29" customWidth="1"/>
    <col min="12547" max="12547" width="8.7109375" style="29" customWidth="1"/>
    <col min="12548" max="12548" width="5.140625" style="29" customWidth="1"/>
    <col min="12549" max="12549" width="15.140625" style="29" customWidth="1"/>
    <col min="12550" max="12798" width="9.140625" style="29"/>
    <col min="12799" max="12799" width="10.28515625" style="29" bestFit="1" customWidth="1"/>
    <col min="12800" max="12800" width="21.28515625" style="29" customWidth="1"/>
    <col min="12801" max="12801" width="2.5703125" style="29" customWidth="1"/>
    <col min="12802" max="12802" width="19" style="29" customWidth="1"/>
    <col min="12803" max="12803" width="8.7109375" style="29" customWidth="1"/>
    <col min="12804" max="12804" width="5.140625" style="29" customWidth="1"/>
    <col min="12805" max="12805" width="15.140625" style="29" customWidth="1"/>
    <col min="12806" max="13054" width="9.140625" style="29"/>
    <col min="13055" max="13055" width="10.28515625" style="29" bestFit="1" customWidth="1"/>
    <col min="13056" max="13056" width="21.28515625" style="29" customWidth="1"/>
    <col min="13057" max="13057" width="2.5703125" style="29" customWidth="1"/>
    <col min="13058" max="13058" width="19" style="29" customWidth="1"/>
    <col min="13059" max="13059" width="8.7109375" style="29" customWidth="1"/>
    <col min="13060" max="13060" width="5.140625" style="29" customWidth="1"/>
    <col min="13061" max="13061" width="15.140625" style="29" customWidth="1"/>
    <col min="13062" max="13310" width="9.140625" style="29"/>
    <col min="13311" max="13311" width="10.28515625" style="29" bestFit="1" customWidth="1"/>
    <col min="13312" max="13312" width="21.28515625" style="29" customWidth="1"/>
    <col min="13313" max="13313" width="2.5703125" style="29" customWidth="1"/>
    <col min="13314" max="13314" width="19" style="29" customWidth="1"/>
    <col min="13315" max="13315" width="8.7109375" style="29" customWidth="1"/>
    <col min="13316" max="13316" width="5.140625" style="29" customWidth="1"/>
    <col min="13317" max="13317" width="15.140625" style="29" customWidth="1"/>
    <col min="13318" max="13566" width="9.140625" style="29"/>
    <col min="13567" max="13567" width="10.28515625" style="29" bestFit="1" customWidth="1"/>
    <col min="13568" max="13568" width="21.28515625" style="29" customWidth="1"/>
    <col min="13569" max="13569" width="2.5703125" style="29" customWidth="1"/>
    <col min="13570" max="13570" width="19" style="29" customWidth="1"/>
    <col min="13571" max="13571" width="8.7109375" style="29" customWidth="1"/>
    <col min="13572" max="13572" width="5.140625" style="29" customWidth="1"/>
    <col min="13573" max="13573" width="15.140625" style="29" customWidth="1"/>
    <col min="13574" max="13822" width="9.140625" style="29"/>
    <col min="13823" max="13823" width="10.28515625" style="29" bestFit="1" customWidth="1"/>
    <col min="13824" max="13824" width="21.28515625" style="29" customWidth="1"/>
    <col min="13825" max="13825" width="2.5703125" style="29" customWidth="1"/>
    <col min="13826" max="13826" width="19" style="29" customWidth="1"/>
    <col min="13827" max="13827" width="8.7109375" style="29" customWidth="1"/>
    <col min="13828" max="13828" width="5.140625" style="29" customWidth="1"/>
    <col min="13829" max="13829" width="15.140625" style="29" customWidth="1"/>
    <col min="13830" max="14078" width="9.140625" style="29"/>
    <col min="14079" max="14079" width="10.28515625" style="29" bestFit="1" customWidth="1"/>
    <col min="14080" max="14080" width="21.28515625" style="29" customWidth="1"/>
    <col min="14081" max="14081" width="2.5703125" style="29" customWidth="1"/>
    <col min="14082" max="14082" width="19" style="29" customWidth="1"/>
    <col min="14083" max="14083" width="8.7109375" style="29" customWidth="1"/>
    <col min="14084" max="14084" width="5.140625" style="29" customWidth="1"/>
    <col min="14085" max="14085" width="15.140625" style="29" customWidth="1"/>
    <col min="14086" max="14334" width="9.140625" style="29"/>
    <col min="14335" max="14335" width="10.28515625" style="29" bestFit="1" customWidth="1"/>
    <col min="14336" max="14336" width="21.28515625" style="29" customWidth="1"/>
    <col min="14337" max="14337" width="2.5703125" style="29" customWidth="1"/>
    <col min="14338" max="14338" width="19" style="29" customWidth="1"/>
    <col min="14339" max="14339" width="8.7109375" style="29" customWidth="1"/>
    <col min="14340" max="14340" width="5.140625" style="29" customWidth="1"/>
    <col min="14341" max="14341" width="15.140625" style="29" customWidth="1"/>
    <col min="14342" max="14590" width="9.140625" style="29"/>
    <col min="14591" max="14591" width="10.28515625" style="29" bestFit="1" customWidth="1"/>
    <col min="14592" max="14592" width="21.28515625" style="29" customWidth="1"/>
    <col min="14593" max="14593" width="2.5703125" style="29" customWidth="1"/>
    <col min="14594" max="14594" width="19" style="29" customWidth="1"/>
    <col min="14595" max="14595" width="8.7109375" style="29" customWidth="1"/>
    <col min="14596" max="14596" width="5.140625" style="29" customWidth="1"/>
    <col min="14597" max="14597" width="15.140625" style="29" customWidth="1"/>
    <col min="14598" max="14846" width="9.140625" style="29"/>
    <col min="14847" max="14847" width="10.28515625" style="29" bestFit="1" customWidth="1"/>
    <col min="14848" max="14848" width="21.28515625" style="29" customWidth="1"/>
    <col min="14849" max="14849" width="2.5703125" style="29" customWidth="1"/>
    <col min="14850" max="14850" width="19" style="29" customWidth="1"/>
    <col min="14851" max="14851" width="8.7109375" style="29" customWidth="1"/>
    <col min="14852" max="14852" width="5.140625" style="29" customWidth="1"/>
    <col min="14853" max="14853" width="15.140625" style="29" customWidth="1"/>
    <col min="14854" max="15102" width="9.140625" style="29"/>
    <col min="15103" max="15103" width="10.28515625" style="29" bestFit="1" customWidth="1"/>
    <col min="15104" max="15104" width="21.28515625" style="29" customWidth="1"/>
    <col min="15105" max="15105" width="2.5703125" style="29" customWidth="1"/>
    <col min="15106" max="15106" width="19" style="29" customWidth="1"/>
    <col min="15107" max="15107" width="8.7109375" style="29" customWidth="1"/>
    <col min="15108" max="15108" width="5.140625" style="29" customWidth="1"/>
    <col min="15109" max="15109" width="15.140625" style="29" customWidth="1"/>
    <col min="15110" max="15358" width="9.140625" style="29"/>
    <col min="15359" max="15359" width="10.28515625" style="29" bestFit="1" customWidth="1"/>
    <col min="15360" max="15360" width="21.28515625" style="29" customWidth="1"/>
    <col min="15361" max="15361" width="2.5703125" style="29" customWidth="1"/>
    <col min="15362" max="15362" width="19" style="29" customWidth="1"/>
    <col min="15363" max="15363" width="8.7109375" style="29" customWidth="1"/>
    <col min="15364" max="15364" width="5.140625" style="29" customWidth="1"/>
    <col min="15365" max="15365" width="15.140625" style="29" customWidth="1"/>
    <col min="15366" max="15614" width="9.140625" style="29"/>
    <col min="15615" max="15615" width="10.28515625" style="29" bestFit="1" customWidth="1"/>
    <col min="15616" max="15616" width="21.28515625" style="29" customWidth="1"/>
    <col min="15617" max="15617" width="2.5703125" style="29" customWidth="1"/>
    <col min="15618" max="15618" width="19" style="29" customWidth="1"/>
    <col min="15619" max="15619" width="8.7109375" style="29" customWidth="1"/>
    <col min="15620" max="15620" width="5.140625" style="29" customWidth="1"/>
    <col min="15621" max="15621" width="15.140625" style="29" customWidth="1"/>
    <col min="15622" max="15870" width="9.140625" style="29"/>
    <col min="15871" max="15871" width="10.28515625" style="29" bestFit="1" customWidth="1"/>
    <col min="15872" max="15872" width="21.28515625" style="29" customWidth="1"/>
    <col min="15873" max="15873" width="2.5703125" style="29" customWidth="1"/>
    <col min="15874" max="15874" width="19" style="29" customWidth="1"/>
    <col min="15875" max="15875" width="8.7109375" style="29" customWidth="1"/>
    <col min="15876" max="15876" width="5.140625" style="29" customWidth="1"/>
    <col min="15877" max="15877" width="15.140625" style="29" customWidth="1"/>
    <col min="15878" max="16126" width="9.140625" style="29"/>
    <col min="16127" max="16127" width="10.28515625" style="29" bestFit="1" customWidth="1"/>
    <col min="16128" max="16128" width="21.28515625" style="29" customWidth="1"/>
    <col min="16129" max="16129" width="2.5703125" style="29" customWidth="1"/>
    <col min="16130" max="16130" width="19" style="29" customWidth="1"/>
    <col min="16131" max="16131" width="8.7109375" style="29" customWidth="1"/>
    <col min="16132" max="16132" width="5.140625" style="29" customWidth="1"/>
    <col min="16133" max="16133" width="15.140625" style="29" customWidth="1"/>
    <col min="16134" max="16384" width="9.140625" style="29"/>
  </cols>
  <sheetData>
    <row r="1" spans="1:6" ht="15.75" customHeight="1" x14ac:dyDescent="0.25">
      <c r="B1" s="345" t="s">
        <v>1054</v>
      </c>
      <c r="E1" s="493">
        <v>41402</v>
      </c>
    </row>
    <row r="2" spans="1:6" ht="15.75" customHeight="1" x14ac:dyDescent="0.25">
      <c r="D2" s="303"/>
      <c r="E2" s="303"/>
    </row>
    <row r="3" spans="1:6" ht="15.75" customHeight="1" x14ac:dyDescent="0.2">
      <c r="B3" s="199" t="s">
        <v>787</v>
      </c>
      <c r="C3" s="199" t="s">
        <v>788</v>
      </c>
      <c r="D3" s="199" t="s">
        <v>789</v>
      </c>
      <c r="E3" s="199" t="s">
        <v>790</v>
      </c>
    </row>
    <row r="4" spans="1:6" ht="15.75" customHeight="1" x14ac:dyDescent="0.25">
      <c r="A4" s="29" t="s">
        <v>1763</v>
      </c>
      <c r="B4" s="205">
        <v>158.85</v>
      </c>
      <c r="C4" s="206" t="s">
        <v>644</v>
      </c>
      <c r="D4" s="205">
        <v>154.37</v>
      </c>
      <c r="E4" s="206" t="s">
        <v>628</v>
      </c>
      <c r="F4" s="494" t="s">
        <v>805</v>
      </c>
    </row>
    <row r="5" spans="1:6" ht="15.75" customHeight="1" x14ac:dyDescent="0.25">
      <c r="A5" s="29" t="s">
        <v>1765</v>
      </c>
      <c r="B5" s="205">
        <v>158.85</v>
      </c>
      <c r="C5" s="206" t="s">
        <v>644</v>
      </c>
      <c r="D5" s="499">
        <v>155.9325</v>
      </c>
      <c r="E5" s="206" t="s">
        <v>629</v>
      </c>
      <c r="F5" s="494" t="s">
        <v>795</v>
      </c>
    </row>
    <row r="6" spans="1:6" ht="15.75" customHeight="1" x14ac:dyDescent="0.25">
      <c r="A6" s="29" t="s">
        <v>1767</v>
      </c>
      <c r="B6" s="205">
        <v>158.85</v>
      </c>
      <c r="C6" s="206" t="s">
        <v>644</v>
      </c>
      <c r="D6" s="500">
        <v>154.04</v>
      </c>
      <c r="E6" s="206" t="s">
        <v>630</v>
      </c>
      <c r="F6" s="345" t="s">
        <v>1768</v>
      </c>
    </row>
    <row r="7" spans="1:6" ht="15.75" customHeight="1" x14ac:dyDescent="0.25">
      <c r="A7" s="29" t="s">
        <v>1776</v>
      </c>
      <c r="B7" s="496" t="s">
        <v>1777</v>
      </c>
      <c r="C7" s="206"/>
      <c r="D7" s="205"/>
      <c r="E7" s="206"/>
      <c r="F7" s="345" t="s">
        <v>799</v>
      </c>
    </row>
    <row r="8" spans="1:6" ht="15.75" customHeight="1" x14ac:dyDescent="0.25">
      <c r="A8" s="29" t="s">
        <v>1770</v>
      </c>
      <c r="B8" s="205">
        <v>158.85</v>
      </c>
      <c r="C8" s="206" t="s">
        <v>644</v>
      </c>
      <c r="D8" s="500">
        <v>151.44499999999999</v>
      </c>
      <c r="E8" s="206" t="s">
        <v>631</v>
      </c>
      <c r="F8" s="345" t="s">
        <v>800</v>
      </c>
    </row>
    <row r="9" spans="1:6" ht="15.75" customHeight="1" x14ac:dyDescent="0.25">
      <c r="A9" s="29" t="s">
        <v>1771</v>
      </c>
      <c r="B9" s="205">
        <v>158.85</v>
      </c>
      <c r="C9" s="206" t="s">
        <v>644</v>
      </c>
      <c r="D9" s="205">
        <v>153.815</v>
      </c>
      <c r="E9" s="206" t="s">
        <v>632</v>
      </c>
      <c r="F9" s="345" t="s">
        <v>1772</v>
      </c>
    </row>
    <row r="10" spans="1:6" ht="15.75" customHeight="1" x14ac:dyDescent="0.25">
      <c r="A10" s="29" t="s">
        <v>1773</v>
      </c>
      <c r="B10" s="205">
        <v>158.85</v>
      </c>
      <c r="C10" s="206" t="s">
        <v>644</v>
      </c>
      <c r="D10" s="501">
        <v>155.625</v>
      </c>
      <c r="E10" s="206" t="s">
        <v>638</v>
      </c>
      <c r="F10" s="345" t="s">
        <v>801</v>
      </c>
    </row>
    <row r="11" spans="1:6" ht="15.75" customHeight="1" x14ac:dyDescent="0.25">
      <c r="A11" s="506" t="s">
        <v>1774</v>
      </c>
      <c r="B11" s="205">
        <v>158.85</v>
      </c>
      <c r="C11" s="206" t="s">
        <v>644</v>
      </c>
      <c r="D11" s="500">
        <v>155.94</v>
      </c>
      <c r="E11" s="206" t="s">
        <v>641</v>
      </c>
      <c r="F11" s="345" t="s">
        <v>808</v>
      </c>
    </row>
    <row r="12" spans="1:6" ht="15.75" customHeight="1" x14ac:dyDescent="0.25">
      <c r="A12" s="506" t="s">
        <v>1775</v>
      </c>
      <c r="B12" s="502">
        <v>158.85</v>
      </c>
      <c r="C12" s="48" t="s">
        <v>644</v>
      </c>
      <c r="D12" s="505">
        <v>154.17500000000001</v>
      </c>
      <c r="E12" s="48" t="s">
        <v>1057</v>
      </c>
      <c r="F12" s="345" t="s">
        <v>1056</v>
      </c>
    </row>
    <row r="13" spans="1:6" ht="15.75" customHeight="1" x14ac:dyDescent="0.2">
      <c r="B13" s="205"/>
      <c r="C13" s="206"/>
      <c r="D13" s="205"/>
      <c r="E13" s="206"/>
    </row>
    <row r="14" spans="1:6" ht="15.75" customHeight="1" x14ac:dyDescent="0.2">
      <c r="B14" s="496"/>
      <c r="C14" s="206"/>
      <c r="D14" s="205"/>
      <c r="E14" s="206"/>
    </row>
    <row r="15" spans="1:6" ht="15.75" customHeight="1" x14ac:dyDescent="0.25">
      <c r="A15" s="29" t="s">
        <v>1764</v>
      </c>
      <c r="B15" s="496">
        <v>158.97749999999999</v>
      </c>
      <c r="C15" s="206" t="s">
        <v>651</v>
      </c>
      <c r="D15" s="205">
        <v>152.13499999999999</v>
      </c>
      <c r="E15" s="206" t="s">
        <v>628</v>
      </c>
      <c r="F15" s="494" t="s">
        <v>805</v>
      </c>
    </row>
    <row r="16" spans="1:6" ht="15.75" customHeight="1" x14ac:dyDescent="0.25">
      <c r="A16" s="495" t="s">
        <v>1766</v>
      </c>
      <c r="B16" s="496">
        <v>158.97749999999999</v>
      </c>
      <c r="C16" s="206" t="s">
        <v>651</v>
      </c>
      <c r="D16" s="205">
        <v>152.16499999999999</v>
      </c>
      <c r="E16" s="206" t="s">
        <v>629</v>
      </c>
      <c r="F16" s="494" t="s">
        <v>795</v>
      </c>
    </row>
    <row r="17" spans="1:12" ht="15.75" customHeight="1" x14ac:dyDescent="0.25">
      <c r="A17" s="495" t="s">
        <v>1769</v>
      </c>
      <c r="B17" s="496">
        <v>158.97749999999999</v>
      </c>
      <c r="C17" s="206" t="s">
        <v>651</v>
      </c>
      <c r="D17" s="500">
        <v>155.29499999999999</v>
      </c>
      <c r="E17" s="206" t="s">
        <v>630</v>
      </c>
      <c r="F17" s="494" t="s">
        <v>1768</v>
      </c>
    </row>
    <row r="18" spans="1:12" ht="21" customHeight="1" x14ac:dyDescent="0.2">
      <c r="A18" s="495"/>
      <c r="B18" s="496"/>
      <c r="C18" s="206"/>
      <c r="D18" s="500"/>
      <c r="E18" s="206"/>
    </row>
    <row r="19" spans="1:12" ht="21" customHeight="1" x14ac:dyDescent="0.2">
      <c r="A19" s="495"/>
      <c r="B19" s="496"/>
      <c r="C19" s="206"/>
      <c r="D19" s="500"/>
      <c r="E19" s="206"/>
    </row>
    <row r="20" spans="1:12" ht="15.75" x14ac:dyDescent="0.25">
      <c r="B20" s="345" t="s">
        <v>1054</v>
      </c>
      <c r="E20" s="493">
        <v>41402</v>
      </c>
      <c r="G20"/>
      <c r="H20"/>
      <c r="I20"/>
      <c r="J20"/>
    </row>
    <row r="21" spans="1:12" ht="15.75" x14ac:dyDescent="0.25">
      <c r="D21" s="303"/>
      <c r="E21" s="303"/>
      <c r="F21" s="198"/>
      <c r="G21"/>
      <c r="H21"/>
      <c r="I21"/>
      <c r="J21"/>
    </row>
    <row r="22" spans="1:12" ht="12.75" customHeight="1" x14ac:dyDescent="0.25">
      <c r="A22" s="494" t="s">
        <v>805</v>
      </c>
      <c r="B22" s="199" t="s">
        <v>787</v>
      </c>
      <c r="C22" s="199" t="s">
        <v>788</v>
      </c>
      <c r="D22" s="199" t="s">
        <v>789</v>
      </c>
      <c r="E22" s="199" t="s">
        <v>790</v>
      </c>
      <c r="G22"/>
      <c r="H22"/>
      <c r="I22"/>
      <c r="J22"/>
    </row>
    <row r="23" spans="1:12" x14ac:dyDescent="0.2">
      <c r="A23" s="495" t="s">
        <v>791</v>
      </c>
      <c r="B23" s="205">
        <v>159.09</v>
      </c>
      <c r="C23" s="206" t="s">
        <v>627</v>
      </c>
      <c r="D23" s="205">
        <v>155.72999999999999</v>
      </c>
      <c r="E23" s="206" t="s">
        <v>628</v>
      </c>
      <c r="F23" s="497"/>
      <c r="G23"/>
      <c r="H23"/>
      <c r="I23"/>
      <c r="J23"/>
    </row>
    <row r="24" spans="1:12" x14ac:dyDescent="0.2">
      <c r="A24" s="29" t="s">
        <v>792</v>
      </c>
      <c r="B24" s="205">
        <v>158.85</v>
      </c>
      <c r="C24" s="206" t="s">
        <v>644</v>
      </c>
      <c r="D24" s="205">
        <v>154.37</v>
      </c>
      <c r="E24" s="206" t="s">
        <v>628</v>
      </c>
      <c r="F24" s="497"/>
      <c r="G24"/>
      <c r="H24"/>
      <c r="I24"/>
      <c r="J24"/>
    </row>
    <row r="25" spans="1:12" ht="12.75" customHeight="1" x14ac:dyDescent="0.2">
      <c r="A25" s="29" t="s">
        <v>793</v>
      </c>
      <c r="B25" s="496">
        <v>158.97749999999999</v>
      </c>
      <c r="C25" s="206" t="s">
        <v>651</v>
      </c>
      <c r="D25" s="205">
        <v>152.13499999999999</v>
      </c>
      <c r="E25" s="206" t="s">
        <v>628</v>
      </c>
      <c r="F25" s="497"/>
      <c r="G25"/>
      <c r="H25"/>
      <c r="I25"/>
      <c r="J25"/>
    </row>
    <row r="26" spans="1:12" x14ac:dyDescent="0.2">
      <c r="A26" s="29" t="s">
        <v>794</v>
      </c>
      <c r="B26" s="496"/>
      <c r="C26" s="206"/>
      <c r="D26" s="205">
        <v>152.24</v>
      </c>
      <c r="E26" s="206"/>
      <c r="F26" s="497"/>
      <c r="G26"/>
      <c r="H26"/>
      <c r="I26"/>
      <c r="J26"/>
    </row>
    <row r="27" spans="1:12" x14ac:dyDescent="0.2">
      <c r="B27" s="496"/>
      <c r="C27" s="498"/>
      <c r="D27" s="205"/>
      <c r="E27" s="206"/>
      <c r="F27" s="497"/>
      <c r="G27"/>
      <c r="H27"/>
      <c r="I27"/>
      <c r="J27"/>
    </row>
    <row r="28" spans="1:12" ht="15.75" x14ac:dyDescent="0.25">
      <c r="A28" s="494" t="s">
        <v>795</v>
      </c>
      <c r="B28" s="496"/>
      <c r="C28" s="498"/>
      <c r="D28" s="205"/>
      <c r="E28" s="206"/>
      <c r="F28" s="497"/>
      <c r="G28"/>
      <c r="H28"/>
      <c r="I28"/>
      <c r="J28"/>
    </row>
    <row r="29" spans="1:12" x14ac:dyDescent="0.2">
      <c r="A29" s="495" t="s">
        <v>791</v>
      </c>
      <c r="B29" s="205">
        <v>159.09</v>
      </c>
      <c r="C29" s="206" t="s">
        <v>627</v>
      </c>
      <c r="D29" s="205">
        <v>154.31</v>
      </c>
      <c r="E29" s="206" t="s">
        <v>629</v>
      </c>
      <c r="F29" s="497"/>
      <c r="G29"/>
      <c r="H29"/>
      <c r="I29"/>
      <c r="J29"/>
    </row>
    <row r="30" spans="1:12" ht="15.75" x14ac:dyDescent="0.25">
      <c r="A30" s="29" t="s">
        <v>796</v>
      </c>
      <c r="B30" s="205">
        <v>158.85</v>
      </c>
      <c r="C30" s="206" t="s">
        <v>644</v>
      </c>
      <c r="D30" s="499">
        <v>155.9325</v>
      </c>
      <c r="E30" s="206" t="s">
        <v>629</v>
      </c>
      <c r="F30" s="497"/>
      <c r="G30"/>
      <c r="H30"/>
      <c r="I30"/>
      <c r="J30"/>
      <c r="L30" s="345"/>
    </row>
    <row r="31" spans="1:12" x14ac:dyDescent="0.2">
      <c r="A31" s="29" t="s">
        <v>797</v>
      </c>
      <c r="B31" s="496">
        <v>158.97749999999999</v>
      </c>
      <c r="C31" s="206" t="s">
        <v>651</v>
      </c>
      <c r="D31" s="205">
        <v>152.16499999999999</v>
      </c>
      <c r="E31" s="206" t="s">
        <v>629</v>
      </c>
      <c r="F31" s="497"/>
      <c r="G31"/>
      <c r="H31"/>
      <c r="I31"/>
      <c r="J31"/>
    </row>
    <row r="32" spans="1:12" x14ac:dyDescent="0.2">
      <c r="A32" s="29" t="s">
        <v>794</v>
      </c>
      <c r="B32" s="496"/>
      <c r="C32" s="206"/>
      <c r="D32" s="205">
        <v>152.24</v>
      </c>
      <c r="E32" s="206"/>
      <c r="F32" s="497"/>
      <c r="G32" s="121"/>
      <c r="H32"/>
    </row>
    <row r="33" spans="1:9" x14ac:dyDescent="0.2">
      <c r="B33" s="205"/>
      <c r="C33" s="498"/>
      <c r="D33" s="205"/>
      <c r="E33" s="206"/>
      <c r="F33" s="497"/>
      <c r="H33"/>
    </row>
    <row r="34" spans="1:9" ht="15.75" x14ac:dyDescent="0.25">
      <c r="A34" s="494" t="s">
        <v>798</v>
      </c>
      <c r="B34" s="205"/>
      <c r="C34" s="498"/>
      <c r="D34" s="205"/>
      <c r="E34" s="206"/>
      <c r="F34" s="497"/>
      <c r="H34"/>
      <c r="I34" s="589" t="s">
        <v>1756</v>
      </c>
    </row>
    <row r="35" spans="1:9" ht="15.75" x14ac:dyDescent="0.25">
      <c r="A35" s="495" t="s">
        <v>791</v>
      </c>
      <c r="B35" s="205">
        <v>159.09</v>
      </c>
      <c r="C35" s="206" t="s">
        <v>627</v>
      </c>
      <c r="D35" s="500">
        <v>153.815</v>
      </c>
      <c r="E35" s="206" t="s">
        <v>630</v>
      </c>
      <c r="F35" s="497"/>
      <c r="H35"/>
      <c r="I35" s="589" t="s">
        <v>1759</v>
      </c>
    </row>
    <row r="36" spans="1:9" ht="15.75" x14ac:dyDescent="0.25">
      <c r="A36" s="29" t="s">
        <v>796</v>
      </c>
      <c r="B36" s="205">
        <v>158.85</v>
      </c>
      <c r="C36" s="206" t="s">
        <v>644</v>
      </c>
      <c r="D36" s="500">
        <v>154.04</v>
      </c>
      <c r="E36" s="206" t="s">
        <v>630</v>
      </c>
      <c r="F36" s="497"/>
      <c r="H36"/>
      <c r="I36" s="589" t="s">
        <v>1762</v>
      </c>
    </row>
    <row r="37" spans="1:9" x14ac:dyDescent="0.2">
      <c r="A37" s="29" t="s">
        <v>797</v>
      </c>
      <c r="B37" s="496">
        <v>158.97749999999999</v>
      </c>
      <c r="C37" s="206" t="s">
        <v>651</v>
      </c>
      <c r="D37" s="500">
        <v>155.29499999999999</v>
      </c>
      <c r="E37" s="206" t="s">
        <v>630</v>
      </c>
      <c r="F37" s="497"/>
      <c r="H37"/>
    </row>
    <row r="38" spans="1:9" x14ac:dyDescent="0.2">
      <c r="A38" s="29" t="s">
        <v>1055</v>
      </c>
      <c r="B38" s="496"/>
      <c r="C38" s="206"/>
      <c r="D38" s="500">
        <v>158.69999999999999</v>
      </c>
      <c r="E38" s="206"/>
      <c r="F38" s="497"/>
      <c r="H38"/>
    </row>
    <row r="39" spans="1:9" x14ac:dyDescent="0.2">
      <c r="B39" s="205"/>
      <c r="C39" s="498"/>
      <c r="D39" s="205"/>
      <c r="E39" s="206"/>
      <c r="F39" s="497"/>
    </row>
    <row r="40" spans="1:9" ht="15.75" x14ac:dyDescent="0.25">
      <c r="A40" s="345" t="s">
        <v>799</v>
      </c>
      <c r="B40" s="205"/>
      <c r="C40" s="498"/>
      <c r="D40" s="205"/>
      <c r="E40" s="206"/>
      <c r="F40" s="497"/>
    </row>
    <row r="41" spans="1:9" x14ac:dyDescent="0.2">
      <c r="A41" s="29" t="s">
        <v>794</v>
      </c>
      <c r="B41" s="496"/>
      <c r="C41" s="206"/>
      <c r="D41" s="205">
        <v>152.24</v>
      </c>
      <c r="E41" s="206"/>
      <c r="F41" s="497"/>
    </row>
    <row r="42" spans="1:9" x14ac:dyDescent="0.2">
      <c r="B42" s="205"/>
      <c r="C42" s="498"/>
      <c r="D42" s="205"/>
      <c r="E42" s="206"/>
      <c r="F42" s="497"/>
    </row>
    <row r="43" spans="1:9" ht="15.75" x14ac:dyDescent="0.25">
      <c r="A43" s="345" t="s">
        <v>800</v>
      </c>
      <c r="B43" s="205"/>
      <c r="C43" s="498"/>
      <c r="D43" s="205"/>
      <c r="E43" s="206"/>
      <c r="F43" s="497"/>
      <c r="G43" s="121"/>
    </row>
    <row r="44" spans="1:9" x14ac:dyDescent="0.2">
      <c r="A44" s="495" t="s">
        <v>791</v>
      </c>
      <c r="B44" s="205">
        <v>159.09</v>
      </c>
      <c r="C44" s="206" t="s">
        <v>627</v>
      </c>
      <c r="D44" s="500">
        <v>155.92500000000001</v>
      </c>
      <c r="E44" s="206" t="s">
        <v>631</v>
      </c>
      <c r="F44" s="497"/>
    </row>
    <row r="45" spans="1:9" x14ac:dyDescent="0.2">
      <c r="A45" s="29" t="s">
        <v>796</v>
      </c>
      <c r="B45" s="205">
        <v>158.85</v>
      </c>
      <c r="C45" s="206" t="s">
        <v>644</v>
      </c>
      <c r="D45" s="500">
        <v>151.44499999999999</v>
      </c>
      <c r="E45" s="206" t="s">
        <v>631</v>
      </c>
      <c r="F45" s="497"/>
    </row>
    <row r="46" spans="1:9" x14ac:dyDescent="0.2">
      <c r="A46" s="29" t="s">
        <v>794</v>
      </c>
      <c r="B46" s="205"/>
      <c r="C46" s="206"/>
      <c r="D46" s="205">
        <v>152.24</v>
      </c>
      <c r="E46" s="206"/>
      <c r="F46" s="497"/>
    </row>
    <row r="47" spans="1:9" x14ac:dyDescent="0.2">
      <c r="B47" s="205"/>
      <c r="C47" s="498"/>
      <c r="D47" s="205"/>
      <c r="E47" s="206"/>
      <c r="F47" s="497"/>
    </row>
    <row r="48" spans="1:9" ht="15.75" x14ac:dyDescent="0.25">
      <c r="A48" s="345" t="s">
        <v>806</v>
      </c>
      <c r="B48" s="205"/>
      <c r="C48" s="498"/>
      <c r="D48" s="205"/>
      <c r="E48" s="206"/>
      <c r="F48" s="497"/>
    </row>
    <row r="49" spans="1:7" x14ac:dyDescent="0.2">
      <c r="A49" s="29" t="s">
        <v>791</v>
      </c>
      <c r="B49" s="205">
        <v>159.09</v>
      </c>
      <c r="C49" s="206" t="s">
        <v>627</v>
      </c>
      <c r="D49" s="205">
        <v>154.20500000000001</v>
      </c>
      <c r="E49" s="206" t="s">
        <v>632</v>
      </c>
      <c r="F49" s="497"/>
    </row>
    <row r="50" spans="1:7" x14ac:dyDescent="0.2">
      <c r="A50" s="29" t="s">
        <v>796</v>
      </c>
      <c r="B50" s="205">
        <v>158.85</v>
      </c>
      <c r="C50" s="206" t="s">
        <v>644</v>
      </c>
      <c r="D50" s="205">
        <v>153.815</v>
      </c>
      <c r="E50" s="206" t="s">
        <v>632</v>
      </c>
      <c r="F50" s="497"/>
    </row>
    <row r="51" spans="1:7" x14ac:dyDescent="0.2">
      <c r="A51" s="29" t="s">
        <v>794</v>
      </c>
      <c r="B51" s="205"/>
      <c r="C51" s="206"/>
      <c r="D51" s="205">
        <v>158.69999999999999</v>
      </c>
      <c r="E51" s="206"/>
      <c r="F51" s="497"/>
    </row>
    <row r="52" spans="1:7" x14ac:dyDescent="0.2">
      <c r="B52" s="205"/>
      <c r="C52" s="498"/>
      <c r="D52" s="205"/>
      <c r="E52" s="206"/>
      <c r="F52" s="497"/>
      <c r="G52" s="121"/>
    </row>
    <row r="53" spans="1:7" ht="15.75" x14ac:dyDescent="0.25">
      <c r="A53" s="345" t="s">
        <v>801</v>
      </c>
      <c r="B53" s="205"/>
      <c r="C53" s="498"/>
      <c r="D53" s="205"/>
      <c r="E53" s="206"/>
      <c r="F53" s="497"/>
    </row>
    <row r="54" spans="1:7" x14ac:dyDescent="0.2">
      <c r="A54" s="29" t="s">
        <v>791</v>
      </c>
      <c r="B54" s="205">
        <v>159.09</v>
      </c>
      <c r="C54" s="206" t="s">
        <v>627</v>
      </c>
      <c r="D54" s="205">
        <v>154.02500000000001</v>
      </c>
      <c r="E54" s="206" t="s">
        <v>638</v>
      </c>
      <c r="F54" s="497"/>
    </row>
    <row r="55" spans="1:7" x14ac:dyDescent="0.2">
      <c r="A55" s="29" t="s">
        <v>802</v>
      </c>
      <c r="B55" s="205">
        <v>158.85</v>
      </c>
      <c r="C55" s="206" t="s">
        <v>644</v>
      </c>
      <c r="D55" s="501">
        <v>155.625</v>
      </c>
      <c r="E55" s="206" t="s">
        <v>638</v>
      </c>
      <c r="F55" s="497"/>
    </row>
    <row r="56" spans="1:7" x14ac:dyDescent="0.2">
      <c r="A56" s="29" t="s">
        <v>794</v>
      </c>
      <c r="C56" s="47"/>
      <c r="D56" s="205">
        <v>152.24</v>
      </c>
      <c r="E56" s="47"/>
      <c r="F56" s="497"/>
    </row>
    <row r="57" spans="1:7" x14ac:dyDescent="0.2">
      <c r="F57" s="497"/>
    </row>
    <row r="58" spans="1:7" ht="15.75" x14ac:dyDescent="0.25">
      <c r="A58" s="345" t="s">
        <v>807</v>
      </c>
      <c r="F58" s="497"/>
    </row>
    <row r="59" spans="1:7" ht="20.25" customHeight="1" x14ac:dyDescent="0.2">
      <c r="A59" s="29" t="s">
        <v>791</v>
      </c>
      <c r="B59" s="502">
        <v>159.09</v>
      </c>
      <c r="C59" s="48" t="s">
        <v>627</v>
      </c>
      <c r="D59" s="502">
        <v>154.31</v>
      </c>
      <c r="E59" s="496">
        <v>54</v>
      </c>
      <c r="F59" s="497"/>
      <c r="G59" s="121"/>
    </row>
    <row r="60" spans="1:7" x14ac:dyDescent="0.2">
      <c r="F60" s="497"/>
    </row>
    <row r="61" spans="1:7" ht="16.5" customHeight="1" x14ac:dyDescent="0.25">
      <c r="A61" s="345" t="s">
        <v>808</v>
      </c>
      <c r="F61" s="497"/>
    </row>
    <row r="62" spans="1:7" x14ac:dyDescent="0.2">
      <c r="A62" s="495" t="s">
        <v>791</v>
      </c>
      <c r="B62" s="205">
        <v>159.09</v>
      </c>
      <c r="C62" s="206" t="s">
        <v>627</v>
      </c>
      <c r="D62" s="205">
        <v>155.91</v>
      </c>
      <c r="E62" s="206" t="s">
        <v>641</v>
      </c>
      <c r="F62" s="497"/>
    </row>
    <row r="63" spans="1:7" x14ac:dyDescent="0.2">
      <c r="A63" s="29" t="s">
        <v>796</v>
      </c>
      <c r="B63" s="205">
        <v>158.85</v>
      </c>
      <c r="C63" s="206" t="s">
        <v>644</v>
      </c>
      <c r="D63" s="500">
        <v>155.94</v>
      </c>
      <c r="E63" s="206" t="s">
        <v>641</v>
      </c>
      <c r="F63" s="497"/>
    </row>
    <row r="64" spans="1:7" x14ac:dyDescent="0.2">
      <c r="A64" s="29" t="s">
        <v>797</v>
      </c>
      <c r="B64" s="496">
        <v>158.97749999999999</v>
      </c>
      <c r="C64" s="206" t="s">
        <v>651</v>
      </c>
      <c r="D64" s="205">
        <v>155.83500000000001</v>
      </c>
      <c r="E64" s="206" t="s">
        <v>641</v>
      </c>
      <c r="F64" s="497"/>
    </row>
    <row r="65" spans="1:7" x14ac:dyDescent="0.2">
      <c r="F65" s="497"/>
    </row>
    <row r="66" spans="1:7" ht="15.75" x14ac:dyDescent="0.25">
      <c r="A66" s="503" t="s">
        <v>809</v>
      </c>
      <c r="F66" s="497"/>
    </row>
    <row r="67" spans="1:7" x14ac:dyDescent="0.2">
      <c r="A67" s="29" t="s">
        <v>791</v>
      </c>
      <c r="B67" s="502">
        <v>159.09</v>
      </c>
      <c r="C67" s="48" t="s">
        <v>627</v>
      </c>
      <c r="D67" s="502">
        <v>155.72999999999999</v>
      </c>
      <c r="E67" s="206" t="s">
        <v>628</v>
      </c>
      <c r="F67" s="497"/>
      <c r="G67" s="121"/>
    </row>
    <row r="68" spans="1:7" x14ac:dyDescent="0.2">
      <c r="F68" s="497"/>
    </row>
    <row r="69" spans="1:7" ht="15.75" x14ac:dyDescent="0.25">
      <c r="A69" s="504" t="s">
        <v>1056</v>
      </c>
    </row>
    <row r="70" spans="1:7" x14ac:dyDescent="0.2">
      <c r="A70" s="29" t="s">
        <v>791</v>
      </c>
      <c r="B70" s="502">
        <v>159.09</v>
      </c>
      <c r="C70" s="48" t="s">
        <v>627</v>
      </c>
      <c r="D70" s="505">
        <v>151.46</v>
      </c>
      <c r="E70" s="48" t="s">
        <v>1057</v>
      </c>
    </row>
    <row r="71" spans="1:7" x14ac:dyDescent="0.2">
      <c r="A71" s="29" t="s">
        <v>802</v>
      </c>
      <c r="B71" s="502">
        <v>158.85</v>
      </c>
      <c r="C71" s="48" t="s">
        <v>644</v>
      </c>
      <c r="D71" s="505">
        <v>154.17500000000001</v>
      </c>
      <c r="E71" s="48" t="s">
        <v>1057</v>
      </c>
    </row>
    <row r="72" spans="1:7" x14ac:dyDescent="0.2">
      <c r="E72" s="48"/>
    </row>
    <row r="73" spans="1:7" ht="15.75" x14ac:dyDescent="0.25">
      <c r="A73" s="504" t="s">
        <v>1058</v>
      </c>
      <c r="E73" s="48"/>
    </row>
    <row r="74" spans="1:7" x14ac:dyDescent="0.2">
      <c r="A74" s="29" t="s">
        <v>791</v>
      </c>
      <c r="B74" s="502">
        <v>159.09</v>
      </c>
      <c r="C74" s="48" t="s">
        <v>627</v>
      </c>
      <c r="D74" s="505">
        <v>151.46</v>
      </c>
      <c r="E74" s="48" t="s">
        <v>1057</v>
      </c>
    </row>
    <row r="75" spans="1:7" x14ac:dyDescent="0.2">
      <c r="E75" s="48"/>
      <c r="G75" s="121"/>
    </row>
    <row r="76" spans="1:7" ht="15.75" x14ac:dyDescent="0.25">
      <c r="A76" s="504" t="s">
        <v>1059</v>
      </c>
      <c r="E76" s="48"/>
    </row>
    <row r="77" spans="1:7" x14ac:dyDescent="0.2">
      <c r="A77" s="29" t="s">
        <v>791</v>
      </c>
      <c r="B77" s="502">
        <v>159.09</v>
      </c>
      <c r="C77" s="48" t="s">
        <v>627</v>
      </c>
      <c r="D77" s="505">
        <v>151.46</v>
      </c>
      <c r="E77" s="48" t="s">
        <v>1057</v>
      </c>
    </row>
    <row r="78" spans="1:7" x14ac:dyDescent="0.2">
      <c r="A78" s="79"/>
      <c r="B78" s="79"/>
      <c r="C78" s="79"/>
      <c r="D78" s="201"/>
      <c r="E78" s="202"/>
      <c r="F78" s="79"/>
    </row>
    <row r="79" spans="1:7" x14ac:dyDescent="0.2">
      <c r="A79" s="79"/>
      <c r="B79" s="79"/>
      <c r="C79" s="79"/>
      <c r="D79" s="201"/>
      <c r="E79" s="202"/>
      <c r="F79" s="79"/>
    </row>
    <row r="80" spans="1:7" x14ac:dyDescent="0.2">
      <c r="A80" s="79"/>
      <c r="B80" s="79"/>
      <c r="C80" s="79"/>
      <c r="D80" s="209"/>
      <c r="E80" s="202"/>
      <c r="F80" s="79"/>
    </row>
    <row r="81" spans="1:7" x14ac:dyDescent="0.2">
      <c r="A81" s="79"/>
      <c r="B81" s="79"/>
      <c r="C81" s="79"/>
      <c r="D81" s="209"/>
      <c r="E81" s="202"/>
      <c r="F81" s="79"/>
    </row>
    <row r="82" spans="1:7" x14ac:dyDescent="0.2">
      <c r="A82" s="79"/>
      <c r="B82" s="79"/>
      <c r="C82" s="79"/>
      <c r="D82" s="201"/>
      <c r="E82" s="210"/>
      <c r="F82" s="79"/>
    </row>
    <row r="83" spans="1:7" x14ac:dyDescent="0.2">
      <c r="A83" s="203"/>
      <c r="B83" s="203"/>
      <c r="C83" s="203"/>
      <c r="D83" s="204"/>
      <c r="E83" s="211"/>
      <c r="F83" s="203"/>
      <c r="G83" s="121"/>
    </row>
    <row r="84" spans="1:7" ht="15.75" x14ac:dyDescent="0.25">
      <c r="B84" s="345"/>
      <c r="D84" s="199"/>
      <c r="E84" s="199"/>
    </row>
    <row r="85" spans="1:7" ht="7.5" customHeight="1" x14ac:dyDescent="0.25">
      <c r="B85" s="345"/>
      <c r="D85" s="199"/>
      <c r="E85" s="199"/>
    </row>
    <row r="86" spans="1:7" x14ac:dyDescent="0.2">
      <c r="A86" s="79"/>
      <c r="B86" s="79"/>
      <c r="C86" s="79"/>
      <c r="D86" s="212"/>
      <c r="E86" s="213"/>
      <c r="F86" s="79"/>
    </row>
    <row r="87" spans="1:7" x14ac:dyDescent="0.2">
      <c r="A87" s="79"/>
      <c r="B87" s="79"/>
      <c r="C87" s="79"/>
      <c r="D87" s="212"/>
      <c r="E87" s="213"/>
      <c r="F87" s="79"/>
    </row>
    <row r="88" spans="1:7" x14ac:dyDescent="0.2">
      <c r="A88" s="121"/>
      <c r="B88" s="121"/>
      <c r="C88" s="121"/>
      <c r="D88" s="214"/>
      <c r="E88" s="215"/>
      <c r="F88" s="121"/>
      <c r="G88" s="121"/>
    </row>
    <row r="89" spans="1:7" ht="15.75" x14ac:dyDescent="0.25">
      <c r="B89" s="345"/>
      <c r="D89" s="199"/>
      <c r="E89" s="199"/>
    </row>
    <row r="90" spans="1:7" ht="9" customHeight="1" x14ac:dyDescent="0.25">
      <c r="B90" s="345"/>
      <c r="D90" s="199"/>
      <c r="E90" s="199"/>
    </row>
    <row r="91" spans="1:7" x14ac:dyDescent="0.2">
      <c r="A91" s="79"/>
      <c r="B91" s="200"/>
      <c r="C91" s="79"/>
      <c r="D91" s="201"/>
      <c r="E91" s="202"/>
      <c r="F91" s="79"/>
    </row>
    <row r="92" spans="1:7" x14ac:dyDescent="0.2">
      <c r="A92" s="79"/>
      <c r="B92" s="200"/>
      <c r="C92" s="79"/>
      <c r="D92" s="201"/>
      <c r="E92" s="202"/>
      <c r="F92" s="79"/>
    </row>
    <row r="93" spans="1:7" x14ac:dyDescent="0.2">
      <c r="D93" s="205"/>
      <c r="E93" s="206"/>
    </row>
    <row r="94" spans="1:7" x14ac:dyDescent="0.2">
      <c r="A94" s="121"/>
      <c r="B94" s="121"/>
      <c r="C94" s="121"/>
      <c r="D94" s="207"/>
      <c r="E94" s="208"/>
      <c r="F94" s="121"/>
      <c r="G94" s="121"/>
    </row>
    <row r="95" spans="1:7" ht="15.75" x14ac:dyDescent="0.25">
      <c r="B95" s="345"/>
      <c r="D95" s="199"/>
      <c r="E95" s="199"/>
    </row>
    <row r="96" spans="1:7" ht="8.25" customHeight="1" x14ac:dyDescent="0.25">
      <c r="B96" s="345"/>
      <c r="D96" s="199"/>
      <c r="E96" s="199"/>
    </row>
    <row r="97" spans="1:6" x14ac:dyDescent="0.2">
      <c r="A97" s="79"/>
      <c r="B97" s="79"/>
      <c r="C97" s="79"/>
      <c r="D97" s="212"/>
      <c r="E97" s="213"/>
      <c r="F97" s="79"/>
    </row>
  </sheetData>
  <pageMargins left="0.7" right="0.7" top="0.75" bottom="0.75" header="0.3" footer="0.3"/>
  <pageSetup scale="5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workbookViewId="0">
      <selection activeCell="E41" sqref="E41"/>
    </sheetView>
  </sheetViews>
  <sheetFormatPr defaultRowHeight="12.75" x14ac:dyDescent="0.2"/>
  <cols>
    <col min="1" max="1" width="12.85546875" bestFit="1" customWidth="1"/>
    <col min="2" max="2" width="21" bestFit="1" customWidth="1"/>
    <col min="3" max="3" width="8" bestFit="1" customWidth="1"/>
    <col min="4" max="4" width="20.5703125" bestFit="1" customWidth="1"/>
    <col min="5" max="5" width="18.85546875" bestFit="1" customWidth="1"/>
  </cols>
  <sheetData>
    <row r="1" spans="1:5" ht="54.75" thickBot="1" x14ac:dyDescent="0.3">
      <c r="A1" s="221" t="s">
        <v>814</v>
      </c>
      <c r="B1" s="222" t="s">
        <v>815</v>
      </c>
      <c r="C1" s="223" t="s">
        <v>816</v>
      </c>
      <c r="D1" s="224" t="s">
        <v>817</v>
      </c>
      <c r="E1" s="224" t="s">
        <v>818</v>
      </c>
    </row>
    <row r="2" spans="1:5" ht="18.75" thickTop="1" x14ac:dyDescent="0.25">
      <c r="A2" s="748" t="s">
        <v>819</v>
      </c>
      <c r="B2" s="748"/>
      <c r="C2" s="748"/>
      <c r="D2" s="748"/>
      <c r="E2" s="748"/>
    </row>
    <row r="3" spans="1:5" ht="18" x14ac:dyDescent="0.25">
      <c r="A3" s="225" t="s">
        <v>820</v>
      </c>
      <c r="B3" s="225" t="s">
        <v>821</v>
      </c>
      <c r="C3" s="226">
        <v>1001</v>
      </c>
      <c r="D3" s="227" t="s">
        <v>822</v>
      </c>
    </row>
    <row r="4" spans="1:5" ht="18" x14ac:dyDescent="0.25">
      <c r="A4" s="225" t="s">
        <v>823</v>
      </c>
      <c r="B4" s="225" t="s">
        <v>821</v>
      </c>
      <c r="C4" s="226">
        <v>1002</v>
      </c>
      <c r="D4" s="227" t="s">
        <v>824</v>
      </c>
    </row>
    <row r="5" spans="1:5" ht="18" x14ac:dyDescent="0.25">
      <c r="A5" s="225" t="s">
        <v>825</v>
      </c>
      <c r="B5" s="225" t="s">
        <v>821</v>
      </c>
      <c r="C5" s="226">
        <v>1003</v>
      </c>
      <c r="D5" s="227" t="s">
        <v>826</v>
      </c>
    </row>
    <row r="6" spans="1:5" ht="18" x14ac:dyDescent="0.25">
      <c r="A6" s="225" t="s">
        <v>827</v>
      </c>
      <c r="B6" s="225" t="s">
        <v>821</v>
      </c>
      <c r="C6" s="226">
        <v>1004</v>
      </c>
      <c r="D6" s="227" t="s">
        <v>828</v>
      </c>
    </row>
    <row r="7" spans="1:5" ht="18" x14ac:dyDescent="0.25">
      <c r="A7" s="225" t="s">
        <v>829</v>
      </c>
      <c r="B7" s="225" t="s">
        <v>821</v>
      </c>
      <c r="C7" s="226">
        <v>1006</v>
      </c>
      <c r="D7" s="227" t="s">
        <v>830</v>
      </c>
    </row>
    <row r="8" spans="1:5" ht="18" x14ac:dyDescent="0.25">
      <c r="A8" s="225" t="s">
        <v>831</v>
      </c>
      <c r="B8" s="225" t="s">
        <v>821</v>
      </c>
      <c r="C8" s="226">
        <v>1007</v>
      </c>
      <c r="D8" s="227" t="s">
        <v>832</v>
      </c>
    </row>
    <row r="9" spans="1:5" ht="18" x14ac:dyDescent="0.25">
      <c r="A9" s="225" t="s">
        <v>833</v>
      </c>
      <c r="B9" s="225" t="s">
        <v>821</v>
      </c>
      <c r="C9" s="226">
        <v>1008</v>
      </c>
      <c r="D9" s="227" t="s">
        <v>834</v>
      </c>
    </row>
    <row r="10" spans="1:5" ht="18" x14ac:dyDescent="0.25">
      <c r="A10" s="225" t="s">
        <v>835</v>
      </c>
      <c r="B10" s="225" t="s">
        <v>821</v>
      </c>
      <c r="C10" s="226">
        <v>1009</v>
      </c>
      <c r="D10" s="227" t="s">
        <v>836</v>
      </c>
    </row>
    <row r="11" spans="1:5" ht="18" x14ac:dyDescent="0.25">
      <c r="A11" s="225" t="s">
        <v>837</v>
      </c>
      <c r="B11" s="225" t="s">
        <v>821</v>
      </c>
      <c r="C11" s="226">
        <v>1010</v>
      </c>
      <c r="D11" s="227" t="s">
        <v>838</v>
      </c>
    </row>
    <row r="12" spans="1:5" ht="18" x14ac:dyDescent="0.25">
      <c r="A12" s="225" t="s">
        <v>839</v>
      </c>
      <c r="B12" s="225" t="s">
        <v>821</v>
      </c>
      <c r="C12" s="226">
        <v>1011</v>
      </c>
      <c r="D12" s="227" t="s">
        <v>840</v>
      </c>
    </row>
    <row r="13" spans="1:5" ht="18" x14ac:dyDescent="0.25">
      <c r="A13" s="225" t="s">
        <v>841</v>
      </c>
      <c r="B13" s="225" t="s">
        <v>821</v>
      </c>
      <c r="C13" s="226">
        <v>1012</v>
      </c>
      <c r="D13" s="227" t="s">
        <v>842</v>
      </c>
    </row>
    <row r="14" spans="1:5" ht="18" x14ac:dyDescent="0.25">
      <c r="A14" s="225" t="s">
        <v>843</v>
      </c>
      <c r="B14" s="225" t="s">
        <v>821</v>
      </c>
      <c r="C14" s="226">
        <v>1013</v>
      </c>
      <c r="D14" s="227" t="s">
        <v>844</v>
      </c>
    </row>
    <row r="15" spans="1:5" ht="18" x14ac:dyDescent="0.25">
      <c r="A15" s="225" t="s">
        <v>845</v>
      </c>
      <c r="B15" s="225" t="s">
        <v>821</v>
      </c>
      <c r="C15" s="226">
        <v>1014</v>
      </c>
      <c r="D15" s="227" t="s">
        <v>846</v>
      </c>
    </row>
    <row r="16" spans="1:5" ht="18" x14ac:dyDescent="0.25">
      <c r="A16" s="225" t="s">
        <v>847</v>
      </c>
      <c r="B16" s="225" t="s">
        <v>821</v>
      </c>
      <c r="C16" s="226">
        <v>1015</v>
      </c>
      <c r="D16" s="227" t="s">
        <v>848</v>
      </c>
    </row>
    <row r="17" spans="1:5" ht="18" x14ac:dyDescent="0.25">
      <c r="A17" s="225" t="s">
        <v>849</v>
      </c>
      <c r="B17" s="225" t="s">
        <v>821</v>
      </c>
      <c r="C17" s="226">
        <v>1017</v>
      </c>
      <c r="D17" s="227" t="s">
        <v>850</v>
      </c>
    </row>
    <row r="18" spans="1:5" ht="18" x14ac:dyDescent="0.25">
      <c r="A18" s="227"/>
      <c r="B18" s="225" t="s">
        <v>821</v>
      </c>
      <c r="C18" s="226">
        <v>1018</v>
      </c>
      <c r="D18" s="227" t="s">
        <v>851</v>
      </c>
    </row>
    <row r="19" spans="1:5" ht="18" x14ac:dyDescent="0.25">
      <c r="A19" s="227"/>
      <c r="B19" s="225" t="s">
        <v>821</v>
      </c>
      <c r="C19" s="226">
        <v>1019</v>
      </c>
      <c r="D19" s="227" t="s">
        <v>852</v>
      </c>
    </row>
    <row r="20" spans="1:5" ht="18" x14ac:dyDescent="0.25">
      <c r="A20" s="225"/>
      <c r="C20" s="226"/>
    </row>
    <row r="21" spans="1:5" ht="18" x14ac:dyDescent="0.25">
      <c r="A21" s="225"/>
      <c r="C21" s="226"/>
    </row>
    <row r="22" spans="1:5" ht="54.75" thickBot="1" x14ac:dyDescent="0.3">
      <c r="A22" s="221" t="s">
        <v>814</v>
      </c>
      <c r="B22" s="222" t="s">
        <v>815</v>
      </c>
      <c r="C22" s="223" t="s">
        <v>816</v>
      </c>
      <c r="D22" s="224" t="s">
        <v>817</v>
      </c>
      <c r="E22" s="224" t="s">
        <v>818</v>
      </c>
    </row>
    <row r="23" spans="1:5" ht="18.75" thickTop="1" x14ac:dyDescent="0.25">
      <c r="A23" s="749" t="s">
        <v>853</v>
      </c>
      <c r="B23" s="749"/>
      <c r="C23" s="749"/>
      <c r="D23" s="749"/>
      <c r="E23" s="749"/>
    </row>
    <row r="24" spans="1:5" ht="18" x14ac:dyDescent="0.25">
      <c r="A24" s="225" t="s">
        <v>854</v>
      </c>
      <c r="B24" s="226" t="s">
        <v>855</v>
      </c>
      <c r="C24" s="226">
        <v>2001</v>
      </c>
      <c r="D24" s="227" t="s">
        <v>856</v>
      </c>
    </row>
    <row r="25" spans="1:5" ht="18" x14ac:dyDescent="0.25">
      <c r="A25" s="225" t="s">
        <v>857</v>
      </c>
      <c r="B25" s="226" t="s">
        <v>855</v>
      </c>
      <c r="C25" s="226">
        <v>2002</v>
      </c>
      <c r="D25" s="227" t="s">
        <v>858</v>
      </c>
    </row>
    <row r="26" spans="1:5" ht="18" x14ac:dyDescent="0.25">
      <c r="A26" s="225" t="s">
        <v>859</v>
      </c>
      <c r="B26" s="226" t="s">
        <v>855</v>
      </c>
      <c r="C26" s="226">
        <v>2003</v>
      </c>
      <c r="D26" s="227" t="s">
        <v>860</v>
      </c>
    </row>
    <row r="27" spans="1:5" ht="18" x14ac:dyDescent="0.25">
      <c r="A27" s="225" t="s">
        <v>861</v>
      </c>
      <c r="B27" s="226" t="s">
        <v>855</v>
      </c>
      <c r="C27" s="226">
        <v>2004</v>
      </c>
      <c r="D27" s="227" t="s">
        <v>862</v>
      </c>
    </row>
    <row r="28" spans="1:5" ht="18" x14ac:dyDescent="0.25">
      <c r="A28" s="225" t="s">
        <v>863</v>
      </c>
      <c r="B28" s="226" t="s">
        <v>855</v>
      </c>
      <c r="C28" s="226">
        <v>2005</v>
      </c>
      <c r="D28" s="227" t="s">
        <v>864</v>
      </c>
    </row>
    <row r="29" spans="1:5" ht="18" x14ac:dyDescent="0.25">
      <c r="A29" s="225" t="s">
        <v>865</v>
      </c>
      <c r="B29" s="226" t="s">
        <v>855</v>
      </c>
      <c r="C29" s="226">
        <v>2006</v>
      </c>
      <c r="D29" s="227" t="s">
        <v>866</v>
      </c>
    </row>
    <row r="30" spans="1:5" ht="18" x14ac:dyDescent="0.25">
      <c r="A30" s="225" t="s">
        <v>867</v>
      </c>
      <c r="B30" s="226" t="s">
        <v>855</v>
      </c>
      <c r="C30" s="226">
        <v>2007</v>
      </c>
      <c r="D30" s="227" t="s">
        <v>868</v>
      </c>
    </row>
    <row r="31" spans="1:5" ht="18" x14ac:dyDescent="0.25">
      <c r="A31" s="225" t="s">
        <v>869</v>
      </c>
      <c r="B31" s="226" t="s">
        <v>855</v>
      </c>
      <c r="C31" s="226">
        <v>2008</v>
      </c>
      <c r="D31" s="227" t="s">
        <v>870</v>
      </c>
    </row>
    <row r="32" spans="1:5" ht="18" x14ac:dyDescent="0.25">
      <c r="A32" s="225" t="s">
        <v>871</v>
      </c>
      <c r="B32" s="226" t="s">
        <v>855</v>
      </c>
      <c r="C32" s="226">
        <v>2009</v>
      </c>
      <c r="D32" s="227" t="s">
        <v>872</v>
      </c>
    </row>
    <row r="33" spans="1:5" ht="18" x14ac:dyDescent="0.25">
      <c r="A33" s="225" t="s">
        <v>873</v>
      </c>
      <c r="B33" s="226" t="s">
        <v>855</v>
      </c>
      <c r="C33" s="226">
        <v>2010</v>
      </c>
      <c r="D33" s="227" t="s">
        <v>874</v>
      </c>
    </row>
    <row r="34" spans="1:5" ht="18" x14ac:dyDescent="0.25">
      <c r="A34" s="225" t="s">
        <v>875</v>
      </c>
      <c r="B34" s="226" t="s">
        <v>855</v>
      </c>
      <c r="C34" s="226">
        <v>2011</v>
      </c>
      <c r="D34" s="227" t="s">
        <v>876</v>
      </c>
    </row>
    <row r="35" spans="1:5" ht="18" x14ac:dyDescent="0.25">
      <c r="A35" s="225" t="s">
        <v>877</v>
      </c>
      <c r="B35" s="226" t="s">
        <v>855</v>
      </c>
      <c r="C35" s="226">
        <v>2012</v>
      </c>
      <c r="D35" s="227" t="s">
        <v>878</v>
      </c>
    </row>
    <row r="36" spans="1:5" ht="18" x14ac:dyDescent="0.25">
      <c r="A36" s="225" t="s">
        <v>879</v>
      </c>
      <c r="B36" s="226" t="s">
        <v>855</v>
      </c>
      <c r="C36" s="226">
        <v>2013</v>
      </c>
      <c r="D36" s="227" t="s">
        <v>880</v>
      </c>
    </row>
    <row r="37" spans="1:5" ht="18" x14ac:dyDescent="0.25">
      <c r="A37" s="225" t="s">
        <v>881</v>
      </c>
      <c r="B37" s="226" t="s">
        <v>855</v>
      </c>
      <c r="C37" s="226">
        <v>2014</v>
      </c>
      <c r="D37" s="227" t="s">
        <v>882</v>
      </c>
    </row>
    <row r="38" spans="1:5" ht="18" x14ac:dyDescent="0.25">
      <c r="A38" s="225"/>
      <c r="B38" s="226" t="s">
        <v>855</v>
      </c>
      <c r="C38" s="226">
        <v>2015</v>
      </c>
      <c r="D38" s="227" t="s">
        <v>883</v>
      </c>
    </row>
    <row r="39" spans="1:5" ht="18" x14ac:dyDescent="0.25">
      <c r="A39" s="225"/>
      <c r="B39" s="226" t="s">
        <v>855</v>
      </c>
      <c r="C39" s="226">
        <v>2016</v>
      </c>
      <c r="D39" s="227" t="s">
        <v>884</v>
      </c>
    </row>
    <row r="40" spans="1:5" ht="54.75" thickBot="1" x14ac:dyDescent="0.3">
      <c r="A40" s="221" t="s">
        <v>814</v>
      </c>
      <c r="B40" s="222" t="s">
        <v>815</v>
      </c>
      <c r="C40" s="223" t="s">
        <v>816</v>
      </c>
      <c r="D40" s="224" t="s">
        <v>817</v>
      </c>
      <c r="E40" s="224" t="s">
        <v>818</v>
      </c>
    </row>
    <row r="41" spans="1:5" ht="18.75" thickTop="1" x14ac:dyDescent="0.25">
      <c r="A41" s="225" t="s">
        <v>885</v>
      </c>
      <c r="B41" s="226" t="s">
        <v>886</v>
      </c>
      <c r="C41" s="226">
        <v>3001</v>
      </c>
      <c r="D41" s="227" t="s">
        <v>887</v>
      </c>
    </row>
    <row r="42" spans="1:5" ht="18" x14ac:dyDescent="0.25">
      <c r="A42" s="225" t="s">
        <v>888</v>
      </c>
      <c r="B42" s="226" t="s">
        <v>886</v>
      </c>
      <c r="C42" s="226">
        <v>3002</v>
      </c>
      <c r="D42" s="227" t="s">
        <v>889</v>
      </c>
    </row>
    <row r="43" spans="1:5" ht="18" x14ac:dyDescent="0.25">
      <c r="A43" s="225" t="s">
        <v>890</v>
      </c>
      <c r="B43" s="226" t="s">
        <v>886</v>
      </c>
      <c r="C43" s="226">
        <v>3003</v>
      </c>
      <c r="D43" s="227" t="s">
        <v>891</v>
      </c>
    </row>
    <row r="44" spans="1:5" ht="18" x14ac:dyDescent="0.25">
      <c r="A44" s="225" t="s">
        <v>892</v>
      </c>
      <c r="B44" s="226" t="s">
        <v>886</v>
      </c>
      <c r="C44" s="226">
        <v>3004</v>
      </c>
      <c r="D44" s="227" t="s">
        <v>893</v>
      </c>
    </row>
    <row r="45" spans="1:5" ht="18" x14ac:dyDescent="0.25">
      <c r="A45" s="225" t="s">
        <v>894</v>
      </c>
      <c r="B45" s="226" t="s">
        <v>886</v>
      </c>
      <c r="C45" s="226">
        <v>3005</v>
      </c>
      <c r="D45" s="227" t="s">
        <v>895</v>
      </c>
    </row>
    <row r="46" spans="1:5" ht="18" x14ac:dyDescent="0.25">
      <c r="A46" s="225" t="s">
        <v>896</v>
      </c>
      <c r="B46" s="226" t="s">
        <v>886</v>
      </c>
      <c r="C46" s="226">
        <v>3006</v>
      </c>
      <c r="D46" s="227" t="s">
        <v>897</v>
      </c>
    </row>
    <row r="47" spans="1:5" ht="18" x14ac:dyDescent="0.25">
      <c r="A47" s="225" t="s">
        <v>898</v>
      </c>
      <c r="B47" s="226" t="s">
        <v>886</v>
      </c>
      <c r="C47" s="226">
        <v>3007</v>
      </c>
      <c r="D47" s="227" t="s">
        <v>899</v>
      </c>
    </row>
    <row r="48" spans="1:5" ht="18" x14ac:dyDescent="0.25">
      <c r="A48" s="225" t="s">
        <v>900</v>
      </c>
      <c r="B48" s="226" t="s">
        <v>886</v>
      </c>
      <c r="C48" s="226">
        <v>3008</v>
      </c>
      <c r="D48" s="227" t="s">
        <v>901</v>
      </c>
    </row>
    <row r="49" spans="1:5" ht="18" x14ac:dyDescent="0.25">
      <c r="A49" s="225" t="s">
        <v>902</v>
      </c>
      <c r="B49" s="226" t="s">
        <v>886</v>
      </c>
      <c r="C49" s="226">
        <v>3009</v>
      </c>
      <c r="D49" s="227" t="s">
        <v>994</v>
      </c>
    </row>
    <row r="50" spans="1:5" ht="18" x14ac:dyDescent="0.25">
      <c r="A50" s="225" t="s">
        <v>903</v>
      </c>
      <c r="B50" s="226" t="s">
        <v>886</v>
      </c>
      <c r="C50" s="226">
        <v>3010</v>
      </c>
      <c r="D50" s="227" t="s">
        <v>904</v>
      </c>
    </row>
    <row r="51" spans="1:5" ht="18" x14ac:dyDescent="0.25">
      <c r="A51" s="225" t="s">
        <v>905</v>
      </c>
      <c r="B51" s="226" t="s">
        <v>886</v>
      </c>
      <c r="C51" s="226">
        <v>3011</v>
      </c>
      <c r="D51" s="227" t="s">
        <v>906</v>
      </c>
    </row>
    <row r="52" spans="1:5" ht="18" x14ac:dyDescent="0.25">
      <c r="A52" s="225" t="s">
        <v>907</v>
      </c>
      <c r="B52" s="226" t="s">
        <v>886</v>
      </c>
      <c r="C52" s="226">
        <v>3012</v>
      </c>
      <c r="D52" s="227" t="s">
        <v>908</v>
      </c>
    </row>
    <row r="53" spans="1:5" ht="18" x14ac:dyDescent="0.25">
      <c r="A53" s="225" t="s">
        <v>909</v>
      </c>
      <c r="B53" s="226" t="s">
        <v>886</v>
      </c>
      <c r="C53" s="226">
        <v>3013</v>
      </c>
      <c r="D53" s="227" t="s">
        <v>910</v>
      </c>
    </row>
    <row r="54" spans="1:5" ht="18" x14ac:dyDescent="0.25">
      <c r="A54" s="225" t="s">
        <v>911</v>
      </c>
      <c r="B54" s="226" t="s">
        <v>886</v>
      </c>
      <c r="C54" s="226">
        <v>3014</v>
      </c>
      <c r="D54" s="227" t="s">
        <v>912</v>
      </c>
    </row>
    <row r="55" spans="1:5" ht="18" x14ac:dyDescent="0.25">
      <c r="A55" s="228" t="s">
        <v>913</v>
      </c>
      <c r="B55" s="226" t="s">
        <v>914</v>
      </c>
      <c r="C55" s="226">
        <v>3015</v>
      </c>
      <c r="D55" s="227" t="s">
        <v>915</v>
      </c>
    </row>
    <row r="56" spans="1:5" ht="18" x14ac:dyDescent="0.25">
      <c r="A56" s="228" t="s">
        <v>916</v>
      </c>
      <c r="B56" s="226" t="s">
        <v>917</v>
      </c>
      <c r="C56" s="226">
        <v>3016</v>
      </c>
      <c r="D56" s="227" t="s">
        <v>918</v>
      </c>
    </row>
    <row r="57" spans="1:5" ht="18" x14ac:dyDescent="0.25">
      <c r="B57" s="226" t="s">
        <v>886</v>
      </c>
      <c r="C57" s="226">
        <v>3017</v>
      </c>
      <c r="D57" s="227" t="s">
        <v>919</v>
      </c>
    </row>
    <row r="58" spans="1:5" ht="18" x14ac:dyDescent="0.25">
      <c r="B58" s="226" t="s">
        <v>886</v>
      </c>
      <c r="C58" s="226">
        <v>3018</v>
      </c>
      <c r="D58" s="227" t="s">
        <v>920</v>
      </c>
    </row>
    <row r="59" spans="1:5" ht="18" x14ac:dyDescent="0.25">
      <c r="B59" s="226"/>
      <c r="C59" s="226"/>
    </row>
    <row r="60" spans="1:5" ht="18" x14ac:dyDescent="0.25">
      <c r="B60" s="226"/>
      <c r="C60" s="226"/>
    </row>
    <row r="61" spans="1:5" ht="18" x14ac:dyDescent="0.25">
      <c r="B61" s="226"/>
      <c r="C61" s="226"/>
    </row>
    <row r="62" spans="1:5" ht="18" x14ac:dyDescent="0.25">
      <c r="B62" s="226"/>
      <c r="C62" s="226"/>
    </row>
    <row r="63" spans="1:5" ht="54.75" thickBot="1" x14ac:dyDescent="0.3">
      <c r="A63" s="221" t="s">
        <v>814</v>
      </c>
      <c r="B63" s="222" t="s">
        <v>815</v>
      </c>
      <c r="C63" s="223" t="s">
        <v>816</v>
      </c>
      <c r="D63" s="224" t="s">
        <v>817</v>
      </c>
      <c r="E63" s="224" t="s">
        <v>818</v>
      </c>
    </row>
    <row r="64" spans="1:5" ht="18.75" thickTop="1" x14ac:dyDescent="0.25">
      <c r="A64" s="749" t="s">
        <v>921</v>
      </c>
      <c r="B64" s="749"/>
      <c r="C64" s="749"/>
      <c r="D64" s="749"/>
      <c r="E64" s="749"/>
    </row>
    <row r="65" spans="1:5" ht="18" x14ac:dyDescent="0.25">
      <c r="A65" s="228" t="s">
        <v>922</v>
      </c>
      <c r="B65" s="225" t="s">
        <v>923</v>
      </c>
      <c r="C65" s="226">
        <v>4000</v>
      </c>
      <c r="D65" s="227" t="s">
        <v>924</v>
      </c>
    </row>
    <row r="66" spans="1:5" ht="18" x14ac:dyDescent="0.25">
      <c r="A66" s="228" t="s">
        <v>925</v>
      </c>
      <c r="B66" s="225" t="s">
        <v>926</v>
      </c>
      <c r="C66" s="226">
        <v>4001</v>
      </c>
      <c r="D66" s="227" t="s">
        <v>927</v>
      </c>
    </row>
    <row r="67" spans="1:5" ht="18" x14ac:dyDescent="0.25">
      <c r="A67" s="228" t="s">
        <v>928</v>
      </c>
      <c r="B67" s="225" t="s">
        <v>929</v>
      </c>
      <c r="C67" s="226">
        <v>4003</v>
      </c>
      <c r="D67" s="227" t="s">
        <v>930</v>
      </c>
    </row>
    <row r="68" spans="1:5" ht="18" x14ac:dyDescent="0.25">
      <c r="A68" s="228" t="s">
        <v>931</v>
      </c>
      <c r="B68" s="225" t="s">
        <v>932</v>
      </c>
      <c r="C68" s="226">
        <v>4004</v>
      </c>
      <c r="D68" s="227" t="s">
        <v>933</v>
      </c>
    </row>
    <row r="69" spans="1:5" ht="18" x14ac:dyDescent="0.25">
      <c r="A69" s="228" t="s">
        <v>934</v>
      </c>
      <c r="B69" s="225" t="s">
        <v>935</v>
      </c>
      <c r="C69" s="226">
        <v>4006</v>
      </c>
      <c r="D69" s="227" t="s">
        <v>936</v>
      </c>
    </row>
    <row r="70" spans="1:5" ht="18" x14ac:dyDescent="0.25">
      <c r="A70" s="228" t="s">
        <v>937</v>
      </c>
      <c r="B70" s="225" t="s">
        <v>938</v>
      </c>
      <c r="C70" s="226">
        <v>4007</v>
      </c>
      <c r="D70" s="227" t="s">
        <v>939</v>
      </c>
    </row>
    <row r="71" spans="1:5" ht="18" x14ac:dyDescent="0.25">
      <c r="A71" s="228" t="s">
        <v>940</v>
      </c>
      <c r="B71" s="225" t="s">
        <v>941</v>
      </c>
      <c r="C71" s="226">
        <v>4011</v>
      </c>
      <c r="D71" s="227" t="s">
        <v>942</v>
      </c>
    </row>
    <row r="72" spans="1:5" ht="18" x14ac:dyDescent="0.25">
      <c r="A72" s="228" t="s">
        <v>943</v>
      </c>
      <c r="B72" s="225" t="s">
        <v>944</v>
      </c>
      <c r="C72" s="226">
        <v>4012</v>
      </c>
      <c r="D72" s="227" t="s">
        <v>945</v>
      </c>
    </row>
    <row r="73" spans="1:5" ht="18" x14ac:dyDescent="0.25">
      <c r="A73" s="228"/>
      <c r="B73" s="225"/>
      <c r="C73" s="226"/>
      <c r="D73" s="227"/>
    </row>
    <row r="74" spans="1:5" ht="18" x14ac:dyDescent="0.25">
      <c r="A74" s="228" t="s">
        <v>946</v>
      </c>
      <c r="B74" s="225" t="s">
        <v>947</v>
      </c>
      <c r="C74" s="226">
        <v>4009</v>
      </c>
      <c r="D74" s="227" t="s">
        <v>947</v>
      </c>
    </row>
    <row r="75" spans="1:5" ht="18" x14ac:dyDescent="0.25">
      <c r="A75" s="228" t="s">
        <v>948</v>
      </c>
      <c r="B75" s="225" t="s">
        <v>947</v>
      </c>
      <c r="C75" s="226">
        <v>4010</v>
      </c>
      <c r="D75" s="227" t="s">
        <v>947</v>
      </c>
    </row>
    <row r="76" spans="1:5" ht="18" x14ac:dyDescent="0.25">
      <c r="C76" s="226"/>
    </row>
    <row r="77" spans="1:5" ht="54.75" thickBot="1" x14ac:dyDescent="0.3">
      <c r="A77" s="221" t="s">
        <v>814</v>
      </c>
      <c r="B77" s="222" t="s">
        <v>815</v>
      </c>
      <c r="C77" s="223" t="s">
        <v>816</v>
      </c>
      <c r="D77" s="224" t="s">
        <v>817</v>
      </c>
      <c r="E77" s="224" t="s">
        <v>818</v>
      </c>
    </row>
    <row r="78" spans="1:5" ht="18.75" thickTop="1" x14ac:dyDescent="0.25">
      <c r="A78" s="746" t="s">
        <v>949</v>
      </c>
      <c r="B78" s="746"/>
      <c r="C78" s="746"/>
      <c r="D78" s="746"/>
      <c r="E78" s="746"/>
    </row>
    <row r="79" spans="1:5" ht="18" x14ac:dyDescent="0.25">
      <c r="B79" s="225" t="s">
        <v>950</v>
      </c>
      <c r="C79" s="226">
        <v>4051</v>
      </c>
      <c r="D79" s="225" t="s">
        <v>950</v>
      </c>
    </row>
    <row r="80" spans="1:5" ht="18" x14ac:dyDescent="0.25">
      <c r="B80" s="225" t="s">
        <v>951</v>
      </c>
      <c r="C80" s="226">
        <v>4052</v>
      </c>
      <c r="D80" s="225" t="s">
        <v>951</v>
      </c>
    </row>
    <row r="81" spans="1:5" ht="18" x14ac:dyDescent="0.25">
      <c r="B81" s="225" t="s">
        <v>952</v>
      </c>
      <c r="C81" s="226">
        <v>4053</v>
      </c>
      <c r="D81" s="225" t="s">
        <v>952</v>
      </c>
    </row>
    <row r="82" spans="1:5" ht="18" x14ac:dyDescent="0.25">
      <c r="B82" s="225" t="s">
        <v>953</v>
      </c>
      <c r="C82" s="226">
        <v>4054</v>
      </c>
      <c r="D82" s="225" t="s">
        <v>953</v>
      </c>
    </row>
    <row r="83" spans="1:5" ht="18" x14ac:dyDescent="0.25">
      <c r="B83" s="225" t="s">
        <v>954</v>
      </c>
      <c r="C83" s="226">
        <v>4055</v>
      </c>
      <c r="D83" s="225" t="s">
        <v>954</v>
      </c>
    </row>
    <row r="84" spans="1:5" ht="18" x14ac:dyDescent="0.25">
      <c r="B84" s="225" t="s">
        <v>955</v>
      </c>
      <c r="C84" s="226">
        <v>4056</v>
      </c>
      <c r="D84" s="225" t="s">
        <v>955</v>
      </c>
    </row>
    <row r="85" spans="1:5" ht="18" x14ac:dyDescent="0.25">
      <c r="B85" s="225" t="s">
        <v>956</v>
      </c>
      <c r="C85" s="226">
        <v>4057</v>
      </c>
      <c r="D85" s="225" t="s">
        <v>956</v>
      </c>
    </row>
    <row r="86" spans="1:5" ht="18" x14ac:dyDescent="0.25">
      <c r="B86" s="225" t="s">
        <v>957</v>
      </c>
      <c r="C86" s="226">
        <v>4058</v>
      </c>
      <c r="D86" s="225" t="s">
        <v>957</v>
      </c>
    </row>
    <row r="87" spans="1:5" ht="18" x14ac:dyDescent="0.25">
      <c r="A87" s="226"/>
      <c r="B87" s="225" t="s">
        <v>958</v>
      </c>
      <c r="C87" s="226">
        <v>4059</v>
      </c>
      <c r="D87" s="225" t="s">
        <v>958</v>
      </c>
    </row>
    <row r="88" spans="1:5" ht="18" x14ac:dyDescent="0.25">
      <c r="A88" s="226"/>
      <c r="C88" s="226"/>
      <c r="D88" s="226"/>
    </row>
    <row r="89" spans="1:5" ht="18" x14ac:dyDescent="0.25">
      <c r="A89" s="746" t="s">
        <v>959</v>
      </c>
      <c r="B89" s="746"/>
      <c r="C89" s="746"/>
      <c r="D89" s="746"/>
      <c r="E89" s="746"/>
    </row>
    <row r="90" spans="1:5" ht="18" x14ac:dyDescent="0.25">
      <c r="B90" s="225" t="s">
        <v>960</v>
      </c>
      <c r="C90" s="226">
        <v>1051</v>
      </c>
      <c r="D90" s="225" t="s">
        <v>960</v>
      </c>
    </row>
    <row r="91" spans="1:5" ht="18" x14ac:dyDescent="0.25">
      <c r="B91" s="225" t="s">
        <v>961</v>
      </c>
      <c r="C91" s="226">
        <v>1052</v>
      </c>
      <c r="D91" s="225" t="s">
        <v>961</v>
      </c>
    </row>
    <row r="92" spans="1:5" ht="18" x14ac:dyDescent="0.25">
      <c r="B92" s="225" t="s">
        <v>962</v>
      </c>
      <c r="C92" s="226">
        <v>1053</v>
      </c>
      <c r="D92" s="225" t="s">
        <v>962</v>
      </c>
    </row>
    <row r="93" spans="1:5" ht="18" x14ac:dyDescent="0.25">
      <c r="B93" s="225" t="s">
        <v>963</v>
      </c>
      <c r="C93" s="226">
        <v>1054</v>
      </c>
      <c r="D93" s="225" t="s">
        <v>963</v>
      </c>
    </row>
    <row r="94" spans="1:5" ht="18" x14ac:dyDescent="0.25">
      <c r="B94" s="225" t="s">
        <v>964</v>
      </c>
      <c r="C94" s="226">
        <v>1055</v>
      </c>
      <c r="D94" s="225" t="s">
        <v>964</v>
      </c>
    </row>
    <row r="95" spans="1:5" ht="18" x14ac:dyDescent="0.25">
      <c r="B95" s="225" t="s">
        <v>965</v>
      </c>
      <c r="C95" s="226">
        <v>1056</v>
      </c>
      <c r="D95" s="225" t="s">
        <v>965</v>
      </c>
    </row>
    <row r="96" spans="1:5" ht="18" x14ac:dyDescent="0.25">
      <c r="B96" s="225" t="s">
        <v>966</v>
      </c>
      <c r="C96" s="226">
        <v>1057</v>
      </c>
      <c r="D96" s="225" t="s">
        <v>966</v>
      </c>
    </row>
    <row r="97" spans="1:5" ht="18" x14ac:dyDescent="0.25">
      <c r="B97" s="225" t="s">
        <v>967</v>
      </c>
      <c r="C97" s="226">
        <v>1059</v>
      </c>
      <c r="D97" s="227" t="s">
        <v>968</v>
      </c>
    </row>
    <row r="98" spans="1:5" ht="54.75" thickBot="1" x14ac:dyDescent="0.3">
      <c r="A98" s="221" t="s">
        <v>814</v>
      </c>
      <c r="B98" s="222" t="s">
        <v>815</v>
      </c>
      <c r="C98" s="223" t="s">
        <v>816</v>
      </c>
      <c r="D98" s="224" t="s">
        <v>817</v>
      </c>
      <c r="E98" s="224" t="s">
        <v>818</v>
      </c>
    </row>
    <row r="99" spans="1:5" ht="18.75" thickTop="1" x14ac:dyDescent="0.25">
      <c r="A99" s="746" t="s">
        <v>969</v>
      </c>
      <c r="B99" s="746"/>
      <c r="C99" s="746"/>
      <c r="D99" s="746"/>
      <c r="E99" s="746"/>
    </row>
    <row r="100" spans="1:5" ht="18" x14ac:dyDescent="0.25">
      <c r="B100" s="225" t="s">
        <v>970</v>
      </c>
      <c r="C100" s="226">
        <v>2051</v>
      </c>
      <c r="D100" s="225" t="s">
        <v>970</v>
      </c>
    </row>
    <row r="101" spans="1:5" ht="18" x14ac:dyDescent="0.25">
      <c r="B101" s="225" t="s">
        <v>971</v>
      </c>
      <c r="C101" s="226">
        <v>2052</v>
      </c>
      <c r="D101" s="225" t="s">
        <v>971</v>
      </c>
    </row>
    <row r="102" spans="1:5" ht="18" x14ac:dyDescent="0.25">
      <c r="B102" s="225" t="s">
        <v>972</v>
      </c>
      <c r="C102" s="226">
        <v>2053</v>
      </c>
      <c r="D102" s="225" t="s">
        <v>972</v>
      </c>
    </row>
    <row r="103" spans="1:5" ht="18" x14ac:dyDescent="0.25">
      <c r="B103" s="225" t="s">
        <v>973</v>
      </c>
      <c r="C103" s="226">
        <v>2054</v>
      </c>
      <c r="D103" s="225" t="s">
        <v>973</v>
      </c>
    </row>
    <row r="104" spans="1:5" ht="18" x14ac:dyDescent="0.25">
      <c r="B104" s="225" t="s">
        <v>974</v>
      </c>
      <c r="C104" s="226">
        <v>2055</v>
      </c>
      <c r="D104" s="225" t="s">
        <v>974</v>
      </c>
    </row>
    <row r="105" spans="1:5" ht="18" x14ac:dyDescent="0.25">
      <c r="C105" s="226"/>
    </row>
    <row r="106" spans="1:5" ht="18" x14ac:dyDescent="0.25">
      <c r="A106" s="746" t="s">
        <v>975</v>
      </c>
      <c r="B106" s="746"/>
      <c r="C106" s="746"/>
      <c r="D106" s="746"/>
      <c r="E106" s="746"/>
    </row>
    <row r="107" spans="1:5" ht="18" x14ac:dyDescent="0.25">
      <c r="B107" s="225" t="s">
        <v>976</v>
      </c>
      <c r="C107" s="226">
        <v>3051</v>
      </c>
      <c r="D107" s="225" t="s">
        <v>976</v>
      </c>
    </row>
    <row r="108" spans="1:5" ht="18" x14ac:dyDescent="0.25">
      <c r="B108" s="225" t="s">
        <v>977</v>
      </c>
      <c r="C108" s="226">
        <v>3052</v>
      </c>
      <c r="D108" s="225" t="s">
        <v>977</v>
      </c>
    </row>
    <row r="109" spans="1:5" ht="18" x14ac:dyDescent="0.25">
      <c r="B109" s="225" t="s">
        <v>978</v>
      </c>
      <c r="C109" s="226">
        <v>3053</v>
      </c>
      <c r="D109" s="225" t="s">
        <v>978</v>
      </c>
    </row>
    <row r="110" spans="1:5" ht="18" x14ac:dyDescent="0.25">
      <c r="B110" s="225" t="s">
        <v>979</v>
      </c>
      <c r="C110" s="226">
        <v>3054</v>
      </c>
      <c r="D110" s="225" t="s">
        <v>979</v>
      </c>
    </row>
    <row r="111" spans="1:5" ht="18" x14ac:dyDescent="0.25">
      <c r="B111" s="225" t="s">
        <v>980</v>
      </c>
      <c r="C111" s="226">
        <v>3056</v>
      </c>
      <c r="D111" s="225" t="s">
        <v>980</v>
      </c>
    </row>
    <row r="112" spans="1:5" ht="18" x14ac:dyDescent="0.25">
      <c r="B112" s="225" t="s">
        <v>981</v>
      </c>
      <c r="C112" s="226">
        <v>3057</v>
      </c>
      <c r="D112" s="225" t="s">
        <v>981</v>
      </c>
    </row>
    <row r="113" spans="1:5" ht="54.75" thickBot="1" x14ac:dyDescent="0.3">
      <c r="A113" s="221" t="s">
        <v>814</v>
      </c>
      <c r="B113" s="222" t="s">
        <v>815</v>
      </c>
      <c r="C113" s="223" t="s">
        <v>816</v>
      </c>
      <c r="D113" s="224" t="s">
        <v>817</v>
      </c>
      <c r="E113" s="224" t="s">
        <v>818</v>
      </c>
    </row>
    <row r="114" spans="1:5" ht="18.75" thickTop="1" x14ac:dyDescent="0.25">
      <c r="A114" s="747" t="s">
        <v>982</v>
      </c>
      <c r="B114" s="747"/>
      <c r="C114" s="747"/>
      <c r="D114" s="747"/>
      <c r="E114" s="747"/>
    </row>
    <row r="115" spans="1:5" ht="18" x14ac:dyDescent="0.25">
      <c r="B115" s="225" t="s">
        <v>983</v>
      </c>
      <c r="C115" s="226">
        <v>4091</v>
      </c>
      <c r="D115" s="227" t="s">
        <v>984</v>
      </c>
    </row>
    <row r="116" spans="1:5" ht="18" x14ac:dyDescent="0.25">
      <c r="B116" s="225" t="s">
        <v>985</v>
      </c>
      <c r="C116" s="226">
        <v>4092</v>
      </c>
      <c r="D116" s="227" t="s">
        <v>986</v>
      </c>
    </row>
    <row r="117" spans="1:5" ht="18" x14ac:dyDescent="0.25">
      <c r="B117" s="225" t="s">
        <v>987</v>
      </c>
      <c r="C117" s="226">
        <v>4093</v>
      </c>
      <c r="D117" s="227" t="s">
        <v>988</v>
      </c>
    </row>
    <row r="118" spans="1:5" ht="18" x14ac:dyDescent="0.25">
      <c r="B118" s="225" t="s">
        <v>989</v>
      </c>
      <c r="C118" s="226">
        <v>4094</v>
      </c>
      <c r="D118" s="227" t="s">
        <v>990</v>
      </c>
    </row>
    <row r="120" spans="1:5" ht="18" x14ac:dyDescent="0.25">
      <c r="A120" s="746" t="s">
        <v>991</v>
      </c>
      <c r="B120" s="746"/>
      <c r="C120" s="746"/>
      <c r="D120" s="746"/>
      <c r="E120" s="746"/>
    </row>
    <row r="121" spans="1:5" ht="18" x14ac:dyDescent="0.25">
      <c r="B121" s="225" t="s">
        <v>992</v>
      </c>
      <c r="C121" s="227">
        <v>124</v>
      </c>
      <c r="D121" s="227" t="s">
        <v>992</v>
      </c>
    </row>
    <row r="122" spans="1:5" ht="18" x14ac:dyDescent="0.25">
      <c r="B122" s="225" t="s">
        <v>144</v>
      </c>
      <c r="C122" s="227">
        <v>123</v>
      </c>
      <c r="D122" s="227" t="s">
        <v>144</v>
      </c>
    </row>
    <row r="123" spans="1:5" ht="18" x14ac:dyDescent="0.25">
      <c r="B123" s="225" t="s">
        <v>350</v>
      </c>
      <c r="C123" s="227">
        <v>130</v>
      </c>
      <c r="D123" s="227" t="s">
        <v>350</v>
      </c>
    </row>
    <row r="124" spans="1:5" ht="18" x14ac:dyDescent="0.25">
      <c r="B124" s="225" t="s">
        <v>341</v>
      </c>
      <c r="C124" s="227">
        <v>125</v>
      </c>
      <c r="D124" s="227" t="s">
        <v>341</v>
      </c>
    </row>
    <row r="125" spans="1:5" ht="18" x14ac:dyDescent="0.25">
      <c r="B125" s="225" t="s">
        <v>336</v>
      </c>
      <c r="C125" s="227">
        <v>103</v>
      </c>
      <c r="D125" s="227" t="s">
        <v>336</v>
      </c>
    </row>
    <row r="126" spans="1:5" ht="18" x14ac:dyDescent="0.25">
      <c r="B126" s="225" t="s">
        <v>355</v>
      </c>
      <c r="C126" s="227">
        <v>116</v>
      </c>
      <c r="D126" s="227" t="s">
        <v>355</v>
      </c>
    </row>
  </sheetData>
  <mergeCells count="9">
    <mergeCell ref="A106:E106"/>
    <mergeCell ref="A114:E114"/>
    <mergeCell ref="A120:E120"/>
    <mergeCell ref="A2:E2"/>
    <mergeCell ref="A23:E23"/>
    <mergeCell ref="A64:E64"/>
    <mergeCell ref="A78:E78"/>
    <mergeCell ref="A89:E89"/>
    <mergeCell ref="A99:E99"/>
  </mergeCells>
  <printOptions gridLines="1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F16" sqref="F16"/>
    </sheetView>
  </sheetViews>
  <sheetFormatPr defaultRowHeight="12.75" x14ac:dyDescent="0.2"/>
  <sheetData>
    <row r="1" spans="1:11" ht="15.75" x14ac:dyDescent="0.25">
      <c r="A1" s="331" t="s">
        <v>1027</v>
      </c>
      <c r="B1" s="332"/>
      <c r="C1" s="331"/>
      <c r="D1" s="332"/>
      <c r="E1" s="306"/>
      <c r="F1" s="306"/>
      <c r="G1" s="306"/>
      <c r="H1" s="315"/>
      <c r="I1" s="315"/>
      <c r="J1" s="315"/>
      <c r="K1" s="315"/>
    </row>
    <row r="2" spans="1:11" x14ac:dyDescent="0.2">
      <c r="A2" s="305"/>
      <c r="B2" s="304"/>
      <c r="C2" s="307"/>
      <c r="D2" s="308"/>
      <c r="E2" s="307"/>
      <c r="F2" s="308"/>
      <c r="G2" s="309"/>
      <c r="H2" s="310"/>
      <c r="I2" s="310"/>
      <c r="J2" s="304"/>
      <c r="K2" s="304"/>
    </row>
    <row r="3" spans="1:11" x14ac:dyDescent="0.2">
      <c r="A3" s="311"/>
      <c r="B3" s="312" t="s">
        <v>1028</v>
      </c>
      <c r="C3" s="313"/>
      <c r="D3" s="314"/>
      <c r="E3" s="313"/>
      <c r="F3" s="314"/>
      <c r="G3" s="304"/>
      <c r="H3" s="315"/>
      <c r="I3" s="315"/>
      <c r="J3" s="304"/>
      <c r="K3" s="304"/>
    </row>
    <row r="4" spans="1:11" x14ac:dyDescent="0.2">
      <c r="A4" s="316" t="s">
        <v>1029</v>
      </c>
      <c r="B4" s="317"/>
      <c r="C4" s="318" t="s">
        <v>251</v>
      </c>
      <c r="D4" s="319" t="s">
        <v>161</v>
      </c>
      <c r="E4" s="320" t="s">
        <v>1030</v>
      </c>
      <c r="F4" s="319" t="s">
        <v>162</v>
      </c>
      <c r="G4" s="338" t="s">
        <v>1031</v>
      </c>
      <c r="H4" s="329" t="s">
        <v>1032</v>
      </c>
      <c r="I4" s="337"/>
      <c r="J4" s="336"/>
      <c r="K4" s="304"/>
    </row>
    <row r="5" spans="1:11" x14ac:dyDescent="0.2">
      <c r="A5" s="327" t="s">
        <v>1033</v>
      </c>
      <c r="B5" s="312"/>
      <c r="C5" s="339">
        <v>163.53749999999999</v>
      </c>
      <c r="D5" s="334">
        <v>100</v>
      </c>
      <c r="E5" s="340">
        <v>165.0625</v>
      </c>
      <c r="F5" s="334">
        <v>100</v>
      </c>
      <c r="G5" s="329" t="s">
        <v>1034</v>
      </c>
      <c r="H5" s="329" t="s">
        <v>1035</v>
      </c>
      <c r="I5" s="329"/>
      <c r="J5" s="336"/>
      <c r="K5" s="322"/>
    </row>
    <row r="6" spans="1:11" x14ac:dyDescent="0.2">
      <c r="A6" s="327" t="s">
        <v>1036</v>
      </c>
      <c r="B6" s="312"/>
      <c r="C6" s="339">
        <v>163.53749999999999</v>
      </c>
      <c r="D6" s="334">
        <v>100</v>
      </c>
      <c r="E6" s="340">
        <v>165.0625</v>
      </c>
      <c r="F6" s="334">
        <v>146.19999999999999</v>
      </c>
      <c r="G6" s="329" t="s">
        <v>1037</v>
      </c>
      <c r="H6" s="329" t="s">
        <v>1038</v>
      </c>
      <c r="I6" s="329"/>
      <c r="J6" s="336"/>
      <c r="K6" s="304"/>
    </row>
    <row r="7" spans="1:11" x14ac:dyDescent="0.2">
      <c r="A7" s="327" t="s">
        <v>1039</v>
      </c>
      <c r="B7" s="312"/>
      <c r="C7" s="339">
        <v>163.53749999999999</v>
      </c>
      <c r="D7" s="334">
        <v>100</v>
      </c>
      <c r="E7" s="340">
        <v>165.0625</v>
      </c>
      <c r="F7" s="334">
        <v>123</v>
      </c>
      <c r="G7" s="329" t="s">
        <v>1040</v>
      </c>
      <c r="H7" s="329" t="s">
        <v>1041</v>
      </c>
      <c r="I7" s="329"/>
      <c r="J7" s="336"/>
      <c r="K7" s="304"/>
    </row>
    <row r="8" spans="1:11" x14ac:dyDescent="0.2">
      <c r="A8" s="327" t="s">
        <v>1042</v>
      </c>
      <c r="B8" s="312"/>
      <c r="C8" s="339">
        <v>163.53749999999999</v>
      </c>
      <c r="D8" s="334">
        <v>100</v>
      </c>
      <c r="E8" s="340">
        <v>165.0625</v>
      </c>
      <c r="F8" s="334">
        <v>110.9</v>
      </c>
      <c r="G8" s="329" t="s">
        <v>1043</v>
      </c>
      <c r="H8" s="329" t="s">
        <v>1044</v>
      </c>
      <c r="I8" s="329"/>
      <c r="J8" s="336"/>
      <c r="K8" s="336"/>
    </row>
    <row r="9" spans="1:11" x14ac:dyDescent="0.2">
      <c r="A9" s="327" t="s">
        <v>1045</v>
      </c>
      <c r="B9" s="312"/>
      <c r="C9" s="339">
        <v>163.53749999999999</v>
      </c>
      <c r="D9" s="334">
        <v>100</v>
      </c>
      <c r="E9" s="341">
        <v>163.53749999999999</v>
      </c>
      <c r="F9" s="334">
        <v>100</v>
      </c>
      <c r="G9" s="312" t="s">
        <v>1046</v>
      </c>
      <c r="H9" s="329"/>
      <c r="I9" s="329"/>
      <c r="J9" s="336"/>
      <c r="K9" s="304"/>
    </row>
    <row r="10" spans="1:11" x14ac:dyDescent="0.2">
      <c r="A10" s="327" t="s">
        <v>1047</v>
      </c>
      <c r="B10" s="312"/>
      <c r="C10" s="333">
        <v>171.7</v>
      </c>
      <c r="D10" s="334" t="s">
        <v>137</v>
      </c>
      <c r="E10" s="335">
        <v>171.7</v>
      </c>
      <c r="F10" s="334" t="s">
        <v>137</v>
      </c>
      <c r="G10" s="338" t="s">
        <v>247</v>
      </c>
      <c r="H10" s="329"/>
      <c r="I10" s="329"/>
      <c r="J10" s="336"/>
      <c r="K10" s="304"/>
    </row>
    <row r="11" spans="1:11" x14ac:dyDescent="0.2">
      <c r="A11" s="327" t="s">
        <v>1048</v>
      </c>
      <c r="B11" s="312"/>
      <c r="C11" s="333">
        <v>173.2</v>
      </c>
      <c r="D11" s="334" t="s">
        <v>137</v>
      </c>
      <c r="E11" s="335">
        <v>173.2</v>
      </c>
      <c r="F11" s="334" t="s">
        <v>137</v>
      </c>
      <c r="G11" s="338" t="s">
        <v>247</v>
      </c>
      <c r="H11" s="329"/>
      <c r="I11" s="329"/>
      <c r="J11" s="336"/>
      <c r="K11" s="304"/>
    </row>
    <row r="12" spans="1:11" x14ac:dyDescent="0.2">
      <c r="A12" s="327" t="s">
        <v>1049</v>
      </c>
      <c r="B12" s="312"/>
      <c r="C12" s="333">
        <v>173.55</v>
      </c>
      <c r="D12" s="334" t="s">
        <v>137</v>
      </c>
      <c r="E12" s="335">
        <v>173.55</v>
      </c>
      <c r="F12" s="334" t="s">
        <v>137</v>
      </c>
      <c r="G12" s="338" t="s">
        <v>247</v>
      </c>
      <c r="H12" s="329"/>
      <c r="I12" s="329"/>
      <c r="J12" s="336"/>
      <c r="K12" s="304"/>
    </row>
    <row r="13" spans="1:11" x14ac:dyDescent="0.2">
      <c r="A13" s="327"/>
      <c r="B13" s="312"/>
      <c r="C13" s="333"/>
      <c r="D13" s="334"/>
      <c r="E13" s="335"/>
      <c r="F13" s="334"/>
      <c r="G13" s="338"/>
      <c r="H13" s="329"/>
      <c r="I13" s="329"/>
      <c r="J13" s="336"/>
      <c r="K13" s="304"/>
    </row>
    <row r="14" spans="1:11" x14ac:dyDescent="0.2">
      <c r="A14" s="317"/>
      <c r="B14" s="317"/>
      <c r="C14" s="317"/>
      <c r="D14" s="317"/>
      <c r="E14" s="317"/>
      <c r="F14" s="317"/>
      <c r="G14" s="317"/>
      <c r="H14" s="317"/>
      <c r="I14" s="317"/>
      <c r="J14" s="304"/>
      <c r="K14" s="304"/>
    </row>
    <row r="15" spans="1:11" x14ac:dyDescent="0.2">
      <c r="A15" s="317"/>
      <c r="B15" s="317"/>
      <c r="C15" s="317"/>
      <c r="D15" s="317"/>
      <c r="E15" s="317"/>
      <c r="F15" s="317"/>
      <c r="G15" s="317"/>
      <c r="H15" s="317"/>
      <c r="I15" s="317"/>
      <c r="J15" s="304"/>
      <c r="K15" s="304"/>
    </row>
    <row r="16" spans="1:11" x14ac:dyDescent="0.2">
      <c r="A16" s="317"/>
      <c r="B16" s="317"/>
      <c r="C16" s="319"/>
      <c r="D16" s="317"/>
      <c r="E16" s="317"/>
      <c r="F16" s="317"/>
      <c r="G16" s="317"/>
      <c r="H16" s="317"/>
      <c r="I16" s="317"/>
      <c r="J16" s="304"/>
      <c r="K16" s="304"/>
    </row>
    <row r="17" spans="1:9" x14ac:dyDescent="0.2">
      <c r="A17" s="330"/>
      <c r="B17" s="330"/>
      <c r="C17" s="328"/>
      <c r="D17" s="317"/>
      <c r="E17" s="317"/>
      <c r="F17" s="317"/>
      <c r="G17" s="317"/>
      <c r="H17" s="317"/>
      <c r="I17" s="317"/>
    </row>
    <row r="18" spans="1:9" x14ac:dyDescent="0.2">
      <c r="A18" s="342" t="s">
        <v>1050</v>
      </c>
      <c r="B18" s="342"/>
      <c r="C18" s="343"/>
      <c r="D18" s="344"/>
      <c r="E18" s="317"/>
      <c r="F18" s="304"/>
      <c r="G18" s="304"/>
      <c r="H18" s="304"/>
      <c r="I18" s="304"/>
    </row>
    <row r="19" spans="1:9" x14ac:dyDescent="0.2">
      <c r="A19" s="322"/>
      <c r="B19" s="322"/>
      <c r="C19" s="323"/>
      <c r="D19" s="304"/>
      <c r="E19" s="304"/>
      <c r="F19" s="304"/>
      <c r="G19" s="304"/>
      <c r="H19" s="304"/>
      <c r="I19" s="304"/>
    </row>
    <row r="21" spans="1:9" ht="18" x14ac:dyDescent="0.25">
      <c r="A21" s="304"/>
      <c r="B21" s="325" t="s">
        <v>1051</v>
      </c>
      <c r="C21" s="325"/>
      <c r="D21" s="325"/>
      <c r="E21" s="325"/>
      <c r="F21" s="325"/>
      <c r="G21" s="325"/>
      <c r="H21" s="304"/>
      <c r="I21" s="304"/>
    </row>
    <row r="25" spans="1:9" ht="18" x14ac:dyDescent="0.25">
      <c r="A25" s="317"/>
      <c r="B25" s="325" t="s">
        <v>1052</v>
      </c>
      <c r="C25" s="325"/>
      <c r="D25" s="325"/>
      <c r="E25" s="325"/>
      <c r="F25" s="317"/>
      <c r="G25" s="317"/>
      <c r="H25" s="317"/>
      <c r="I25" s="317"/>
    </row>
    <row r="28" spans="1:9" ht="18" x14ac:dyDescent="0.25">
      <c r="A28" s="321"/>
      <c r="B28" s="326" t="s">
        <v>1053</v>
      </c>
      <c r="C28" s="326"/>
      <c r="D28" s="326"/>
      <c r="E28" s="326"/>
      <c r="F28" s="321"/>
      <c r="G28" s="326"/>
      <c r="H28" s="321"/>
      <c r="I28" s="321"/>
    </row>
    <row r="29" spans="1:9" ht="18" x14ac:dyDescent="0.25">
      <c r="A29" s="304"/>
      <c r="B29" s="304"/>
      <c r="C29" s="324"/>
      <c r="D29" s="324"/>
      <c r="E29" s="304"/>
      <c r="F29" s="304"/>
      <c r="G29" s="304"/>
      <c r="H29" s="304"/>
      <c r="I29" s="30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97" workbookViewId="0">
      <selection activeCell="A5" sqref="A5"/>
    </sheetView>
  </sheetViews>
  <sheetFormatPr defaultRowHeight="12.75" x14ac:dyDescent="0.2"/>
  <cols>
    <col min="1" max="1" width="23.85546875" style="437" customWidth="1"/>
    <col min="2" max="2" width="69" style="472" customWidth="1"/>
    <col min="3" max="3" width="23.140625" style="437" customWidth="1"/>
    <col min="4" max="4" width="43.5703125" style="472" customWidth="1"/>
  </cols>
  <sheetData>
    <row r="1" spans="1:4" ht="16.5" thickBot="1" x14ac:dyDescent="0.3">
      <c r="A1" s="529" t="s">
        <v>1398</v>
      </c>
      <c r="B1" s="486" t="s">
        <v>1399</v>
      </c>
      <c r="C1" s="530" t="s">
        <v>1398</v>
      </c>
      <c r="D1" s="468" t="s">
        <v>1399</v>
      </c>
    </row>
    <row r="2" spans="1:4" ht="16.5" thickBot="1" x14ac:dyDescent="0.3">
      <c r="A2" s="473"/>
      <c r="B2" s="520" t="s">
        <v>1400</v>
      </c>
      <c r="C2" s="451"/>
      <c r="D2" s="519" t="s">
        <v>1401</v>
      </c>
    </row>
    <row r="3" spans="1:4" ht="64.5" customHeight="1" x14ac:dyDescent="0.25">
      <c r="A3" s="474" t="s">
        <v>1402</v>
      </c>
      <c r="B3" s="487" t="s">
        <v>1403</v>
      </c>
      <c r="C3" s="452" t="s">
        <v>1404</v>
      </c>
      <c r="D3" s="517" t="s">
        <v>1405</v>
      </c>
    </row>
    <row r="4" spans="1:4" ht="100.5" customHeight="1" x14ac:dyDescent="0.25">
      <c r="A4" s="475" t="s">
        <v>1406</v>
      </c>
      <c r="B4" s="440" t="s">
        <v>1407</v>
      </c>
      <c r="C4" s="453" t="s">
        <v>1408</v>
      </c>
      <c r="D4" s="441" t="s">
        <v>1409</v>
      </c>
    </row>
    <row r="5" spans="1:4" ht="64.5" customHeight="1" x14ac:dyDescent="0.25">
      <c r="A5" s="563" t="s">
        <v>1410</v>
      </c>
      <c r="B5" s="440" t="s">
        <v>1411</v>
      </c>
      <c r="C5" s="453" t="s">
        <v>1412</v>
      </c>
      <c r="D5" s="441" t="s">
        <v>1413</v>
      </c>
    </row>
    <row r="6" spans="1:4" ht="64.5" customHeight="1" x14ac:dyDescent="0.25">
      <c r="A6" s="475" t="s">
        <v>1414</v>
      </c>
      <c r="B6" s="440" t="s">
        <v>1415</v>
      </c>
      <c r="C6" s="453" t="s">
        <v>1416</v>
      </c>
      <c r="D6" s="441" t="s">
        <v>1417</v>
      </c>
    </row>
    <row r="7" spans="1:4" ht="64.5" customHeight="1" x14ac:dyDescent="0.25">
      <c r="A7" s="563" t="s">
        <v>1418</v>
      </c>
      <c r="B7" s="442" t="s">
        <v>1419</v>
      </c>
      <c r="C7" s="453" t="s">
        <v>1420</v>
      </c>
      <c r="D7" s="441" t="s">
        <v>1421</v>
      </c>
    </row>
    <row r="8" spans="1:4" ht="64.5" customHeight="1" thickBot="1" x14ac:dyDescent="0.3">
      <c r="A8" s="563" t="s">
        <v>1422</v>
      </c>
      <c r="B8" s="440" t="s">
        <v>1423</v>
      </c>
      <c r="C8" s="454"/>
      <c r="D8" s="443"/>
    </row>
    <row r="9" spans="1:4" ht="64.5" customHeight="1" thickBot="1" x14ac:dyDescent="0.3">
      <c r="A9" s="563" t="s">
        <v>1424</v>
      </c>
      <c r="B9" s="440" t="s">
        <v>1425</v>
      </c>
      <c r="C9" s="455"/>
      <c r="D9" s="444" t="s">
        <v>1426</v>
      </c>
    </row>
    <row r="10" spans="1:4" ht="64.5" customHeight="1" x14ac:dyDescent="0.25">
      <c r="A10" s="563" t="s">
        <v>1427</v>
      </c>
      <c r="B10" s="440" t="s">
        <v>1428</v>
      </c>
      <c r="C10" s="452" t="s">
        <v>1429</v>
      </c>
      <c r="D10" s="517" t="s">
        <v>1430</v>
      </c>
    </row>
    <row r="11" spans="1:4" ht="64.5" customHeight="1" x14ac:dyDescent="0.25">
      <c r="A11" s="563" t="s">
        <v>1431</v>
      </c>
      <c r="B11" s="440" t="s">
        <v>1432</v>
      </c>
      <c r="C11" s="453" t="s">
        <v>1433</v>
      </c>
      <c r="D11" s="441" t="s">
        <v>1434</v>
      </c>
    </row>
    <row r="12" spans="1:4" ht="64.5" customHeight="1" x14ac:dyDescent="0.25">
      <c r="A12" s="563" t="s">
        <v>1435</v>
      </c>
      <c r="B12" s="440" t="s">
        <v>1436</v>
      </c>
      <c r="C12" s="453" t="s">
        <v>1437</v>
      </c>
      <c r="D12" s="441" t="s">
        <v>1438</v>
      </c>
    </row>
    <row r="13" spans="1:4" ht="64.5" customHeight="1" x14ac:dyDescent="0.25">
      <c r="A13" s="563" t="s">
        <v>1439</v>
      </c>
      <c r="B13" s="440" t="s">
        <v>1440</v>
      </c>
      <c r="C13" s="453" t="s">
        <v>1441</v>
      </c>
      <c r="D13" s="441" t="s">
        <v>1442</v>
      </c>
    </row>
    <row r="14" spans="1:4" ht="64.5" customHeight="1" x14ac:dyDescent="0.25">
      <c r="A14" s="563" t="s">
        <v>1443</v>
      </c>
      <c r="B14" s="442" t="s">
        <v>1444</v>
      </c>
      <c r="C14" s="453" t="s">
        <v>1445</v>
      </c>
      <c r="D14" s="441" t="s">
        <v>1446</v>
      </c>
    </row>
    <row r="15" spans="1:4" ht="64.5" customHeight="1" x14ac:dyDescent="0.25">
      <c r="A15" s="563" t="s">
        <v>1447</v>
      </c>
      <c r="B15" s="440" t="s">
        <v>1448</v>
      </c>
      <c r="C15" s="453" t="s">
        <v>1449</v>
      </c>
      <c r="D15" s="441" t="s">
        <v>1450</v>
      </c>
    </row>
    <row r="16" spans="1:4" ht="64.5" customHeight="1" x14ac:dyDescent="0.25">
      <c r="A16" s="563" t="s">
        <v>1451</v>
      </c>
      <c r="B16" s="440" t="s">
        <v>1452</v>
      </c>
      <c r="C16" s="453" t="s">
        <v>1453</v>
      </c>
      <c r="D16" s="441" t="s">
        <v>1454</v>
      </c>
    </row>
    <row r="17" spans="1:4" ht="64.5" customHeight="1" x14ac:dyDescent="0.25">
      <c r="A17" s="563" t="s">
        <v>1455</v>
      </c>
      <c r="B17" s="440" t="s">
        <v>1456</v>
      </c>
      <c r="C17" s="453" t="s">
        <v>1457</v>
      </c>
      <c r="D17" s="441" t="s">
        <v>1458</v>
      </c>
    </row>
    <row r="18" spans="1:4" ht="33" customHeight="1" x14ac:dyDescent="0.25">
      <c r="A18" s="563" t="s">
        <v>1459</v>
      </c>
      <c r="B18" s="440" t="s">
        <v>1460</v>
      </c>
      <c r="C18" s="453" t="s">
        <v>1461</v>
      </c>
      <c r="D18" s="441" t="s">
        <v>1462</v>
      </c>
    </row>
    <row r="19" spans="1:4" ht="33" customHeight="1" x14ac:dyDescent="0.25">
      <c r="A19" s="563"/>
      <c r="B19" s="442"/>
      <c r="C19" s="453" t="s">
        <v>1463</v>
      </c>
      <c r="D19" s="441" t="s">
        <v>1464</v>
      </c>
    </row>
    <row r="20" spans="1:4" ht="33" customHeight="1" x14ac:dyDescent="0.25">
      <c r="A20" s="563"/>
      <c r="B20" s="442"/>
      <c r="C20" s="453" t="s">
        <v>1465</v>
      </c>
      <c r="D20" s="441" t="s">
        <v>1466</v>
      </c>
    </row>
    <row r="21" spans="1:4" ht="33" customHeight="1" x14ac:dyDescent="0.25">
      <c r="A21" s="563"/>
      <c r="B21" s="442"/>
      <c r="C21" s="453" t="s">
        <v>1467</v>
      </c>
      <c r="D21" s="441" t="s">
        <v>1468</v>
      </c>
    </row>
    <row r="22" spans="1:4" ht="33" customHeight="1" x14ac:dyDescent="0.25">
      <c r="A22" s="563"/>
      <c r="B22" s="442"/>
      <c r="C22" s="453" t="s">
        <v>1469</v>
      </c>
      <c r="D22" s="441" t="s">
        <v>1470</v>
      </c>
    </row>
    <row r="23" spans="1:4" ht="33" customHeight="1" x14ac:dyDescent="0.25">
      <c r="A23" s="563"/>
      <c r="B23" s="442"/>
      <c r="C23" s="453" t="s">
        <v>1471</v>
      </c>
      <c r="D23" s="441" t="s">
        <v>1472</v>
      </c>
    </row>
    <row r="24" spans="1:4" ht="33" customHeight="1" x14ac:dyDescent="0.25">
      <c r="A24" s="563"/>
      <c r="B24" s="442"/>
      <c r="C24" s="453" t="s">
        <v>1473</v>
      </c>
      <c r="D24" s="441" t="s">
        <v>1474</v>
      </c>
    </row>
    <row r="25" spans="1:4" ht="33" customHeight="1" x14ac:dyDescent="0.25">
      <c r="A25" s="563"/>
      <c r="B25" s="442"/>
      <c r="C25" s="453" t="s">
        <v>1475</v>
      </c>
      <c r="D25" s="441" t="s">
        <v>1476</v>
      </c>
    </row>
    <row r="26" spans="1:4" ht="33" customHeight="1" x14ac:dyDescent="0.25">
      <c r="A26" s="563"/>
      <c r="B26" s="442"/>
      <c r="C26" s="453" t="s">
        <v>1477</v>
      </c>
      <c r="D26" s="441" t="s">
        <v>1478</v>
      </c>
    </row>
    <row r="27" spans="1:4" ht="33" customHeight="1" x14ac:dyDescent="0.25">
      <c r="A27" s="563"/>
      <c r="B27" s="442"/>
      <c r="C27" s="453" t="s">
        <v>1479</v>
      </c>
      <c r="D27" s="441" t="s">
        <v>1480</v>
      </c>
    </row>
    <row r="28" spans="1:4" ht="33" customHeight="1" x14ac:dyDescent="0.25">
      <c r="A28" s="563"/>
      <c r="B28" s="442"/>
      <c r="C28" s="453" t="s">
        <v>1481</v>
      </c>
      <c r="D28" s="441" t="s">
        <v>1482</v>
      </c>
    </row>
    <row r="29" spans="1:4" ht="9.75" customHeight="1" x14ac:dyDescent="0.25">
      <c r="A29" s="563"/>
      <c r="B29" s="442"/>
      <c r="C29" s="456"/>
      <c r="D29" s="441"/>
    </row>
    <row r="30" spans="1:4" ht="9.75" customHeight="1" x14ac:dyDescent="0.25">
      <c r="A30" s="563"/>
      <c r="B30" s="442"/>
      <c r="C30" s="456"/>
      <c r="D30" s="441"/>
    </row>
    <row r="31" spans="1:4" ht="9.75" customHeight="1" x14ac:dyDescent="0.25">
      <c r="A31" s="563"/>
      <c r="B31" s="442"/>
      <c r="C31" s="456"/>
      <c r="D31" s="441"/>
    </row>
    <row r="32" spans="1:4" ht="9.75" customHeight="1" thickBot="1" x14ac:dyDescent="0.3">
      <c r="A32" s="476"/>
      <c r="B32" s="445"/>
      <c r="C32" s="457"/>
      <c r="D32" s="443"/>
    </row>
    <row r="33" spans="1:4" ht="29.25" customHeight="1" thickBot="1" x14ac:dyDescent="0.3">
      <c r="A33" s="473"/>
      <c r="B33" s="520" t="s">
        <v>1483</v>
      </c>
      <c r="C33" s="458"/>
      <c r="D33" s="520" t="s">
        <v>1484</v>
      </c>
    </row>
    <row r="34" spans="1:4" ht="15.75" x14ac:dyDescent="0.25">
      <c r="A34" s="477" t="s">
        <v>1485</v>
      </c>
      <c r="B34" s="518" t="s">
        <v>1486</v>
      </c>
      <c r="C34" s="459" t="s">
        <v>1487</v>
      </c>
      <c r="D34" s="517" t="s">
        <v>1488</v>
      </c>
    </row>
    <row r="35" spans="1:4" ht="15.75" x14ac:dyDescent="0.25">
      <c r="A35" s="563" t="s">
        <v>1489</v>
      </c>
      <c r="B35" s="442" t="s">
        <v>1490</v>
      </c>
      <c r="C35" s="456" t="s">
        <v>1491</v>
      </c>
      <c r="D35" s="441" t="s">
        <v>1488</v>
      </c>
    </row>
    <row r="36" spans="1:4" ht="15.75" x14ac:dyDescent="0.25">
      <c r="A36" s="563" t="s">
        <v>1492</v>
      </c>
      <c r="B36" s="442" t="s">
        <v>1493</v>
      </c>
      <c r="C36" s="456" t="s">
        <v>1494</v>
      </c>
      <c r="D36" s="441" t="s">
        <v>1488</v>
      </c>
    </row>
    <row r="37" spans="1:4" ht="15.75" x14ac:dyDescent="0.25">
      <c r="A37" s="563" t="s">
        <v>1495</v>
      </c>
      <c r="B37" s="442" t="s">
        <v>1496</v>
      </c>
      <c r="C37" s="456" t="s">
        <v>1497</v>
      </c>
      <c r="D37" s="441" t="s">
        <v>1488</v>
      </c>
    </row>
    <row r="38" spans="1:4" ht="15.75" x14ac:dyDescent="0.25">
      <c r="A38" s="563" t="s">
        <v>1498</v>
      </c>
      <c r="B38" s="442" t="s">
        <v>1499</v>
      </c>
      <c r="C38" s="456" t="s">
        <v>1500</v>
      </c>
      <c r="D38" s="441" t="s">
        <v>1488</v>
      </c>
    </row>
    <row r="39" spans="1:4" ht="15.75" x14ac:dyDescent="0.25">
      <c r="A39" s="563" t="s">
        <v>1501</v>
      </c>
      <c r="B39" s="442" t="s">
        <v>1499</v>
      </c>
      <c r="C39" s="456" t="s">
        <v>1502</v>
      </c>
      <c r="D39" s="441" t="s">
        <v>1488</v>
      </c>
    </row>
    <row r="40" spans="1:4" ht="15.75" x14ac:dyDescent="0.25">
      <c r="A40" s="563" t="s">
        <v>1503</v>
      </c>
      <c r="B40" s="442" t="s">
        <v>1504</v>
      </c>
      <c r="C40" s="456" t="s">
        <v>1505</v>
      </c>
      <c r="D40" s="441" t="s">
        <v>1488</v>
      </c>
    </row>
    <row r="41" spans="1:4" ht="15.75" x14ac:dyDescent="0.25">
      <c r="A41" s="563" t="s">
        <v>1506</v>
      </c>
      <c r="B41" s="442" t="s">
        <v>1507</v>
      </c>
      <c r="C41" s="456" t="s">
        <v>1508</v>
      </c>
      <c r="D41" s="441" t="s">
        <v>1488</v>
      </c>
    </row>
    <row r="42" spans="1:4" ht="15.75" x14ac:dyDescent="0.25">
      <c r="A42" s="563" t="s">
        <v>1509</v>
      </c>
      <c r="B42" s="442" t="s">
        <v>1510</v>
      </c>
      <c r="C42" s="456" t="s">
        <v>1511</v>
      </c>
      <c r="D42" s="441" t="s">
        <v>1488</v>
      </c>
    </row>
    <row r="43" spans="1:4" ht="15.75" x14ac:dyDescent="0.25">
      <c r="A43" s="563" t="s">
        <v>1512</v>
      </c>
      <c r="B43" s="442" t="s">
        <v>1513</v>
      </c>
      <c r="C43" s="456" t="s">
        <v>1514</v>
      </c>
      <c r="D43" s="441" t="s">
        <v>1488</v>
      </c>
    </row>
    <row r="44" spans="1:4" ht="15.75" x14ac:dyDescent="0.25">
      <c r="A44" s="563" t="s">
        <v>1515</v>
      </c>
      <c r="B44" s="442" t="s">
        <v>1516</v>
      </c>
      <c r="C44" s="456" t="s">
        <v>1517</v>
      </c>
      <c r="D44" s="441" t="s">
        <v>1488</v>
      </c>
    </row>
    <row r="45" spans="1:4" ht="15.75" x14ac:dyDescent="0.25">
      <c r="A45" s="563" t="s">
        <v>1518</v>
      </c>
      <c r="B45" s="442" t="s">
        <v>1519</v>
      </c>
      <c r="C45" s="456" t="s">
        <v>1520</v>
      </c>
      <c r="D45" s="441" t="s">
        <v>1488</v>
      </c>
    </row>
    <row r="46" spans="1:4" ht="15.75" x14ac:dyDescent="0.25">
      <c r="A46" s="563" t="s">
        <v>1521</v>
      </c>
      <c r="B46" s="442" t="s">
        <v>1522</v>
      </c>
      <c r="C46" s="456" t="s">
        <v>1523</v>
      </c>
      <c r="D46" s="441" t="s">
        <v>1488</v>
      </c>
    </row>
    <row r="47" spans="1:4" ht="15.75" x14ac:dyDescent="0.25">
      <c r="A47" s="563" t="s">
        <v>1524</v>
      </c>
      <c r="B47" s="442" t="s">
        <v>1525</v>
      </c>
      <c r="C47" s="456" t="s">
        <v>1526</v>
      </c>
      <c r="D47" s="441" t="s">
        <v>1488</v>
      </c>
    </row>
    <row r="48" spans="1:4" ht="15.75" x14ac:dyDescent="0.25">
      <c r="A48" s="563" t="s">
        <v>1527</v>
      </c>
      <c r="B48" s="442" t="s">
        <v>1528</v>
      </c>
      <c r="C48" s="456" t="s">
        <v>1529</v>
      </c>
      <c r="D48" s="441" t="s">
        <v>1488</v>
      </c>
    </row>
    <row r="49" spans="1:4" ht="15.75" x14ac:dyDescent="0.25">
      <c r="A49" s="563" t="s">
        <v>1530</v>
      </c>
      <c r="B49" s="442" t="s">
        <v>1531</v>
      </c>
      <c r="C49" s="456" t="s">
        <v>1532</v>
      </c>
      <c r="D49" s="441" t="s">
        <v>1488</v>
      </c>
    </row>
    <row r="50" spans="1:4" ht="15.75" x14ac:dyDescent="0.25">
      <c r="A50" s="563" t="s">
        <v>1533</v>
      </c>
      <c r="B50" s="442" t="s">
        <v>1534</v>
      </c>
      <c r="C50" s="453" t="s">
        <v>1535</v>
      </c>
      <c r="D50" s="441" t="s">
        <v>1536</v>
      </c>
    </row>
    <row r="51" spans="1:4" ht="16.5" thickBot="1" x14ac:dyDescent="0.3">
      <c r="A51" s="476"/>
      <c r="B51" s="442"/>
      <c r="C51" s="453" t="s">
        <v>1537</v>
      </c>
      <c r="D51" s="441" t="s">
        <v>1538</v>
      </c>
    </row>
    <row r="52" spans="1:4" ht="16.5" thickBot="1" x14ac:dyDescent="0.3">
      <c r="A52" s="473"/>
      <c r="B52" s="520" t="s">
        <v>1539</v>
      </c>
      <c r="C52" s="453" t="s">
        <v>1540</v>
      </c>
      <c r="D52" s="441" t="s">
        <v>1541</v>
      </c>
    </row>
    <row r="53" spans="1:4" ht="15.75" x14ac:dyDescent="0.25">
      <c r="A53" s="478" t="s">
        <v>1542</v>
      </c>
      <c r="B53" s="442" t="s">
        <v>1543</v>
      </c>
      <c r="C53" s="453" t="s">
        <v>1544</v>
      </c>
      <c r="D53" s="441" t="s">
        <v>1545</v>
      </c>
    </row>
    <row r="54" spans="1:4" ht="15.75" x14ac:dyDescent="0.25">
      <c r="A54" s="479" t="s">
        <v>1546</v>
      </c>
      <c r="B54" s="442" t="s">
        <v>1547</v>
      </c>
      <c r="C54" s="456"/>
      <c r="D54" s="441"/>
    </row>
    <row r="55" spans="1:4" ht="16.5" thickBot="1" x14ac:dyDescent="0.3">
      <c r="A55" s="479" t="s">
        <v>1548</v>
      </c>
      <c r="B55" s="442" t="s">
        <v>1549</v>
      </c>
      <c r="C55" s="457"/>
      <c r="D55" s="443"/>
    </row>
    <row r="56" spans="1:4" ht="16.5" thickBot="1" x14ac:dyDescent="0.3">
      <c r="A56" s="479" t="s">
        <v>1550</v>
      </c>
      <c r="B56" s="442" t="s">
        <v>1551</v>
      </c>
      <c r="C56" s="458"/>
      <c r="D56" s="520" t="s">
        <v>1552</v>
      </c>
    </row>
    <row r="57" spans="1:4" ht="15.75" x14ac:dyDescent="0.25">
      <c r="A57" s="479" t="s">
        <v>1553</v>
      </c>
      <c r="B57" s="442" t="s">
        <v>1554</v>
      </c>
      <c r="C57" s="459" t="s">
        <v>1555</v>
      </c>
      <c r="D57" s="517" t="s">
        <v>1556</v>
      </c>
    </row>
    <row r="58" spans="1:4" ht="15.75" x14ac:dyDescent="0.25">
      <c r="A58" s="479" t="s">
        <v>1557</v>
      </c>
      <c r="B58" s="442" t="s">
        <v>1558</v>
      </c>
      <c r="C58" s="456" t="s">
        <v>1559</v>
      </c>
      <c r="D58" s="441" t="s">
        <v>1560</v>
      </c>
    </row>
    <row r="59" spans="1:4" ht="15.75" x14ac:dyDescent="0.25">
      <c r="A59" s="479" t="s">
        <v>1561</v>
      </c>
      <c r="B59" s="442" t="s">
        <v>1562</v>
      </c>
      <c r="C59" s="456" t="s">
        <v>1563</v>
      </c>
      <c r="D59" s="441" t="s">
        <v>1564</v>
      </c>
    </row>
    <row r="60" spans="1:4" ht="16.5" thickBot="1" x14ac:dyDescent="0.3">
      <c r="A60" s="476"/>
      <c r="B60" s="445"/>
      <c r="C60" s="456" t="s">
        <v>1565</v>
      </c>
      <c r="D60" s="441" t="s">
        <v>1566</v>
      </c>
    </row>
    <row r="61" spans="1:4" ht="16.5" thickBot="1" x14ac:dyDescent="0.3">
      <c r="A61" s="480"/>
      <c r="B61" s="444" t="s">
        <v>1567</v>
      </c>
      <c r="C61" s="460" t="s">
        <v>1568</v>
      </c>
      <c r="D61" s="441" t="s">
        <v>1569</v>
      </c>
    </row>
    <row r="62" spans="1:4" ht="15.75" x14ac:dyDescent="0.25">
      <c r="A62" s="478" t="s">
        <v>1570</v>
      </c>
      <c r="B62" s="518" t="s">
        <v>1571</v>
      </c>
      <c r="C62" s="456" t="s">
        <v>1572</v>
      </c>
      <c r="D62" s="441" t="s">
        <v>1573</v>
      </c>
    </row>
    <row r="63" spans="1:4" ht="15.75" x14ac:dyDescent="0.25">
      <c r="A63" s="481" t="s">
        <v>1574</v>
      </c>
      <c r="B63" s="442" t="s">
        <v>1575</v>
      </c>
      <c r="C63" s="456" t="s">
        <v>1576</v>
      </c>
      <c r="D63" s="441" t="s">
        <v>1577</v>
      </c>
    </row>
    <row r="64" spans="1:4" ht="15.75" x14ac:dyDescent="0.25">
      <c r="A64" s="481" t="s">
        <v>1578</v>
      </c>
      <c r="B64" s="442" t="s">
        <v>1575</v>
      </c>
      <c r="C64" s="456" t="s">
        <v>1579</v>
      </c>
      <c r="D64" s="441" t="s">
        <v>1580</v>
      </c>
    </row>
    <row r="65" spans="1:4" ht="15.75" x14ac:dyDescent="0.25">
      <c r="A65" s="481" t="s">
        <v>1581</v>
      </c>
      <c r="B65" s="442" t="s">
        <v>1582</v>
      </c>
      <c r="C65" s="456" t="s">
        <v>1583</v>
      </c>
      <c r="D65" s="441" t="s">
        <v>1584</v>
      </c>
    </row>
    <row r="66" spans="1:4" ht="15.75" x14ac:dyDescent="0.25">
      <c r="A66" s="481" t="s">
        <v>1585</v>
      </c>
      <c r="B66" s="442" t="s">
        <v>1586</v>
      </c>
      <c r="C66" s="456" t="s">
        <v>1587</v>
      </c>
      <c r="D66" s="441" t="s">
        <v>1588</v>
      </c>
    </row>
    <row r="67" spans="1:4" ht="15.75" x14ac:dyDescent="0.25">
      <c r="A67" s="481" t="s">
        <v>1589</v>
      </c>
      <c r="B67" s="442" t="s">
        <v>1590</v>
      </c>
      <c r="C67" s="456"/>
      <c r="D67" s="441"/>
    </row>
    <row r="68" spans="1:4" ht="16.5" thickBot="1" x14ac:dyDescent="0.3">
      <c r="A68" s="481" t="s">
        <v>1591</v>
      </c>
      <c r="B68" s="442" t="s">
        <v>1592</v>
      </c>
      <c r="C68" s="457"/>
      <c r="D68" s="443"/>
    </row>
    <row r="69" spans="1:4" ht="16.5" thickBot="1" x14ac:dyDescent="0.3">
      <c r="A69" s="481" t="s">
        <v>1593</v>
      </c>
      <c r="B69" s="442" t="s">
        <v>1594</v>
      </c>
      <c r="C69" s="451"/>
      <c r="D69" s="444" t="s">
        <v>1595</v>
      </c>
    </row>
    <row r="70" spans="1:4" ht="15.75" x14ac:dyDescent="0.25">
      <c r="A70" s="481" t="s">
        <v>1596</v>
      </c>
      <c r="B70" s="442" t="s">
        <v>1597</v>
      </c>
      <c r="C70" s="461" t="s">
        <v>1598</v>
      </c>
      <c r="D70" s="446" t="s">
        <v>1599</v>
      </c>
    </row>
    <row r="71" spans="1:4" ht="15.75" x14ac:dyDescent="0.25">
      <c r="A71" s="481" t="s">
        <v>1600</v>
      </c>
      <c r="B71" s="442" t="s">
        <v>1601</v>
      </c>
      <c r="C71" s="462" t="s">
        <v>1602</v>
      </c>
      <c r="D71" s="447" t="s">
        <v>1603</v>
      </c>
    </row>
    <row r="72" spans="1:4" ht="15.75" x14ac:dyDescent="0.25">
      <c r="A72" s="481" t="s">
        <v>1604</v>
      </c>
      <c r="B72" s="442" t="s">
        <v>1605</v>
      </c>
      <c r="C72" s="462" t="s">
        <v>1606</v>
      </c>
      <c r="D72" s="447" t="s">
        <v>1607</v>
      </c>
    </row>
    <row r="73" spans="1:4" ht="15.75" x14ac:dyDescent="0.25">
      <c r="A73" s="482" t="s">
        <v>1608</v>
      </c>
      <c r="B73" s="442" t="s">
        <v>1609</v>
      </c>
      <c r="C73" s="462" t="s">
        <v>1610</v>
      </c>
      <c r="D73" s="447" t="s">
        <v>1607</v>
      </c>
    </row>
    <row r="74" spans="1:4" ht="15.75" x14ac:dyDescent="0.25">
      <c r="A74" s="481" t="s">
        <v>1611</v>
      </c>
      <c r="B74" s="442" t="s">
        <v>1612</v>
      </c>
      <c r="C74" s="462" t="s">
        <v>1613</v>
      </c>
      <c r="D74" s="447" t="s">
        <v>1607</v>
      </c>
    </row>
    <row r="75" spans="1:4" ht="15.75" x14ac:dyDescent="0.25">
      <c r="A75" s="481" t="s">
        <v>1614</v>
      </c>
      <c r="B75" s="442" t="s">
        <v>1615</v>
      </c>
      <c r="C75" s="462" t="s">
        <v>1616</v>
      </c>
      <c r="D75" s="447" t="s">
        <v>1607</v>
      </c>
    </row>
    <row r="76" spans="1:4" ht="15.75" x14ac:dyDescent="0.25">
      <c r="A76" s="481" t="s">
        <v>1617</v>
      </c>
      <c r="B76" s="442" t="s">
        <v>1618</v>
      </c>
      <c r="C76" s="462" t="s">
        <v>1619</v>
      </c>
      <c r="D76" s="447" t="s">
        <v>1607</v>
      </c>
    </row>
    <row r="77" spans="1:4" ht="16.5" thickBot="1" x14ac:dyDescent="0.3">
      <c r="A77" s="483" t="s">
        <v>1620</v>
      </c>
      <c r="B77" s="445" t="s">
        <v>1621</v>
      </c>
      <c r="C77" s="462" t="s">
        <v>1622</v>
      </c>
      <c r="D77" s="447" t="s">
        <v>1623</v>
      </c>
    </row>
    <row r="78" spans="1:4" ht="16.5" thickBot="1" x14ac:dyDescent="0.3">
      <c r="A78" s="484"/>
      <c r="B78" s="444" t="s">
        <v>1624</v>
      </c>
      <c r="C78" s="463" t="s">
        <v>1625</v>
      </c>
      <c r="D78" s="447" t="s">
        <v>1626</v>
      </c>
    </row>
    <row r="79" spans="1:4" ht="15.75" x14ac:dyDescent="0.25">
      <c r="A79" s="478" t="s">
        <v>1627</v>
      </c>
      <c r="B79" s="518" t="s">
        <v>1628</v>
      </c>
      <c r="C79" s="464" t="s">
        <v>1629</v>
      </c>
      <c r="D79" s="448" t="s">
        <v>1630</v>
      </c>
    </row>
    <row r="80" spans="1:4" ht="15.75" x14ac:dyDescent="0.25">
      <c r="A80" s="481" t="s">
        <v>1631</v>
      </c>
      <c r="B80" s="442" t="s">
        <v>1632</v>
      </c>
      <c r="C80" s="465" t="s">
        <v>1633</v>
      </c>
      <c r="D80" s="448" t="s">
        <v>1634</v>
      </c>
    </row>
    <row r="81" spans="1:9" ht="15.75" x14ac:dyDescent="0.25">
      <c r="A81" s="481" t="s">
        <v>1635</v>
      </c>
      <c r="B81" s="442" t="s">
        <v>1632</v>
      </c>
      <c r="C81" s="461" t="s">
        <v>1636</v>
      </c>
      <c r="D81" s="447" t="s">
        <v>1634</v>
      </c>
    </row>
    <row r="82" spans="1:9" ht="15.75" x14ac:dyDescent="0.25">
      <c r="A82" s="482" t="s">
        <v>1637</v>
      </c>
      <c r="B82" s="442" t="s">
        <v>1638</v>
      </c>
      <c r="C82" s="462" t="s">
        <v>1639</v>
      </c>
      <c r="D82" s="447" t="s">
        <v>1640</v>
      </c>
    </row>
    <row r="83" spans="1:9" ht="15.75" x14ac:dyDescent="0.25">
      <c r="A83" s="481" t="s">
        <v>1641</v>
      </c>
      <c r="B83" s="442" t="s">
        <v>1642</v>
      </c>
      <c r="C83" s="462" t="s">
        <v>1643</v>
      </c>
      <c r="D83" s="447" t="s">
        <v>1644</v>
      </c>
    </row>
    <row r="84" spans="1:9" ht="15.75" x14ac:dyDescent="0.25">
      <c r="A84" s="481" t="s">
        <v>1645</v>
      </c>
      <c r="B84" s="442" t="s">
        <v>1646</v>
      </c>
      <c r="C84" s="462" t="s">
        <v>1647</v>
      </c>
      <c r="D84" s="447" t="s">
        <v>1648</v>
      </c>
    </row>
    <row r="85" spans="1:9" ht="15.75" x14ac:dyDescent="0.25">
      <c r="A85" s="481" t="s">
        <v>1649</v>
      </c>
      <c r="B85" s="442" t="s">
        <v>1650</v>
      </c>
      <c r="C85" s="462" t="s">
        <v>1651</v>
      </c>
      <c r="D85" s="447" t="s">
        <v>1652</v>
      </c>
    </row>
    <row r="86" spans="1:9" ht="15.75" x14ac:dyDescent="0.25">
      <c r="A86" s="481" t="s">
        <v>1653</v>
      </c>
      <c r="B86" s="442" t="s">
        <v>1650</v>
      </c>
      <c r="C86" s="462" t="s">
        <v>1654</v>
      </c>
      <c r="D86" s="447" t="s">
        <v>1652</v>
      </c>
    </row>
    <row r="87" spans="1:9" ht="15.75" x14ac:dyDescent="0.25">
      <c r="A87" s="481" t="s">
        <v>1655</v>
      </c>
      <c r="B87" s="442" t="s">
        <v>1656</v>
      </c>
      <c r="C87" s="462" t="s">
        <v>1657</v>
      </c>
      <c r="D87" s="447" t="s">
        <v>1652</v>
      </c>
    </row>
    <row r="88" spans="1:9" ht="15.75" x14ac:dyDescent="0.25">
      <c r="A88" s="481" t="s">
        <v>1658</v>
      </c>
      <c r="B88" s="442" t="s">
        <v>1659</v>
      </c>
      <c r="C88" s="462" t="s">
        <v>1660</v>
      </c>
      <c r="D88" s="447" t="s">
        <v>1652</v>
      </c>
    </row>
    <row r="89" spans="1:9" ht="15.75" x14ac:dyDescent="0.25">
      <c r="A89" s="481" t="s">
        <v>1589</v>
      </c>
      <c r="B89" s="442" t="s">
        <v>1661</v>
      </c>
      <c r="C89" s="462" t="s">
        <v>1662</v>
      </c>
      <c r="D89" s="447" t="s">
        <v>1652</v>
      </c>
    </row>
    <row r="90" spans="1:9" ht="15.75" x14ac:dyDescent="0.25">
      <c r="A90" s="481" t="s">
        <v>1591</v>
      </c>
      <c r="B90" s="442" t="s">
        <v>1663</v>
      </c>
      <c r="C90" s="466" t="s">
        <v>1664</v>
      </c>
      <c r="D90" s="449" t="s">
        <v>1665</v>
      </c>
    </row>
    <row r="91" spans="1:9" ht="15.75" x14ac:dyDescent="0.25">
      <c r="A91" s="481" t="s">
        <v>1666</v>
      </c>
      <c r="B91" s="442" t="s">
        <v>1667</v>
      </c>
      <c r="C91" s="466" t="s">
        <v>1668</v>
      </c>
      <c r="D91" s="449" t="s">
        <v>1669</v>
      </c>
    </row>
    <row r="92" spans="1:9" ht="15.75" x14ac:dyDescent="0.25">
      <c r="A92" s="481" t="s">
        <v>1670</v>
      </c>
      <c r="B92" s="442" t="s">
        <v>1667</v>
      </c>
      <c r="C92" s="466" t="s">
        <v>1671</v>
      </c>
      <c r="D92" s="449" t="s">
        <v>1672</v>
      </c>
    </row>
    <row r="93" spans="1:9" ht="15.75" x14ac:dyDescent="0.25">
      <c r="A93" s="481" t="s">
        <v>1673</v>
      </c>
      <c r="B93" s="442" t="s">
        <v>1674</v>
      </c>
      <c r="C93" s="466" t="s">
        <v>1675</v>
      </c>
      <c r="D93" s="441"/>
    </row>
    <row r="94" spans="1:9" ht="15.75" x14ac:dyDescent="0.25">
      <c r="A94" s="481" t="s">
        <v>1676</v>
      </c>
      <c r="B94" s="442" t="s">
        <v>1674</v>
      </c>
      <c r="C94" s="466" t="s">
        <v>1677</v>
      </c>
      <c r="D94" s="441"/>
    </row>
    <row r="95" spans="1:9" ht="15.75" x14ac:dyDescent="0.25">
      <c r="A95" s="481" t="s">
        <v>1678</v>
      </c>
      <c r="B95" s="442" t="s">
        <v>1679</v>
      </c>
      <c r="C95" s="466" t="s">
        <v>1680</v>
      </c>
      <c r="D95" s="441"/>
      <c r="E95" s="513"/>
      <c r="F95" s="513"/>
      <c r="G95" s="513"/>
      <c r="H95" s="513"/>
      <c r="I95" s="513"/>
    </row>
    <row r="96" spans="1:9" ht="15.75" x14ac:dyDescent="0.25">
      <c r="A96" s="481" t="s">
        <v>1681</v>
      </c>
      <c r="B96" s="442" t="s">
        <v>1682</v>
      </c>
      <c r="C96" s="466" t="s">
        <v>1683</v>
      </c>
      <c r="D96" s="441"/>
      <c r="E96" s="513"/>
      <c r="F96" s="513"/>
      <c r="G96" s="513"/>
      <c r="H96" s="513"/>
      <c r="I96" s="513"/>
    </row>
    <row r="97" spans="1:9" ht="15.75" x14ac:dyDescent="0.25">
      <c r="A97" s="481"/>
      <c r="B97" s="442"/>
      <c r="C97" s="466" t="s">
        <v>1684</v>
      </c>
      <c r="D97" s="441"/>
      <c r="E97" s="513"/>
      <c r="F97" s="513"/>
      <c r="G97" s="513"/>
      <c r="H97" s="513"/>
      <c r="I97" s="513"/>
    </row>
    <row r="98" spans="1:9" ht="15.75" x14ac:dyDescent="0.25">
      <c r="A98" s="481"/>
      <c r="B98" s="450" t="s">
        <v>1685</v>
      </c>
      <c r="C98" s="466" t="s">
        <v>1686</v>
      </c>
      <c r="D98" s="441"/>
      <c r="E98" s="513"/>
      <c r="F98" s="513"/>
      <c r="G98" s="513"/>
      <c r="H98" s="513"/>
      <c r="I98" s="513"/>
    </row>
    <row r="99" spans="1:9" ht="15.75" x14ac:dyDescent="0.25">
      <c r="A99" s="485" t="s">
        <v>1687</v>
      </c>
      <c r="B99" s="442" t="s">
        <v>1688</v>
      </c>
      <c r="C99" s="466" t="s">
        <v>1689</v>
      </c>
      <c r="D99" s="441"/>
      <c r="E99" s="513"/>
      <c r="F99" s="513"/>
      <c r="G99" s="513"/>
      <c r="H99" s="513"/>
      <c r="I99" s="513"/>
    </row>
    <row r="100" spans="1:9" ht="15.75" x14ac:dyDescent="0.25">
      <c r="A100" s="563"/>
      <c r="B100" s="442"/>
      <c r="C100" s="466" t="s">
        <v>1690</v>
      </c>
      <c r="D100" s="441"/>
      <c r="E100" s="513"/>
      <c r="F100" s="513"/>
      <c r="G100" s="513"/>
      <c r="H100" s="513"/>
      <c r="I100" s="513"/>
    </row>
    <row r="101" spans="1:9" ht="15.75" x14ac:dyDescent="0.25">
      <c r="A101" s="563"/>
      <c r="B101" s="442"/>
      <c r="C101" s="466" t="s">
        <v>1691</v>
      </c>
      <c r="D101" s="441"/>
      <c r="E101" s="513"/>
      <c r="F101" s="513"/>
      <c r="G101" s="513"/>
      <c r="H101" s="513"/>
      <c r="I101" s="513"/>
    </row>
    <row r="102" spans="1:9" ht="15.75" x14ac:dyDescent="0.25">
      <c r="A102" s="563"/>
      <c r="B102" s="442"/>
      <c r="C102" s="466" t="s">
        <v>355</v>
      </c>
      <c r="D102" s="441"/>
      <c r="E102" s="513"/>
      <c r="F102" s="513"/>
      <c r="G102" s="513"/>
      <c r="H102" s="513"/>
      <c r="I102" s="513"/>
    </row>
    <row r="103" spans="1:9" ht="15.75" x14ac:dyDescent="0.25">
      <c r="A103" s="563"/>
      <c r="B103" s="442"/>
      <c r="C103" s="466" t="s">
        <v>1692</v>
      </c>
      <c r="D103" s="441"/>
      <c r="E103" s="513"/>
      <c r="F103" s="513"/>
      <c r="G103" s="513"/>
      <c r="H103" s="513"/>
      <c r="I103" s="513"/>
    </row>
    <row r="104" spans="1:9" ht="15.75" x14ac:dyDescent="0.25">
      <c r="A104" s="563"/>
      <c r="B104" s="442"/>
      <c r="C104" s="466" t="s">
        <v>1693</v>
      </c>
      <c r="D104" s="441"/>
      <c r="E104" s="513"/>
      <c r="F104" s="513"/>
      <c r="G104" s="513"/>
      <c r="H104" s="513"/>
      <c r="I104" s="513"/>
    </row>
    <row r="105" spans="1:9" ht="15.75" x14ac:dyDescent="0.25">
      <c r="A105" s="563"/>
      <c r="B105" s="442"/>
      <c r="C105" s="466" t="s">
        <v>1694</v>
      </c>
      <c r="D105" s="441"/>
      <c r="E105" s="513"/>
      <c r="F105" s="513"/>
      <c r="G105" s="513"/>
      <c r="H105" s="513"/>
      <c r="I105" s="513"/>
    </row>
    <row r="106" spans="1:9" ht="15.75" x14ac:dyDescent="0.25">
      <c r="A106" s="563"/>
      <c r="B106" s="442"/>
      <c r="C106" s="466" t="s">
        <v>1695</v>
      </c>
      <c r="D106" s="441"/>
      <c r="E106" s="513"/>
      <c r="F106" s="513"/>
      <c r="G106" s="513"/>
      <c r="H106" s="513"/>
      <c r="I106" s="513"/>
    </row>
    <row r="107" spans="1:9" ht="15.75" x14ac:dyDescent="0.25">
      <c r="A107" s="563"/>
      <c r="B107" s="442"/>
      <c r="C107" s="466"/>
      <c r="D107" s="441"/>
      <c r="E107" s="513"/>
      <c r="F107" s="513"/>
      <c r="G107" s="513"/>
      <c r="H107" s="513"/>
      <c r="I107" s="513"/>
    </row>
    <row r="108" spans="1:9" ht="15.75" x14ac:dyDescent="0.25">
      <c r="A108" s="563"/>
      <c r="B108" s="442"/>
      <c r="C108" s="466" t="s">
        <v>1293</v>
      </c>
      <c r="D108" s="441"/>
      <c r="E108" s="513"/>
      <c r="F108" s="513"/>
      <c r="G108" s="513"/>
      <c r="H108" s="513"/>
      <c r="I108" s="513"/>
    </row>
    <row r="110" spans="1:9" ht="15.75" x14ac:dyDescent="0.25">
      <c r="A110" s="750" t="s">
        <v>1696</v>
      </c>
      <c r="B110" s="750"/>
      <c r="C110" s="750"/>
      <c r="D110" s="469"/>
      <c r="E110" s="514"/>
      <c r="F110" s="514"/>
      <c r="G110" s="514"/>
      <c r="H110" s="514"/>
      <c r="I110" s="514"/>
    </row>
    <row r="111" spans="1:9" ht="15.75" x14ac:dyDescent="0.25">
      <c r="A111" s="751" t="s">
        <v>1697</v>
      </c>
      <c r="B111" s="751"/>
      <c r="C111" s="751"/>
      <c r="D111" s="469"/>
      <c r="E111" s="514"/>
      <c r="F111" s="514"/>
      <c r="G111" s="514"/>
      <c r="H111" s="514"/>
      <c r="I111" s="514"/>
    </row>
    <row r="112" spans="1:9" ht="15.75" x14ac:dyDescent="0.25">
      <c r="A112" s="751" t="s">
        <v>1698</v>
      </c>
      <c r="B112" s="751"/>
      <c r="C112" s="751"/>
      <c r="D112" s="469"/>
      <c r="E112" s="514"/>
      <c r="F112" s="514"/>
      <c r="G112" s="514"/>
      <c r="H112" s="514"/>
      <c r="I112" s="514"/>
    </row>
    <row r="113" spans="1:9" ht="15.75" x14ac:dyDescent="0.25">
      <c r="A113" s="752" t="s">
        <v>1699</v>
      </c>
      <c r="B113" s="753"/>
      <c r="C113" s="754"/>
      <c r="D113" s="469"/>
      <c r="E113" s="514"/>
      <c r="F113" s="514"/>
      <c r="G113" s="514"/>
      <c r="H113" s="514"/>
      <c r="I113" s="514"/>
    </row>
    <row r="114" spans="1:9" ht="15.75" x14ac:dyDescent="0.25">
      <c r="A114" s="751" t="s">
        <v>1700</v>
      </c>
      <c r="B114" s="751"/>
      <c r="C114" s="751"/>
      <c r="D114" s="469"/>
      <c r="E114" s="514"/>
      <c r="F114" s="514"/>
      <c r="G114" s="514"/>
      <c r="H114" s="514"/>
      <c r="I114" s="514"/>
    </row>
    <row r="115" spans="1:9" ht="15.75" x14ac:dyDescent="0.25">
      <c r="A115" s="759"/>
      <c r="B115" s="759"/>
      <c r="C115" s="759"/>
      <c r="D115" s="469"/>
      <c r="E115" s="514"/>
      <c r="F115" s="514"/>
      <c r="G115" s="514"/>
      <c r="H115" s="514"/>
      <c r="I115" s="514"/>
    </row>
    <row r="116" spans="1:9" ht="15.75" x14ac:dyDescent="0.25">
      <c r="A116" s="751"/>
      <c r="B116" s="751"/>
      <c r="C116" s="751"/>
      <c r="D116" s="469"/>
      <c r="E116" s="514"/>
      <c r="F116" s="514"/>
      <c r="G116" s="514"/>
      <c r="H116" s="514"/>
      <c r="I116" s="514"/>
    </row>
    <row r="117" spans="1:9" ht="15.75" x14ac:dyDescent="0.25">
      <c r="A117" s="760"/>
      <c r="B117" s="760"/>
      <c r="C117" s="760"/>
      <c r="D117" s="469"/>
      <c r="E117" s="514"/>
      <c r="F117" s="514"/>
      <c r="G117" s="514"/>
      <c r="H117" s="514"/>
      <c r="I117" s="514"/>
    </row>
    <row r="118" spans="1:9" ht="15.75" x14ac:dyDescent="0.25">
      <c r="A118" s="755"/>
      <c r="B118" s="756"/>
      <c r="C118" s="757"/>
      <c r="D118" s="469"/>
      <c r="E118" s="514"/>
      <c r="F118" s="514"/>
      <c r="G118" s="514"/>
      <c r="H118" s="514"/>
      <c r="I118" s="514"/>
    </row>
    <row r="119" spans="1:9" ht="15.75" x14ac:dyDescent="0.25">
      <c r="A119" s="760"/>
      <c r="B119" s="760"/>
      <c r="C119" s="760"/>
      <c r="D119" s="469"/>
      <c r="E119" s="514"/>
      <c r="F119" s="514"/>
      <c r="G119" s="514"/>
      <c r="H119" s="514"/>
      <c r="I119" s="514"/>
    </row>
    <row r="120" spans="1:9" ht="15.75" x14ac:dyDescent="0.25">
      <c r="A120" s="758"/>
      <c r="B120" s="758"/>
      <c r="C120" s="758"/>
      <c r="D120" s="470"/>
      <c r="E120" s="515"/>
      <c r="F120" s="515"/>
      <c r="G120" s="515"/>
      <c r="H120" s="515"/>
      <c r="I120" s="515"/>
    </row>
    <row r="121" spans="1:9" ht="15.75" x14ac:dyDescent="0.25">
      <c r="A121" s="568"/>
      <c r="B121" s="469"/>
      <c r="C121" s="568"/>
      <c r="D121" s="469"/>
      <c r="E121" s="514"/>
      <c r="F121" s="514"/>
      <c r="G121" s="514"/>
      <c r="H121" s="514"/>
      <c r="I121" s="514"/>
    </row>
    <row r="122" spans="1:9" ht="15.75" x14ac:dyDescent="0.25">
      <c r="A122" s="568"/>
      <c r="B122" s="471"/>
      <c r="C122" s="467"/>
      <c r="D122" s="471"/>
      <c r="E122" s="516"/>
      <c r="F122" s="516"/>
      <c r="G122" s="516"/>
      <c r="H122" s="516"/>
      <c r="I122" s="516"/>
    </row>
    <row r="123" spans="1:9" ht="15.75" x14ac:dyDescent="0.25">
      <c r="A123" s="568"/>
      <c r="B123" s="471"/>
      <c r="C123" s="467"/>
      <c r="D123" s="471"/>
      <c r="E123" s="516"/>
      <c r="F123" s="516"/>
      <c r="G123" s="516"/>
      <c r="H123" s="516"/>
      <c r="I123" s="516"/>
    </row>
  </sheetData>
  <mergeCells count="11">
    <mergeCell ref="A110:C110"/>
    <mergeCell ref="A114:C114"/>
    <mergeCell ref="A113:C113"/>
    <mergeCell ref="A118:C118"/>
    <mergeCell ref="A120:C120"/>
    <mergeCell ref="A111:C111"/>
    <mergeCell ref="A112:C112"/>
    <mergeCell ref="A115:C115"/>
    <mergeCell ref="A116:C116"/>
    <mergeCell ref="A117:C117"/>
    <mergeCell ref="A119:C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1"/>
  <sheetViews>
    <sheetView showZeros="0" zoomScale="75" zoomScaleNormal="75" workbookViewId="0">
      <selection activeCell="D5" sqref="D5"/>
    </sheetView>
  </sheetViews>
  <sheetFormatPr defaultColWidth="8.85546875" defaultRowHeight="15" x14ac:dyDescent="0.2"/>
  <cols>
    <col min="1" max="1" width="5" style="4" bestFit="1" customWidth="1"/>
    <col min="2" max="2" width="18.85546875" style="29" customWidth="1"/>
    <col min="3" max="3" width="5" style="29" bestFit="1" customWidth="1"/>
    <col min="4" max="4" width="17.85546875" style="4" customWidth="1"/>
    <col min="5" max="5" width="5" style="29" bestFit="1" customWidth="1"/>
    <col min="6" max="6" width="19.5703125" style="29" customWidth="1"/>
    <col min="7" max="7" width="5" style="4" bestFit="1" customWidth="1"/>
    <col min="8" max="8" width="19.7109375" style="29" customWidth="1"/>
    <col min="9" max="9" width="5" style="4" bestFit="1" customWidth="1"/>
    <col min="10" max="10" width="18" style="29" customWidth="1"/>
    <col min="11" max="11" width="6.5703125" style="29" customWidth="1"/>
    <col min="12" max="12" width="17" style="4" customWidth="1"/>
    <col min="13" max="13" width="5" style="29" bestFit="1" customWidth="1"/>
    <col min="14" max="14" width="7.85546875" style="4" customWidth="1"/>
    <col min="15" max="15" width="13.42578125" style="4" customWidth="1"/>
    <col min="16" max="16" width="5" style="29" bestFit="1" customWidth="1"/>
    <col min="17" max="17" width="19" style="29" customWidth="1"/>
    <col min="18" max="18" width="6.28515625" style="29" bestFit="1" customWidth="1"/>
    <col min="19" max="19" width="18.7109375" style="29" customWidth="1"/>
    <col min="20" max="16384" width="8.85546875" style="29"/>
  </cols>
  <sheetData>
    <row r="1" spans="1:20" ht="18.75" x14ac:dyDescent="0.3">
      <c r="A1" s="715" t="s">
        <v>1001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142"/>
      <c r="S1" s="142"/>
    </row>
    <row r="2" spans="1:20" x14ac:dyDescent="0.2">
      <c r="A2" s="713" t="s">
        <v>256</v>
      </c>
      <c r="B2" s="713"/>
      <c r="C2" s="713" t="s">
        <v>258</v>
      </c>
      <c r="D2" s="713"/>
      <c r="E2" s="713" t="s">
        <v>259</v>
      </c>
      <c r="F2" s="713"/>
      <c r="G2" s="713" t="s">
        <v>260</v>
      </c>
      <c r="H2" s="713"/>
      <c r="I2" s="713" t="s">
        <v>261</v>
      </c>
      <c r="J2" s="713"/>
      <c r="K2" s="713" t="s">
        <v>262</v>
      </c>
      <c r="L2" s="713"/>
      <c r="M2" s="718" t="s">
        <v>263</v>
      </c>
      <c r="N2" s="720"/>
      <c r="O2" s="719"/>
      <c r="P2" s="713" t="s">
        <v>264</v>
      </c>
      <c r="Q2" s="713"/>
      <c r="R2" s="713" t="s">
        <v>265</v>
      </c>
      <c r="S2" s="713"/>
    </row>
    <row r="3" spans="1:20" x14ac:dyDescent="0.2">
      <c r="A3" s="713" t="str">
        <f>'Zone 1-2'!$A$1</f>
        <v xml:space="preserve">Z-1 </v>
      </c>
      <c r="B3" s="713"/>
      <c r="C3" s="713" t="str">
        <f>'Zone 1-2'!$A$19</f>
        <v xml:space="preserve">Z-2 </v>
      </c>
      <c r="D3" s="713"/>
      <c r="E3" s="713" t="str">
        <f>'Zone 3-4'!$A$1</f>
        <v>Z-3 XMY Cmd/Tac</v>
      </c>
      <c r="F3" s="713"/>
      <c r="G3" s="713" t="str">
        <f>'Zone 3-4'!$A$19</f>
        <v>Z-4 XMY Misc</v>
      </c>
      <c r="H3" s="713"/>
      <c r="I3" s="718" t="str">
        <f>'Zone 5-6'!$A$1</f>
        <v>Z-5 XMY Law</v>
      </c>
      <c r="J3" s="719"/>
      <c r="K3" s="713" t="str">
        <f>'Zone 5-6'!$A$19</f>
        <v>Z-6 XCZ Marine</v>
      </c>
      <c r="L3" s="713"/>
      <c r="M3" s="718" t="str">
        <f>'Zone 7-8'!$A$1</f>
        <v>Z-7 CDF Cmds</v>
      </c>
      <c r="N3" s="720"/>
      <c r="O3" s="719"/>
      <c r="P3" s="713" t="str">
        <f>'Zone 7-8'!$A$19</f>
        <v>Z-8 CDF Tacs 1</v>
      </c>
      <c r="Q3" s="713"/>
      <c r="R3" s="713" t="str">
        <f>'Zone 9-10'!$A$1</f>
        <v>Z-9 CDF Tacs 2</v>
      </c>
      <c r="S3" s="713"/>
    </row>
    <row r="4" spans="1:20" ht="16.5" thickBot="1" x14ac:dyDescent="0.3">
      <c r="A4" s="28" t="s">
        <v>257</v>
      </c>
      <c r="B4" s="28" t="s">
        <v>323</v>
      </c>
      <c r="C4" s="28" t="s">
        <v>257</v>
      </c>
      <c r="D4" s="28" t="s">
        <v>323</v>
      </c>
      <c r="E4" s="28" t="s">
        <v>257</v>
      </c>
      <c r="F4" s="28" t="s">
        <v>323</v>
      </c>
      <c r="G4" s="28" t="s">
        <v>257</v>
      </c>
      <c r="H4" s="28" t="s">
        <v>323</v>
      </c>
      <c r="I4" s="28" t="s">
        <v>257</v>
      </c>
      <c r="J4" s="28" t="s">
        <v>323</v>
      </c>
      <c r="K4" s="28" t="s">
        <v>257</v>
      </c>
      <c r="L4" s="28" t="s">
        <v>323</v>
      </c>
      <c r="M4" s="28" t="s">
        <v>257</v>
      </c>
      <c r="N4" s="722" t="s">
        <v>323</v>
      </c>
      <c r="O4" s="723"/>
      <c r="P4" s="28" t="s">
        <v>257</v>
      </c>
      <c r="Q4" s="28" t="s">
        <v>323</v>
      </c>
      <c r="R4" s="28" t="s">
        <v>257</v>
      </c>
      <c r="S4" s="28" t="s">
        <v>323</v>
      </c>
    </row>
    <row r="5" spans="1:20" x14ac:dyDescent="0.2">
      <c r="A5" s="24">
        <v>1</v>
      </c>
      <c r="B5" s="33" t="str">
        <f>'Zone 1-2'!B3</f>
        <v>Agency</v>
      </c>
      <c r="C5" s="24">
        <v>1</v>
      </c>
      <c r="D5" s="31">
        <f>'Zone 1-2'!B21</f>
        <v>0</v>
      </c>
      <c r="E5" s="24">
        <f>'Zone 3-4'!A3</f>
        <v>1</v>
      </c>
      <c r="F5" s="40" t="str">
        <f>'Zone 3-4'!B3</f>
        <v>Moco Cmd-1</v>
      </c>
      <c r="G5" s="24">
        <v>1</v>
      </c>
      <c r="H5" s="27" t="str">
        <f>'Zone 3-4'!B21</f>
        <v>VFire 21</v>
      </c>
      <c r="I5" s="24">
        <v>1</v>
      </c>
      <c r="J5" s="37" t="str">
        <f>'Zone 5-6'!B3</f>
        <v>Marina PD</v>
      </c>
      <c r="K5" s="24">
        <v>1</v>
      </c>
      <c r="L5" s="27" t="str">
        <f>'Zone 5-6'!B21</f>
        <v>XCZ Red Cmd</v>
      </c>
      <c r="M5" s="24">
        <v>1</v>
      </c>
      <c r="N5" s="724" t="str">
        <f>'Zone 7-8'!B3</f>
        <v>CDF Cmd-1</v>
      </c>
      <c r="O5" s="725"/>
      <c r="P5" s="24">
        <v>1</v>
      </c>
      <c r="Q5" s="25" t="str">
        <f>'Zone 7-8'!B21</f>
        <v>CDF Tac-1</v>
      </c>
      <c r="R5" s="24">
        <v>1</v>
      </c>
      <c r="S5" s="25" t="str">
        <f>'Zone 9-10'!B3</f>
        <v>CDF Tac-17</v>
      </c>
    </row>
    <row r="6" spans="1:20" x14ac:dyDescent="0.2">
      <c r="A6" s="20">
        <v>2</v>
      </c>
      <c r="B6" s="34">
        <f>'Zone 1-2'!B4</f>
        <v>0</v>
      </c>
      <c r="C6" s="20">
        <v>2</v>
      </c>
      <c r="D6" s="32">
        <f>'Zone 1-2'!B22</f>
        <v>0</v>
      </c>
      <c r="E6" s="20">
        <f>'Zone 3-4'!A4</f>
        <v>2</v>
      </c>
      <c r="F6" s="38" t="str">
        <f>'Zone 3-4'!B4</f>
        <v>Moco Cmd-2</v>
      </c>
      <c r="G6" s="20">
        <v>2</v>
      </c>
      <c r="H6" s="22" t="str">
        <f>'Zone 3-4'!B22</f>
        <v>VFire 22</v>
      </c>
      <c r="I6" s="20">
        <v>2</v>
      </c>
      <c r="J6" s="21" t="str">
        <f>'Zone 5-6'!B4</f>
        <v>MC SO 1</v>
      </c>
      <c r="K6" s="20">
        <v>2</v>
      </c>
      <c r="L6" s="22" t="str">
        <f>'Zone 5-6'!B22</f>
        <v>XCZ Blue Tac</v>
      </c>
      <c r="M6" s="20">
        <v>2</v>
      </c>
      <c r="N6" s="716" t="str">
        <f>'Zone 7-8'!B4</f>
        <v>CDF Cmd-2</v>
      </c>
      <c r="O6" s="717"/>
      <c r="P6" s="20">
        <v>2</v>
      </c>
      <c r="Q6" s="23" t="str">
        <f>'Zone 7-8'!B22</f>
        <v>CDF Tac-2</v>
      </c>
      <c r="R6" s="20">
        <v>2</v>
      </c>
      <c r="S6" s="23" t="str">
        <f>'Zone 9-10'!B4</f>
        <v>CDF Tac-18</v>
      </c>
    </row>
    <row r="7" spans="1:20" x14ac:dyDescent="0.2">
      <c r="A7" s="20">
        <v>3</v>
      </c>
      <c r="B7" s="34">
        <f>'Zone 1-2'!B5</f>
        <v>0</v>
      </c>
      <c r="C7" s="20">
        <v>3</v>
      </c>
      <c r="D7" s="32">
        <f>'Zone 1-2'!B23</f>
        <v>0</v>
      </c>
      <c r="E7" s="20">
        <f>'Zone 3-4'!A5</f>
        <v>3</v>
      </c>
      <c r="F7" s="38" t="str">
        <f>'Zone 3-4'!B5</f>
        <v>Moco Cmd-3</v>
      </c>
      <c r="G7" s="20">
        <v>3</v>
      </c>
      <c r="H7" s="22" t="str">
        <f>'Zone 3-4'!B23</f>
        <v>VFire 23</v>
      </c>
      <c r="I7" s="20">
        <v>3</v>
      </c>
      <c r="J7" s="21" t="str">
        <f>'Zone 5-6'!B5</f>
        <v>MC SO 2</v>
      </c>
      <c r="K7" s="20">
        <v>3</v>
      </c>
      <c r="L7" s="22" t="str">
        <f>'Zone 5-6'!B23</f>
        <v>XCZ Black Tac</v>
      </c>
      <c r="M7" s="20">
        <v>3</v>
      </c>
      <c r="N7" s="716" t="str">
        <f>'Zone 7-8'!B5</f>
        <v>CDF Cmd-3</v>
      </c>
      <c r="O7" s="717"/>
      <c r="P7" s="20">
        <v>3</v>
      </c>
      <c r="Q7" s="23" t="str">
        <f>'Zone 7-8'!B23</f>
        <v>CDF Tac-3</v>
      </c>
      <c r="R7" s="20">
        <v>3</v>
      </c>
      <c r="S7" s="23" t="str">
        <f>'Zone 9-10'!B5</f>
        <v>CDF Tac-19</v>
      </c>
    </row>
    <row r="8" spans="1:20" x14ac:dyDescent="0.2">
      <c r="A8" s="20">
        <v>4</v>
      </c>
      <c r="B8" s="34">
        <f>'Zone 1-2'!B6</f>
        <v>0</v>
      </c>
      <c r="C8" s="20">
        <v>4</v>
      </c>
      <c r="D8" s="32">
        <f>'Zone 1-2'!B24</f>
        <v>0</v>
      </c>
      <c r="E8" s="20">
        <f>'Zone 3-4'!A6</f>
        <v>4</v>
      </c>
      <c r="F8" s="38" t="str">
        <f>'Zone 3-4'!B6</f>
        <v>XMY Cmd-5</v>
      </c>
      <c r="G8" s="20">
        <v>4</v>
      </c>
      <c r="H8" s="22" t="str">
        <f>'Zone 3-4'!B24</f>
        <v>VFire 24</v>
      </c>
      <c r="I8" s="20">
        <v>4</v>
      </c>
      <c r="J8" s="21" t="str">
        <f>'Zone 5-6'!B6</f>
        <v>MCSO Blue</v>
      </c>
      <c r="K8" s="20">
        <v>4</v>
      </c>
      <c r="L8" s="22" t="str">
        <f>'Zone 5-6'!B24</f>
        <v>XCZ Yell Cmd</v>
      </c>
      <c r="M8" s="20">
        <v>4</v>
      </c>
      <c r="N8" s="716" t="str">
        <f>'Zone 7-8'!B6</f>
        <v>CDF Cmd-4</v>
      </c>
      <c r="O8" s="717"/>
      <c r="P8" s="20">
        <v>4</v>
      </c>
      <c r="Q8" s="23" t="str">
        <f>'Zone 7-8'!B24</f>
        <v>CDF Tac-4</v>
      </c>
      <c r="R8" s="20">
        <v>4</v>
      </c>
      <c r="S8" s="23" t="str">
        <f>'Zone 9-10'!B6</f>
        <v>CDF Tac-20</v>
      </c>
      <c r="T8" s="9"/>
    </row>
    <row r="9" spans="1:20" x14ac:dyDescent="0.2">
      <c r="A9" s="20">
        <v>5</v>
      </c>
      <c r="B9" s="34">
        <f>'Zone 1-2'!B7</f>
        <v>0</v>
      </c>
      <c r="C9" s="20">
        <v>5</v>
      </c>
      <c r="D9" s="32">
        <f>'Zone 1-2'!B25</f>
        <v>0</v>
      </c>
      <c r="E9" s="20">
        <f>'Zone 3-4'!A7</f>
        <v>5</v>
      </c>
      <c r="F9" s="38" t="str">
        <f>'Zone 3-4'!B7</f>
        <v>XMY Cmd-7</v>
      </c>
      <c r="G9" s="20">
        <v>5</v>
      </c>
      <c r="H9" s="21" t="str">
        <f>'Zone 3-4'!B25</f>
        <v>VFire 25</v>
      </c>
      <c r="I9" s="20">
        <v>5</v>
      </c>
      <c r="J9" s="21" t="str">
        <f>'Zone 5-6'!B7</f>
        <v>MCSO Yell</v>
      </c>
      <c r="K9" s="20">
        <v>5</v>
      </c>
      <c r="L9" s="22" t="str">
        <f>'Zone 5-6'!B25</f>
        <v>XCZ Green Tac</v>
      </c>
      <c r="M9" s="20">
        <v>5</v>
      </c>
      <c r="N9" s="716" t="str">
        <f>'Zone 7-8'!B7</f>
        <v>CDF Cmd-5</v>
      </c>
      <c r="O9" s="717"/>
      <c r="P9" s="20">
        <v>5</v>
      </c>
      <c r="Q9" s="23" t="str">
        <f>'Zone 7-8'!B25</f>
        <v>CDF Tac-5</v>
      </c>
      <c r="R9" s="20">
        <v>5</v>
      </c>
      <c r="S9" s="23" t="str">
        <f>'Zone 9-10'!B7</f>
        <v xml:space="preserve">CDF Tac-21 </v>
      </c>
      <c r="T9" s="5"/>
    </row>
    <row r="10" spans="1:20" x14ac:dyDescent="0.2">
      <c r="A10" s="20">
        <v>6</v>
      </c>
      <c r="B10" s="34">
        <f>'Zone 1-2'!B8</f>
        <v>0</v>
      </c>
      <c r="C10" s="20">
        <v>6</v>
      </c>
      <c r="D10" s="32">
        <f>'Zone 1-2'!B26</f>
        <v>0</v>
      </c>
      <c r="E10" s="20">
        <f>'Zone 3-4'!A8</f>
        <v>6</v>
      </c>
      <c r="F10" s="38" t="str">
        <f>'Zone 3-4'!B8</f>
        <v>Moco Tac-1</v>
      </c>
      <c r="G10" s="20">
        <v>6</v>
      </c>
      <c r="H10" s="39" t="str">
        <f>'Zone 3-4'!B26</f>
        <v>VFire 26</v>
      </c>
      <c r="I10" s="20">
        <v>6</v>
      </c>
      <c r="J10" s="21" t="str">
        <f>'Zone 5-6'!B8</f>
        <v>Clemars</v>
      </c>
      <c r="K10" s="20">
        <v>6</v>
      </c>
      <c r="L10" s="22" t="str">
        <f>'Zone 5-6'!B26</f>
        <v>XCZ Silver Tac</v>
      </c>
      <c r="M10" s="20">
        <v>6</v>
      </c>
      <c r="N10" s="716" t="str">
        <f>'Zone 7-8'!B8</f>
        <v>CDF Cmd-6</v>
      </c>
      <c r="O10" s="717"/>
      <c r="P10" s="20">
        <v>6</v>
      </c>
      <c r="Q10" s="23" t="str">
        <f>'Zone 7-8'!B26</f>
        <v>CDF Tac-6</v>
      </c>
      <c r="R10" s="20">
        <v>6</v>
      </c>
      <c r="S10" s="23" t="str">
        <f>'Zone 9-10'!B8</f>
        <v xml:space="preserve">CDF Tac-22 </v>
      </c>
      <c r="T10" s="5"/>
    </row>
    <row r="11" spans="1:20" x14ac:dyDescent="0.2">
      <c r="A11" s="20">
        <v>7</v>
      </c>
      <c r="B11" s="34">
        <f>'Zone 1-2'!B9</f>
        <v>0</v>
      </c>
      <c r="C11" s="20">
        <v>7</v>
      </c>
      <c r="D11" s="32">
        <f>'Zone 1-2'!B27</f>
        <v>0</v>
      </c>
      <c r="E11" s="20">
        <f>'Zone 3-4'!A9</f>
        <v>7</v>
      </c>
      <c r="F11" s="38" t="str">
        <f>'Zone 3-4'!B9</f>
        <v>Moco Tac-2</v>
      </c>
      <c r="G11" s="20">
        <v>7</v>
      </c>
      <c r="H11" s="22" t="str">
        <f>'Zone 3-4'!B27</f>
        <v>Calcord</v>
      </c>
      <c r="I11" s="20">
        <v>7</v>
      </c>
      <c r="J11" s="21" t="str">
        <f>'Zone 5-6'!B9</f>
        <v>Clemars 2</v>
      </c>
      <c r="K11" s="20">
        <v>7</v>
      </c>
      <c r="L11" s="22" t="str">
        <f>'Zone 5-6'!B27</f>
        <v>XCZ Orange Tac</v>
      </c>
      <c r="M11" s="20">
        <v>7</v>
      </c>
      <c r="N11" s="716" t="str">
        <f>'Zone 7-8'!B9</f>
        <v>CDF Cmd-7</v>
      </c>
      <c r="O11" s="717"/>
      <c r="P11" s="20">
        <v>7</v>
      </c>
      <c r="Q11" s="23" t="str">
        <f>'Zone 7-8'!B27</f>
        <v>CDF Tac-7</v>
      </c>
      <c r="R11" s="20">
        <v>7</v>
      </c>
      <c r="S11" s="23" t="str">
        <f>'Zone 9-10'!B9</f>
        <v xml:space="preserve">CDF Tac-23 </v>
      </c>
      <c r="T11" s="5"/>
    </row>
    <row r="12" spans="1:20" x14ac:dyDescent="0.2">
      <c r="A12" s="20">
        <v>8</v>
      </c>
      <c r="B12" s="34">
        <f>'Zone 1-2'!B10</f>
        <v>0</v>
      </c>
      <c r="C12" s="20">
        <v>8</v>
      </c>
      <c r="D12" s="32">
        <f>'Zone 1-2'!B28</f>
        <v>0</v>
      </c>
      <c r="E12" s="20">
        <f>'Zone 3-4'!A10</f>
        <v>8</v>
      </c>
      <c r="F12" s="38" t="str">
        <f>'Zone 3-4'!B10</f>
        <v>Moco Tac-3</v>
      </c>
      <c r="G12" s="20">
        <v>8</v>
      </c>
      <c r="H12" s="21" t="str">
        <f>'Zone 3-4'!B28</f>
        <v>XBE Hollister</v>
      </c>
      <c r="I12" s="20">
        <v>8</v>
      </c>
      <c r="J12" s="70" t="str">
        <f>'Zone 5-6'!B10</f>
        <v>Clemars 3</v>
      </c>
      <c r="K12" s="20">
        <v>8</v>
      </c>
      <c r="L12" s="52" t="str">
        <f>'Zone 5-6'!B28</f>
        <v>CDF CZU L</v>
      </c>
      <c r="M12" s="20">
        <v>8</v>
      </c>
      <c r="N12" s="716" t="str">
        <f>'Zone 7-8'!B10</f>
        <v>CDF Cmd-8</v>
      </c>
      <c r="O12" s="717"/>
      <c r="P12" s="20">
        <v>8</v>
      </c>
      <c r="Q12" s="23" t="str">
        <f>'Zone 7-8'!B28</f>
        <v>CDF Tac-8</v>
      </c>
      <c r="R12" s="20">
        <v>8</v>
      </c>
      <c r="S12" s="34" t="str">
        <f>'Zone 9-10'!B10</f>
        <v xml:space="preserve">CDF A/G </v>
      </c>
      <c r="T12" s="7"/>
    </row>
    <row r="13" spans="1:20" x14ac:dyDescent="0.2">
      <c r="A13" s="20">
        <v>9</v>
      </c>
      <c r="B13" s="34">
        <f>'Zone 1-2'!B11</f>
        <v>0</v>
      </c>
      <c r="C13" s="20">
        <v>9</v>
      </c>
      <c r="D13" s="32">
        <f>'Zone 1-2'!B29</f>
        <v>0</v>
      </c>
      <c r="E13" s="20">
        <f>'Zone 3-4'!A11</f>
        <v>9</v>
      </c>
      <c r="F13" s="38" t="str">
        <f>'Zone 3-4'!B11</f>
        <v>Moco Tac-4</v>
      </c>
      <c r="G13" s="20">
        <v>9</v>
      </c>
      <c r="H13" s="21" t="str">
        <f>'Zone 3-4'!B29</f>
        <v>H Tac 1</v>
      </c>
      <c r="I13" s="20">
        <v>9</v>
      </c>
      <c r="J13" s="67" t="str">
        <f>'Zone 5-6'!B11</f>
        <v>Monterey PD</v>
      </c>
      <c r="K13" s="20">
        <v>9</v>
      </c>
      <c r="L13" s="52" t="str">
        <f>'Zone 5-6'!B29</f>
        <v>Marine 5</v>
      </c>
      <c r="M13" s="20">
        <v>9</v>
      </c>
      <c r="N13" s="716" t="str">
        <f>'Zone 7-8'!B11</f>
        <v>CDF Cmd-9</v>
      </c>
      <c r="O13" s="717"/>
      <c r="P13" s="20">
        <v>9</v>
      </c>
      <c r="Q13" s="23" t="str">
        <f>'Zone 7-8'!B29</f>
        <v>CDF Tac-9</v>
      </c>
      <c r="R13" s="20">
        <v>9</v>
      </c>
      <c r="S13" s="34" t="str">
        <f>'Zone 9-10'!B11</f>
        <v>CDF A/T-4</v>
      </c>
    </row>
    <row r="14" spans="1:20" x14ac:dyDescent="0.2">
      <c r="A14" s="20">
        <v>10</v>
      </c>
      <c r="B14" s="34">
        <f>'Zone 1-2'!B12</f>
        <v>0</v>
      </c>
      <c r="C14" s="20">
        <v>10</v>
      </c>
      <c r="D14" s="32">
        <f>'Zone 1-2'!B30</f>
        <v>0</v>
      </c>
      <c r="E14" s="20">
        <f>'Zone 3-4'!A12</f>
        <v>10</v>
      </c>
      <c r="F14" s="38" t="str">
        <f>'Zone 3-4'!B12</f>
        <v>Moco Tac-5</v>
      </c>
      <c r="G14" s="20">
        <v>10</v>
      </c>
      <c r="H14" s="21" t="str">
        <f>'Zone 3-4'!B30</f>
        <v>H Tac 2</v>
      </c>
      <c r="I14" s="20">
        <v>10</v>
      </c>
      <c r="J14" s="67" t="str">
        <f>'Zone 5-6'!B12</f>
        <v>SEA/San City PD</v>
      </c>
      <c r="K14" s="20">
        <v>10</v>
      </c>
      <c r="L14" s="52" t="str">
        <f>'Zone 5-6'!B30</f>
        <v>Marine 6</v>
      </c>
      <c r="M14" s="20">
        <v>10</v>
      </c>
      <c r="N14" s="716" t="str">
        <f>'Zone 7-8'!B12</f>
        <v>CDF Cmd-10</v>
      </c>
      <c r="O14" s="717"/>
      <c r="P14" s="20">
        <v>10</v>
      </c>
      <c r="Q14" s="23" t="str">
        <f>'Zone 7-8'!B30</f>
        <v>CDF Tac-10</v>
      </c>
      <c r="R14" s="20">
        <v>10</v>
      </c>
      <c r="S14" s="34" t="str">
        <f>'Zone 9-10'!B12</f>
        <v>CDF A/T-5</v>
      </c>
    </row>
    <row r="15" spans="1:20" x14ac:dyDescent="0.2">
      <c r="A15" s="20">
        <v>11</v>
      </c>
      <c r="B15" s="34">
        <f>'Zone 1-2'!B13</f>
        <v>0</v>
      </c>
      <c r="C15" s="20">
        <v>11</v>
      </c>
      <c r="D15" s="32">
        <f>'Zone 1-2'!B31</f>
        <v>0</v>
      </c>
      <c r="E15" s="20">
        <f>'Zone 3-4'!A13</f>
        <v>11</v>
      </c>
      <c r="F15" s="38" t="str">
        <f>'Zone 3-4'!B13</f>
        <v>Moco Tac-6</v>
      </c>
      <c r="G15" s="20">
        <v>11</v>
      </c>
      <c r="H15" s="21" t="str">
        <f>'Zone 3-4'!B31</f>
        <v>XBE Holl Ncnty</v>
      </c>
      <c r="I15" s="20">
        <v>11</v>
      </c>
      <c r="J15" s="67" t="str">
        <f>'Zone 5-6'!B13</f>
        <v>DRO /Airport PD</v>
      </c>
      <c r="K15" s="20">
        <v>11</v>
      </c>
      <c r="L15" s="52" t="str">
        <f>'Zone 5-6'!B31</f>
        <v>Marine 9</v>
      </c>
      <c r="M15" s="20">
        <v>11</v>
      </c>
      <c r="N15" s="711">
        <f>'Zone 7-8'!B13</f>
        <v>0</v>
      </c>
      <c r="O15" s="712"/>
      <c r="P15" s="20">
        <v>11</v>
      </c>
      <c r="Q15" s="23" t="str">
        <f>'Zone 7-8'!B31</f>
        <v>CDF Tac-11</v>
      </c>
      <c r="R15" s="20">
        <v>11</v>
      </c>
      <c r="S15" s="34" t="str">
        <f>'Zone 9-10'!B13</f>
        <v>CDF A/T-6</v>
      </c>
    </row>
    <row r="16" spans="1:20" x14ac:dyDescent="0.2">
      <c r="A16" s="20">
        <v>12</v>
      </c>
      <c r="B16" s="34">
        <f>'Zone 1-2'!B14</f>
        <v>0</v>
      </c>
      <c r="C16" s="20">
        <v>12</v>
      </c>
      <c r="D16" s="32">
        <f>'Zone 1-2'!B32</f>
        <v>0</v>
      </c>
      <c r="E16" s="20">
        <f>'Zone 3-4'!A14</f>
        <v>12</v>
      </c>
      <c r="F16" s="38" t="str">
        <f>'Zone 3-4'!B14</f>
        <v>CDF BEU L</v>
      </c>
      <c r="G16" s="20">
        <v>12</v>
      </c>
      <c r="H16" s="21" t="str">
        <f>'Zone 3-4'!B32</f>
        <v>XBE Holl Scnty</v>
      </c>
      <c r="I16" s="20">
        <v>12</v>
      </c>
      <c r="J16" s="67" t="str">
        <f>'Zone 5-6'!B14</f>
        <v>Carmel PD</v>
      </c>
      <c r="K16" s="20">
        <v>12</v>
      </c>
      <c r="L16" s="52" t="str">
        <f>'Zone 5-6'!B32</f>
        <v>Marine 16</v>
      </c>
      <c r="M16" s="20">
        <v>12</v>
      </c>
      <c r="N16" s="711">
        <f>'Zone 7-8'!B14</f>
        <v>0</v>
      </c>
      <c r="O16" s="712"/>
      <c r="P16" s="20">
        <v>12</v>
      </c>
      <c r="Q16" s="23" t="str">
        <f>'Zone 7-8'!B32</f>
        <v>CDF Tac-12</v>
      </c>
      <c r="R16" s="20">
        <v>12</v>
      </c>
      <c r="S16" s="34" t="str">
        <f>'Zone 9-10'!B14</f>
        <v>CDF A/T-21</v>
      </c>
    </row>
    <row r="17" spans="1:19" x14ac:dyDescent="0.2">
      <c r="A17" s="20">
        <v>13</v>
      </c>
      <c r="B17" s="34">
        <f>'Zone 1-2'!B15</f>
        <v>0</v>
      </c>
      <c r="C17" s="20">
        <v>13</v>
      </c>
      <c r="D17" s="32">
        <f>'Zone 1-2'!B33</f>
        <v>0</v>
      </c>
      <c r="E17" s="20">
        <f>'Zone 3-4'!A15</f>
        <v>13</v>
      </c>
      <c r="F17" s="38" t="str">
        <f>'Zone 3-4'!B15</f>
        <v>XMY Scramp</v>
      </c>
      <c r="G17" s="20">
        <v>13</v>
      </c>
      <c r="H17" s="21" t="str">
        <f>'Zone 3-4'!B33</f>
        <v>POM RED Cmd</v>
      </c>
      <c r="I17" s="20">
        <v>13</v>
      </c>
      <c r="J17" s="67" t="str">
        <f>'Zone 5-6'!B15</f>
        <v>Pacific Grove PD</v>
      </c>
      <c r="K17" s="20">
        <v>13</v>
      </c>
      <c r="L17" s="52" t="str">
        <f>'Zone 5-6'!B33</f>
        <v>Marine 20A</v>
      </c>
      <c r="M17" s="20">
        <v>13</v>
      </c>
      <c r="N17" s="711">
        <f>'Zone 7-8'!B15</f>
        <v>0</v>
      </c>
      <c r="O17" s="712"/>
      <c r="P17" s="20">
        <v>13</v>
      </c>
      <c r="Q17" s="23" t="str">
        <f>'Zone 7-8'!B33</f>
        <v>CDF Tac-13</v>
      </c>
      <c r="R17" s="20">
        <v>13</v>
      </c>
      <c r="S17" s="34" t="str">
        <f>'Zone 9-10'!B15</f>
        <v>CDF A/T-22</v>
      </c>
    </row>
    <row r="18" spans="1:19" x14ac:dyDescent="0.2">
      <c r="A18" s="20">
        <v>14</v>
      </c>
      <c r="B18" s="34">
        <f>'Zone 1-2'!B16</f>
        <v>0</v>
      </c>
      <c r="C18" s="20">
        <v>14</v>
      </c>
      <c r="D18" s="32">
        <f>'Zone 1-2'!B34</f>
        <v>0</v>
      </c>
      <c r="E18" s="20">
        <f>'Zone 3-4'!A16</f>
        <v>14</v>
      </c>
      <c r="F18" s="22" t="str">
        <f>'Zone 3-4'!B16</f>
        <v>XMY L-Seca</v>
      </c>
      <c r="G18" s="20">
        <v>14</v>
      </c>
      <c r="H18" s="21" t="str">
        <f>'Zone 3-4'!B34</f>
        <v>POM GRAY Cmd</v>
      </c>
      <c r="I18" s="20">
        <v>14</v>
      </c>
      <c r="J18" s="67" t="str">
        <f>'Zone 5-6'!B16</f>
        <v>SanBen SO 1</v>
      </c>
      <c r="K18" s="20">
        <v>14</v>
      </c>
      <c r="L18" s="52" t="str">
        <f>'Zone 5-6'!B34</f>
        <v>Marine 21A</v>
      </c>
      <c r="M18" s="20">
        <v>14</v>
      </c>
      <c r="N18" s="711">
        <f>'Zone 7-8'!B16</f>
        <v>0</v>
      </c>
      <c r="O18" s="712"/>
      <c r="P18" s="20">
        <v>14</v>
      </c>
      <c r="Q18" s="23" t="str">
        <f>'Zone 7-8'!B34</f>
        <v>CDF Tac-14</v>
      </c>
      <c r="R18" s="20">
        <v>14</v>
      </c>
      <c r="S18" s="34" t="str">
        <f>'Zone 9-10'!B16</f>
        <v>CDF A/T-23</v>
      </c>
    </row>
    <row r="19" spans="1:19" x14ac:dyDescent="0.2">
      <c r="A19" s="20">
        <v>15</v>
      </c>
      <c r="B19" s="34">
        <f>'Zone 1-2'!B17</f>
        <v>0</v>
      </c>
      <c r="C19" s="20">
        <v>15</v>
      </c>
      <c r="D19" s="32">
        <f>'Zone 1-2'!B35</f>
        <v>0</v>
      </c>
      <c r="E19" s="20">
        <f>'Zone 3-4'!A17</f>
        <v>15</v>
      </c>
      <c r="F19" s="21" t="str">
        <f>'Zone 3-4'!B17</f>
        <v xml:space="preserve">CESR </v>
      </c>
      <c r="G19" s="20">
        <v>15</v>
      </c>
      <c r="H19" s="21" t="str">
        <f>'Zone 3-4'!B35</f>
        <v>POM Tac-1</v>
      </c>
      <c r="I19" s="20">
        <v>15</v>
      </c>
      <c r="J19" s="67" t="str">
        <f>'Zone 5-6'!B17</f>
        <v>XBE EMS</v>
      </c>
      <c r="K19" s="20">
        <v>15</v>
      </c>
      <c r="L19" s="52" t="str">
        <f>'Zone 5-6'!B35</f>
        <v>Marine 22A</v>
      </c>
      <c r="M19" s="20">
        <v>15</v>
      </c>
      <c r="N19" s="711">
        <f>'Zone 7-8'!B17</f>
        <v>0</v>
      </c>
      <c r="O19" s="712"/>
      <c r="P19" s="20">
        <v>15</v>
      </c>
      <c r="Q19" s="23" t="str">
        <f>'Zone 7-8'!B35</f>
        <v>CDF Tac-15</v>
      </c>
      <c r="R19" s="20">
        <v>15</v>
      </c>
      <c r="S19" s="34" t="str">
        <f>'Zone 9-10'!B17</f>
        <v>Air Guard</v>
      </c>
    </row>
    <row r="20" spans="1:19" x14ac:dyDescent="0.2">
      <c r="A20" s="20">
        <v>16</v>
      </c>
      <c r="B20" s="34">
        <f>'Zone 1-2'!B18</f>
        <v>0</v>
      </c>
      <c r="C20" s="20">
        <v>16</v>
      </c>
      <c r="D20" s="32">
        <f>'Zone 1-2'!B36</f>
        <v>0</v>
      </c>
      <c r="E20" s="20">
        <f>'Zone 3-4'!A18</f>
        <v>16</v>
      </c>
      <c r="F20" s="21" t="str">
        <f>'Zone 3-4'!B18</f>
        <v>CESR Direct</v>
      </c>
      <c r="G20" s="20">
        <v>16</v>
      </c>
      <c r="H20" s="70" t="str">
        <f>'Zone 3-4'!B36</f>
        <v>POM Tac-2</v>
      </c>
      <c r="I20" s="20">
        <v>16</v>
      </c>
      <c r="J20" s="67" t="str">
        <f>'Zone 5-6'!B18</f>
        <v>XBE Cnty</v>
      </c>
      <c r="K20" s="20">
        <v>16</v>
      </c>
      <c r="L20" s="52" t="str">
        <f>'Zone 5-6'!B36</f>
        <v>Marine 23A</v>
      </c>
      <c r="M20" s="20">
        <v>16</v>
      </c>
      <c r="N20" s="711">
        <f>'Zone 7-8'!B18</f>
        <v>0</v>
      </c>
      <c r="O20" s="712"/>
      <c r="P20" s="20">
        <v>16</v>
      </c>
      <c r="Q20" s="23" t="str">
        <f>'Zone 7-8'!B36</f>
        <v>CDF Tac-16</v>
      </c>
      <c r="R20" s="20">
        <v>16</v>
      </c>
      <c r="S20" s="34">
        <f>'Zone 9-10'!B18</f>
        <v>0</v>
      </c>
    </row>
    <row r="21" spans="1:19" ht="6" customHeight="1" x14ac:dyDescent="0.2"/>
    <row r="22" spans="1:19" x14ac:dyDescent="0.2">
      <c r="A22" s="713" t="s">
        <v>266</v>
      </c>
      <c r="B22" s="713"/>
      <c r="C22" s="713" t="s">
        <v>267</v>
      </c>
      <c r="D22" s="713"/>
      <c r="E22" s="713" t="s">
        <v>268</v>
      </c>
      <c r="F22" s="713"/>
      <c r="G22" s="713" t="s">
        <v>269</v>
      </c>
      <c r="H22" s="713"/>
      <c r="I22" s="713" t="s">
        <v>270</v>
      </c>
      <c r="J22" s="713"/>
      <c r="K22" s="713" t="s">
        <v>271</v>
      </c>
      <c r="L22" s="713"/>
      <c r="M22" s="713" t="s">
        <v>272</v>
      </c>
      <c r="N22" s="713"/>
      <c r="O22" s="713"/>
      <c r="P22" s="713" t="s">
        <v>273</v>
      </c>
      <c r="Q22" s="713"/>
      <c r="R22" s="713" t="s">
        <v>274</v>
      </c>
      <c r="S22" s="713"/>
    </row>
    <row r="23" spans="1:19" x14ac:dyDescent="0.2">
      <c r="A23" s="713" t="str">
        <f>'Zone 9-10'!$A$19</f>
        <v>Z-10 Air/Gnd</v>
      </c>
      <c r="B23" s="713"/>
      <c r="C23" s="713" t="str">
        <f>'Zone 11-12'!$A$1</f>
        <v>Z-11 CDF Reg 1</v>
      </c>
      <c r="D23" s="713"/>
      <c r="E23" s="713" t="str">
        <f>'Zone 11-12'!$A$19</f>
        <v>Z-12 CDF Reg 2</v>
      </c>
      <c r="F23" s="713"/>
      <c r="G23" s="713" t="str">
        <f>'Zone 13-14'!$A$1</f>
        <v>Z-13 CDF Reg 3</v>
      </c>
      <c r="H23" s="713"/>
      <c r="I23" s="713" t="str">
        <f>'Zone 13-14'!$A$19</f>
        <v>Z-14 CDF Reg 4</v>
      </c>
      <c r="J23" s="713"/>
      <c r="K23" s="713" t="str">
        <f>'Zone 15-16'!$A$1</f>
        <v xml:space="preserve">Z-15 Vcall OES </v>
      </c>
      <c r="L23" s="713"/>
      <c r="M23" s="713" t="str">
        <f>'Zone 15-16'!$A$19</f>
        <v>Z-16 Weth Murs</v>
      </c>
      <c r="N23" s="713"/>
      <c r="O23" s="713"/>
      <c r="P23" s="713" t="str">
        <f>'Zone 17-18'!$A$1</f>
        <v>Z-17 RVC</v>
      </c>
      <c r="Q23" s="713"/>
      <c r="R23" s="713" t="str">
        <f>'Zone 17-18'!$A$19</f>
        <v>Z-18 VNC</v>
      </c>
      <c r="S23" s="713"/>
    </row>
    <row r="24" spans="1:19" ht="16.5" thickBot="1" x14ac:dyDescent="0.3">
      <c r="A24" s="28" t="s">
        <v>257</v>
      </c>
      <c r="B24" s="28" t="s">
        <v>323</v>
      </c>
      <c r="C24" s="28" t="s">
        <v>257</v>
      </c>
      <c r="D24" s="28" t="s">
        <v>323</v>
      </c>
      <c r="E24" s="28" t="s">
        <v>257</v>
      </c>
      <c r="F24" s="28" t="s">
        <v>323</v>
      </c>
      <c r="G24" s="28" t="s">
        <v>257</v>
      </c>
      <c r="H24" s="28" t="s">
        <v>323</v>
      </c>
      <c r="I24" s="28" t="s">
        <v>257</v>
      </c>
      <c r="J24" s="28" t="s">
        <v>323</v>
      </c>
      <c r="K24" s="28" t="s">
        <v>257</v>
      </c>
      <c r="L24" s="28" t="s">
        <v>323</v>
      </c>
      <c r="M24" s="28" t="s">
        <v>257</v>
      </c>
      <c r="N24" s="714" t="s">
        <v>323</v>
      </c>
      <c r="O24" s="714"/>
      <c r="P24" s="28" t="s">
        <v>257</v>
      </c>
      <c r="Q24" s="28" t="s">
        <v>323</v>
      </c>
      <c r="R24" s="28" t="s">
        <v>257</v>
      </c>
      <c r="S24" s="28" t="s">
        <v>323</v>
      </c>
    </row>
    <row r="25" spans="1:19" x14ac:dyDescent="0.2">
      <c r="A25" s="24">
        <v>1</v>
      </c>
      <c r="B25" s="25" t="str">
        <f>'Zone 9-10'!B21</f>
        <v xml:space="preserve">CDF A/G </v>
      </c>
      <c r="C25" s="24">
        <v>1</v>
      </c>
      <c r="D25" s="25" t="str">
        <f>'Zone 11-12'!B3</f>
        <v>CDF MEU L</v>
      </c>
      <c r="E25" s="24">
        <v>1</v>
      </c>
      <c r="F25" s="26" t="str">
        <f>'Zone 11-12'!B21</f>
        <v>CDF BTU L</v>
      </c>
      <c r="G25" s="24">
        <v>1</v>
      </c>
      <c r="H25" s="27" t="str">
        <f>'Zone 13-14'!B3</f>
        <v>CDF RRU L-1W</v>
      </c>
      <c r="I25" s="24">
        <v>1</v>
      </c>
      <c r="J25" s="110" t="str">
        <f>'Zone 13-14'!B21</f>
        <v>CDF TUU L</v>
      </c>
      <c r="K25" s="24">
        <v>1</v>
      </c>
      <c r="L25" s="25" t="str">
        <f>'Zone 15-16'!B3</f>
        <v>V-Call 10</v>
      </c>
      <c r="M25" s="24">
        <v>1</v>
      </c>
      <c r="N25" s="721" t="str">
        <f>'Zone 15-16'!B21</f>
        <v>NOAA  F-1</v>
      </c>
      <c r="O25" s="721"/>
      <c r="P25" s="24">
        <v>1</v>
      </c>
      <c r="Q25" s="27" t="str">
        <f>'Zone 17-18'!B3</f>
        <v>RVC Cmd-1</v>
      </c>
      <c r="R25" s="24">
        <v>1</v>
      </c>
      <c r="S25" s="51" t="str">
        <f>'Zone 17-18'!B21</f>
        <v>VNC Cmd 33</v>
      </c>
    </row>
    <row r="26" spans="1:19" x14ac:dyDescent="0.2">
      <c r="A26" s="20">
        <v>2</v>
      </c>
      <c r="B26" s="22" t="str">
        <f>'Zone 9-10'!B22</f>
        <v>R5 A/G-1</v>
      </c>
      <c r="C26" s="20">
        <v>2</v>
      </c>
      <c r="D26" s="23" t="str">
        <f>'Zone 11-12'!B4</f>
        <v>CDF HUU L</v>
      </c>
      <c r="E26" s="20">
        <v>2</v>
      </c>
      <c r="F26" s="22" t="str">
        <f>'Zone 11-12'!B22</f>
        <v>Butte Sup</v>
      </c>
      <c r="G26" s="20">
        <v>2</v>
      </c>
      <c r="H26" s="23" t="str">
        <f>'Zone 13-14'!B4</f>
        <v>CDF RRU -2</v>
      </c>
      <c r="I26" s="20">
        <v>2</v>
      </c>
      <c r="J26" s="67" t="str">
        <f>'Zone 13-14'!B22</f>
        <v>TLC</v>
      </c>
      <c r="K26" s="20">
        <v>2</v>
      </c>
      <c r="L26" s="23" t="str">
        <f>'Zone 15-16'!B4</f>
        <v>V Tac-11</v>
      </c>
      <c r="M26" s="20">
        <v>2</v>
      </c>
      <c r="N26" s="710" t="str">
        <f>'Zone 15-16'!B22</f>
        <v>NOAA  F-2</v>
      </c>
      <c r="O26" s="710"/>
      <c r="P26" s="20">
        <v>2</v>
      </c>
      <c r="Q26" s="22" t="str">
        <f>'Zone 17-18'!B4</f>
        <v>RVC Cmd-2</v>
      </c>
      <c r="R26" s="20">
        <v>2</v>
      </c>
      <c r="S26" s="70" t="str">
        <f>'Zone 17-18'!B22</f>
        <v>VNC C-2</v>
      </c>
    </row>
    <row r="27" spans="1:19" x14ac:dyDescent="0.2">
      <c r="A27" s="20">
        <v>3</v>
      </c>
      <c r="B27" s="22" t="str">
        <f>'Zone 9-10'!B23</f>
        <v>R5 A/G-2</v>
      </c>
      <c r="C27" s="20">
        <v>3</v>
      </c>
      <c r="D27" s="23" t="str">
        <f>'Zone 11-12'!B5</f>
        <v>CDF LNU East</v>
      </c>
      <c r="E27" s="20">
        <v>3</v>
      </c>
      <c r="F27" s="22" t="str">
        <f>'Zone 11-12'!B23</f>
        <v>CDF LMU L</v>
      </c>
      <c r="G27" s="20">
        <v>3</v>
      </c>
      <c r="H27" s="23" t="str">
        <f>'Zone 13-14'!B5</f>
        <v>CDF RRU L-3E</v>
      </c>
      <c r="I27" s="20">
        <v>3</v>
      </c>
      <c r="J27" s="67" t="str">
        <f>'Zone 13-14'!B23</f>
        <v>CDF MMU L</v>
      </c>
      <c r="K27" s="20">
        <v>3</v>
      </c>
      <c r="L27" s="23" t="str">
        <f>'Zone 15-16'!B5</f>
        <v>V Tac-12</v>
      </c>
      <c r="M27" s="20">
        <v>3</v>
      </c>
      <c r="N27" s="710" t="str">
        <f>'Zone 15-16'!B23</f>
        <v>NOAA  F-3</v>
      </c>
      <c r="O27" s="710"/>
      <c r="P27" s="20">
        <v>3</v>
      </c>
      <c r="Q27" s="21" t="str">
        <f>'Zone 17-18'!B5</f>
        <v>RVC Cmd 5</v>
      </c>
      <c r="R27" s="20">
        <v>3</v>
      </c>
      <c r="S27" s="70" t="str">
        <f>'Zone 17-18'!B23</f>
        <v>VNC Tac-3</v>
      </c>
    </row>
    <row r="28" spans="1:19" x14ac:dyDescent="0.2">
      <c r="A28" s="20">
        <v>4</v>
      </c>
      <c r="B28" s="22" t="str">
        <f>'Zone 9-10'!B24</f>
        <v>R5 A/G-3</v>
      </c>
      <c r="C28" s="20">
        <v>4</v>
      </c>
      <c r="D28" s="23" t="str">
        <f>'Zone 11-12'!B6</f>
        <v>CDF LNU West</v>
      </c>
      <c r="E28" s="20">
        <v>4</v>
      </c>
      <c r="F28" s="22" t="str">
        <f>'Zone 11-12'!B24</f>
        <v xml:space="preserve">CDF NEU-E L       </v>
      </c>
      <c r="G28" s="20">
        <v>4</v>
      </c>
      <c r="H28" s="23" t="str">
        <f>'Zone 13-14'!B6</f>
        <v>CDF BDU -1</v>
      </c>
      <c r="I28" s="20">
        <v>4</v>
      </c>
      <c r="J28" s="67" t="str">
        <f>'Zone 13-14'!B24</f>
        <v>XMA CMD</v>
      </c>
      <c r="K28" s="20">
        <v>4</v>
      </c>
      <c r="L28" s="23" t="str">
        <f>'Zone 15-16'!B6</f>
        <v>V Tac-13</v>
      </c>
      <c r="M28" s="20">
        <v>4</v>
      </c>
      <c r="N28" s="710" t="str">
        <f>'Zone 15-16'!B24</f>
        <v>NOAA  F-4</v>
      </c>
      <c r="O28" s="710"/>
      <c r="P28" s="20">
        <v>4</v>
      </c>
      <c r="Q28" s="77" t="str">
        <f>'Zone 17-18'!B6</f>
        <v>RVC Cmd 6</v>
      </c>
      <c r="R28" s="20">
        <v>4</v>
      </c>
      <c r="S28" s="70" t="str">
        <f>'Zone 17-18'!B24</f>
        <v>VNC C-5</v>
      </c>
    </row>
    <row r="29" spans="1:19" x14ac:dyDescent="0.2">
      <c r="A29" s="20">
        <v>5</v>
      </c>
      <c r="B29" s="22" t="str">
        <f>'Zone 9-10'!B25</f>
        <v>R5 A/G-4</v>
      </c>
      <c r="C29" s="20">
        <v>5</v>
      </c>
      <c r="D29" s="23" t="str">
        <f>'Zone 11-12'!B7</f>
        <v>MRN</v>
      </c>
      <c r="E29" s="20">
        <v>5</v>
      </c>
      <c r="F29" s="22" t="str">
        <f>'Zone 11-12'!B25</f>
        <v>CDF NEU-W L</v>
      </c>
      <c r="G29" s="20">
        <v>5</v>
      </c>
      <c r="H29" s="23" t="str">
        <f>'Zone 13-14'!B7</f>
        <v>CDF BDU -2</v>
      </c>
      <c r="I29" s="20">
        <v>5</v>
      </c>
      <c r="J29" s="67" t="str">
        <f>'Zone 13-14'!B25</f>
        <v xml:space="preserve">CDF FKU -1  </v>
      </c>
      <c r="K29" s="20">
        <v>5</v>
      </c>
      <c r="L29" s="23" t="str">
        <f>'Zone 15-16'!B7</f>
        <v>V Tac-14</v>
      </c>
      <c r="M29" s="20">
        <v>5</v>
      </c>
      <c r="N29" s="710" t="str">
        <f>'Zone 15-16'!B25</f>
        <v>NOAA  F-5</v>
      </c>
      <c r="O29" s="710"/>
      <c r="P29" s="20">
        <v>5</v>
      </c>
      <c r="Q29" s="77" t="str">
        <f>'Zone 17-18'!B7</f>
        <v>RVC Cmd 7</v>
      </c>
      <c r="R29" s="20">
        <v>5</v>
      </c>
      <c r="S29" s="70" t="str">
        <f>'Zone 17-18'!B25</f>
        <v>VNC Tac-6</v>
      </c>
    </row>
    <row r="30" spans="1:19" x14ac:dyDescent="0.2">
      <c r="A30" s="20">
        <v>6</v>
      </c>
      <c r="B30" s="21" t="str">
        <f>'Zone 9-10'!B26</f>
        <v>R5 A/G-5</v>
      </c>
      <c r="C30" s="20">
        <v>6</v>
      </c>
      <c r="D30" s="23" t="str">
        <f>'Zone 11-12'!B8</f>
        <v>CDF SCU L</v>
      </c>
      <c r="E30" s="20">
        <v>6</v>
      </c>
      <c r="F30" s="22" t="str">
        <f>'Zone 11-12'!B26</f>
        <v>PCF Supp</v>
      </c>
      <c r="G30" s="20">
        <v>6</v>
      </c>
      <c r="H30" s="23" t="str">
        <f>'Zone 13-14'!B8</f>
        <v>CDF BDU -3</v>
      </c>
      <c r="I30" s="20">
        <v>6</v>
      </c>
      <c r="J30" s="67" t="str">
        <f>'Zone 13-14'!B26</f>
        <v xml:space="preserve">CDF FKU -2        </v>
      </c>
      <c r="K30" s="20">
        <v>6</v>
      </c>
      <c r="L30" s="70" t="str">
        <f>'Zone 15-16'!B8</f>
        <v>V Tac-36</v>
      </c>
      <c r="M30" s="20">
        <v>6</v>
      </c>
      <c r="N30" s="710" t="str">
        <f>'Zone 15-16'!B26</f>
        <v>NOAA  F-6</v>
      </c>
      <c r="O30" s="710"/>
      <c r="P30" s="20">
        <v>6</v>
      </c>
      <c r="Q30" s="77" t="str">
        <f>'Zone 17-18'!B8</f>
        <v>RVC Cmd 8</v>
      </c>
      <c r="R30" s="20">
        <v>6</v>
      </c>
      <c r="S30" s="70" t="str">
        <f>'Zone 17-18'!B26</f>
        <v>VNC Cmd 8</v>
      </c>
    </row>
    <row r="31" spans="1:19" x14ac:dyDescent="0.2">
      <c r="A31" s="20">
        <v>7</v>
      </c>
      <c r="B31" s="22" t="str">
        <f>'Zone 9-10'!B27</f>
        <v>R5 A/G-6</v>
      </c>
      <c r="C31" s="20">
        <v>7</v>
      </c>
      <c r="D31" s="23" t="str">
        <f>'Zone 11-12'!B9</f>
        <v>SCC CMD</v>
      </c>
      <c r="E31" s="20">
        <v>7</v>
      </c>
      <c r="F31" s="22" t="str">
        <f>'Zone 11-12'!B27</f>
        <v>CDF SHU L</v>
      </c>
      <c r="G31" s="20">
        <v>7</v>
      </c>
      <c r="H31" s="23" t="str">
        <f>'Zone 13-14'!B9</f>
        <v>CDF MVU L</v>
      </c>
      <c r="I31" s="20">
        <v>7</v>
      </c>
      <c r="J31" s="67" t="str">
        <f>'Zone 13-14'!B27</f>
        <v>FCO Dist 1</v>
      </c>
      <c r="K31" s="20">
        <v>7</v>
      </c>
      <c r="L31" s="70" t="str">
        <f>'Zone 15-16'!B9</f>
        <v>OES 1A</v>
      </c>
      <c r="M31" s="20">
        <v>7</v>
      </c>
      <c r="N31" s="710" t="str">
        <f>'Zone 15-16'!B27</f>
        <v>NOAA  F-7</v>
      </c>
      <c r="O31" s="710"/>
      <c r="P31" s="20">
        <v>7</v>
      </c>
      <c r="Q31" s="77" t="str">
        <f>'Zone 17-18'!B9</f>
        <v>RVC Cmd 9</v>
      </c>
      <c r="R31" s="20">
        <v>7</v>
      </c>
      <c r="S31" s="70" t="str">
        <f>'Zone 17-18'!B27</f>
        <v>VNC Tac-9</v>
      </c>
    </row>
    <row r="32" spans="1:19" x14ac:dyDescent="0.2">
      <c r="A32" s="20">
        <v>8</v>
      </c>
      <c r="B32" s="23" t="str">
        <f>'Zone 9-10'!B28</f>
        <v>R5 A/G-7</v>
      </c>
      <c r="C32" s="20">
        <v>8</v>
      </c>
      <c r="D32" s="70" t="str">
        <f>'Zone 11-12'!B10</f>
        <v>CDF CZU L</v>
      </c>
      <c r="E32" s="20">
        <v>8</v>
      </c>
      <c r="F32" s="22" t="str">
        <f>'Zone 11-12'!B28</f>
        <v>SHA CMD</v>
      </c>
      <c r="G32" s="20">
        <v>8</v>
      </c>
      <c r="H32" s="23" t="str">
        <f>'Zone 13-14'!B10</f>
        <v>CDF SLU L</v>
      </c>
      <c r="I32" s="20">
        <v>8</v>
      </c>
      <c r="J32" s="67" t="str">
        <f>'Zone 13-14'!B28</f>
        <v>CDF TCU L</v>
      </c>
      <c r="K32" s="20">
        <v>8</v>
      </c>
      <c r="L32" s="70" t="str">
        <f>'Zone 15-16'!B10</f>
        <v>OES 1B</v>
      </c>
      <c r="M32" s="20">
        <v>8</v>
      </c>
      <c r="N32" s="710" t="str">
        <f>'Zone 15-16'!B28</f>
        <v>MURS 1</v>
      </c>
      <c r="O32" s="710"/>
      <c r="P32" s="20">
        <v>8</v>
      </c>
      <c r="Q32" s="77" t="str">
        <f>'Zone 17-18'!B10</f>
        <v>RVC Cmd 10</v>
      </c>
      <c r="R32" s="20">
        <v>8</v>
      </c>
      <c r="S32" s="70" t="str">
        <f>'Zone 17-18'!B28</f>
        <v>VNC Cmd 40</v>
      </c>
    </row>
    <row r="33" spans="1:19" x14ac:dyDescent="0.2">
      <c r="A33" s="20">
        <v>9</v>
      </c>
      <c r="B33" s="23" t="str">
        <f>'Zone 9-10'!B29</f>
        <v>170.000</v>
      </c>
      <c r="C33" s="20">
        <v>9</v>
      </c>
      <c r="D33" s="70" t="str">
        <f>'Zone 11-12'!B11</f>
        <v>NPA Fire</v>
      </c>
      <c r="E33" s="20">
        <v>9</v>
      </c>
      <c r="F33" s="22" t="str">
        <f>'Zone 11-12'!B29</f>
        <v>CDF TGU L</v>
      </c>
      <c r="G33" s="20">
        <v>9</v>
      </c>
      <c r="H33" s="23" t="str">
        <f>'Zone 13-14'!B11</f>
        <v>SLC</v>
      </c>
      <c r="I33" s="20">
        <v>9</v>
      </c>
      <c r="J33" s="67" t="str">
        <f>'Zone 13-14'!B29</f>
        <v>TLU Cmd</v>
      </c>
      <c r="K33" s="20">
        <v>9</v>
      </c>
      <c r="L33" s="70" t="str">
        <f>'Zone 15-16'!B11</f>
        <v>OES 2A</v>
      </c>
      <c r="M33" s="20">
        <v>9</v>
      </c>
      <c r="N33" s="710" t="str">
        <f>'Zone 15-16'!B29</f>
        <v>MURS 2</v>
      </c>
      <c r="O33" s="710"/>
      <c r="P33" s="20">
        <v>9</v>
      </c>
      <c r="Q33" s="67" t="str">
        <f>'Zone 17-18'!B11</f>
        <v>RVC Cmd 11</v>
      </c>
      <c r="R33" s="20">
        <v>9</v>
      </c>
      <c r="S33" s="70" t="str">
        <f>'Zone 17-18'!B29</f>
        <v>VNC A/G</v>
      </c>
    </row>
    <row r="34" spans="1:19" x14ac:dyDescent="0.2">
      <c r="A34" s="20">
        <v>10</v>
      </c>
      <c r="B34" s="23" t="str">
        <f>'Zone 9-10'!B30</f>
        <v>166.6750</v>
      </c>
      <c r="C34" s="20">
        <v>10</v>
      </c>
      <c r="D34" s="70">
        <f>'Zone 11-12'!B12</f>
        <v>0</v>
      </c>
      <c r="E34" s="20">
        <v>10</v>
      </c>
      <c r="F34" s="22" t="str">
        <f>'Zone 11-12'!B30</f>
        <v>CDF SKU L</v>
      </c>
      <c r="G34" s="20">
        <v>10</v>
      </c>
      <c r="H34" s="70" t="str">
        <f>'Zone 13-14'!B12</f>
        <v>Estero Cmd</v>
      </c>
      <c r="I34" s="20">
        <v>10</v>
      </c>
      <c r="J34" s="70" t="str">
        <f>'Zone 13-14'!B30</f>
        <v>CAL CMD</v>
      </c>
      <c r="K34" s="20">
        <v>10</v>
      </c>
      <c r="L34" s="77" t="str">
        <f>'Zone 15-16'!B12</f>
        <v>OES 2B</v>
      </c>
      <c r="M34" s="20">
        <v>10</v>
      </c>
      <c r="N34" s="710" t="str">
        <f>'Zone 15-16'!B30</f>
        <v>MURS 3</v>
      </c>
      <c r="O34" s="710"/>
      <c r="P34" s="20">
        <v>10</v>
      </c>
      <c r="Q34" s="22" t="str">
        <f>'Zone 17-18'!B12</f>
        <v>RVC Cmd 12</v>
      </c>
      <c r="R34" s="20">
        <v>10</v>
      </c>
      <c r="S34" s="70" t="str">
        <f>'Zone 17-18'!B30</f>
        <v>LAC V-1</v>
      </c>
    </row>
    <row r="35" spans="1:19" x14ac:dyDescent="0.2">
      <c r="A35" s="20">
        <v>11</v>
      </c>
      <c r="B35" s="23" t="str">
        <f>'Zone 9-10'!B31</f>
        <v>167.9500</v>
      </c>
      <c r="C35" s="20">
        <v>11</v>
      </c>
      <c r="D35" s="23">
        <f>'Zone 11-12'!B13</f>
        <v>0</v>
      </c>
      <c r="E35" s="20">
        <v>11</v>
      </c>
      <c r="F35" s="22" t="str">
        <f>'Zone 11-12'!B31</f>
        <v>CDF AEU L</v>
      </c>
      <c r="G35" s="20">
        <v>11</v>
      </c>
      <c r="H35" s="23" t="str">
        <f>'Zone 13-14'!B13</f>
        <v>SLC Rvr Cmd</v>
      </c>
      <c r="I35" s="20">
        <v>11</v>
      </c>
      <c r="J35" s="70" t="str">
        <f>'Zone 13-14'!B31</f>
        <v>CDF BEU L</v>
      </c>
      <c r="K35" s="20">
        <v>11</v>
      </c>
      <c r="L35" s="77" t="str">
        <f>'Zone 15-16'!B13</f>
        <v>IR-6</v>
      </c>
      <c r="M35" s="20">
        <v>11</v>
      </c>
      <c r="N35" s="710" t="str">
        <f>'Zone 15-16'!B31</f>
        <v>MURS 4</v>
      </c>
      <c r="O35" s="710"/>
      <c r="P35" s="20">
        <v>11</v>
      </c>
      <c r="Q35" s="22" t="str">
        <f>'Zone 17-18'!B13</f>
        <v>RVC Tac-1</v>
      </c>
      <c r="R35" s="20">
        <v>11</v>
      </c>
      <c r="S35" s="70" t="str">
        <f>'Zone 17-18'!B31</f>
        <v>LAC V-2</v>
      </c>
    </row>
    <row r="36" spans="1:19" x14ac:dyDescent="0.2">
      <c r="A36" s="20">
        <v>12</v>
      </c>
      <c r="B36" s="23" t="str">
        <f>'Zone 9-10'!B32</f>
        <v>169.1500</v>
      </c>
      <c r="C36" s="20">
        <v>12</v>
      </c>
      <c r="D36" s="22">
        <f>'Zone 11-12'!B14</f>
        <v>0</v>
      </c>
      <c r="E36" s="20">
        <v>12</v>
      </c>
      <c r="F36" s="22" t="str">
        <f>'Zone 11-12'!B32</f>
        <v xml:space="preserve"> XED Cmd</v>
      </c>
      <c r="G36" s="20">
        <v>12</v>
      </c>
      <c r="H36" s="23" t="str">
        <f>'Zone 13-14'!B14</f>
        <v>SLC Bay Cmd</v>
      </c>
      <c r="I36" s="20">
        <v>12</v>
      </c>
      <c r="J36" s="34" t="str">
        <f>'Zone 13-14'!B32</f>
        <v>FCO Dist 2</v>
      </c>
      <c r="K36" s="20">
        <v>12</v>
      </c>
      <c r="L36" s="77" t="str">
        <f>'Zone 15-16'!B14</f>
        <v>IR-7</v>
      </c>
      <c r="M36" s="20">
        <v>12</v>
      </c>
      <c r="N36" s="710" t="str">
        <f>'Zone 15-16'!B32</f>
        <v>MURS 5</v>
      </c>
      <c r="O36" s="710"/>
      <c r="P36" s="20">
        <v>12</v>
      </c>
      <c r="Q36" s="22" t="str">
        <f>'Zone 17-18'!B14</f>
        <v>RVC Tac-2</v>
      </c>
      <c r="R36" s="20">
        <v>12</v>
      </c>
      <c r="S36" s="70" t="str">
        <f>'Zone 17-18'!B32</f>
        <v>LAC V-3</v>
      </c>
    </row>
    <row r="37" spans="1:19" x14ac:dyDescent="0.2">
      <c r="A37" s="20">
        <v>13</v>
      </c>
      <c r="B37" s="23" t="str">
        <f>'Zone 9-10'!B33</f>
        <v>169.2000</v>
      </c>
      <c r="C37" s="20">
        <v>13</v>
      </c>
      <c r="D37" s="22">
        <f>'Zone 11-12'!B15</f>
        <v>0</v>
      </c>
      <c r="E37" s="20">
        <v>13</v>
      </c>
      <c r="F37" s="22" t="str">
        <f>'Zone 11-12'!B33</f>
        <v>XAM Cmd</v>
      </c>
      <c r="G37" s="20">
        <v>13</v>
      </c>
      <c r="H37" s="23" t="str">
        <f>'Zone 13-14'!B15</f>
        <v>SLC 5 City Cmd</v>
      </c>
      <c r="I37" s="20">
        <v>13</v>
      </c>
      <c r="J37" s="34" t="str">
        <f>'Zone 13-14'!B33</f>
        <v>FCO Dist 3</v>
      </c>
      <c r="K37" s="20">
        <v>13</v>
      </c>
      <c r="L37" s="77" t="str">
        <f>'Zone 15-16'!B15</f>
        <v>IR-8</v>
      </c>
      <c r="M37" s="20">
        <v>13</v>
      </c>
      <c r="N37" s="710" t="str">
        <f>'Zone 15-16'!B33</f>
        <v>CERT Cmd</v>
      </c>
      <c r="O37" s="710"/>
      <c r="P37" s="20">
        <v>13</v>
      </c>
      <c r="Q37" s="34" t="str">
        <f>'Zone 17-18'!B15</f>
        <v>RVC Tac-3</v>
      </c>
      <c r="R37" s="20">
        <v>13</v>
      </c>
      <c r="S37" s="70" t="str">
        <f>'Zone 17-18'!B33</f>
        <v>LAC V-4</v>
      </c>
    </row>
    <row r="38" spans="1:19" x14ac:dyDescent="0.2">
      <c r="A38" s="20">
        <v>14</v>
      </c>
      <c r="B38" s="23" t="str">
        <f>'Zone 9-10'!B34</f>
        <v>Air Guard</v>
      </c>
      <c r="C38" s="20">
        <v>14</v>
      </c>
      <c r="D38" s="22">
        <f>'Zone 11-12'!B16</f>
        <v>0</v>
      </c>
      <c r="E38" s="20">
        <v>14</v>
      </c>
      <c r="F38" s="22">
        <f>'Zone 11-12'!B34</f>
        <v>0</v>
      </c>
      <c r="G38" s="20">
        <v>14</v>
      </c>
      <c r="H38" s="23" t="str">
        <f>'Zone 13-14'!B16</f>
        <v>South Net</v>
      </c>
      <c r="I38" s="20">
        <v>14</v>
      </c>
      <c r="J38" s="34" t="str">
        <f>'Zone 13-14'!B34</f>
        <v>Merced Disp</v>
      </c>
      <c r="K38" s="20">
        <v>14</v>
      </c>
      <c r="L38" s="34" t="str">
        <f>'Zone 15-16'!B16</f>
        <v>IR-9</v>
      </c>
      <c r="M38" s="20">
        <v>14</v>
      </c>
      <c r="N38" s="710" t="str">
        <f>'Zone 15-16'!B34</f>
        <v>CERT Tac-1</v>
      </c>
      <c r="O38" s="710"/>
      <c r="P38" s="20">
        <v>14</v>
      </c>
      <c r="Q38" s="34" t="str">
        <f>'Zone 17-18'!B16</f>
        <v>RVC Tac-4</v>
      </c>
      <c r="R38" s="20">
        <v>14</v>
      </c>
      <c r="S38" s="70" t="str">
        <f>'Zone 17-18'!B34</f>
        <v>BDC CO 2</v>
      </c>
    </row>
    <row r="39" spans="1:19" x14ac:dyDescent="0.2">
      <c r="A39" s="20">
        <v>15</v>
      </c>
      <c r="B39" s="23">
        <f>'Zone 9-10'!B35</f>
        <v>0</v>
      </c>
      <c r="C39" s="20">
        <v>15</v>
      </c>
      <c r="D39" s="22">
        <f>'Zone 11-12'!B17</f>
        <v>0</v>
      </c>
      <c r="E39" s="20">
        <v>15</v>
      </c>
      <c r="F39" s="22">
        <f>'Zone 11-12'!B35</f>
        <v>0</v>
      </c>
      <c r="G39" s="20">
        <v>15</v>
      </c>
      <c r="H39" s="23" t="str">
        <f>'Zone 13-14'!B17</f>
        <v>South Cmd A</v>
      </c>
      <c r="I39" s="20">
        <v>15</v>
      </c>
      <c r="J39" s="34" t="str">
        <f>'Zone 13-14'!B35</f>
        <v>Merced Org</v>
      </c>
      <c r="K39" s="20">
        <v>15</v>
      </c>
      <c r="L39" s="34" t="str">
        <f>'Zone 15-16'!B17</f>
        <v xml:space="preserve"> </v>
      </c>
      <c r="M39" s="20">
        <v>15</v>
      </c>
      <c r="N39" s="710" t="str">
        <f>'Zone 15-16'!B35</f>
        <v>CERT Tac-2</v>
      </c>
      <c r="O39" s="710"/>
      <c r="P39" s="20">
        <v>15</v>
      </c>
      <c r="Q39" s="34" t="str">
        <f>'Zone 17-18'!B17</f>
        <v>RVC Tac-5</v>
      </c>
      <c r="R39" s="20">
        <v>15</v>
      </c>
      <c r="S39" s="70" t="str">
        <f>'Zone 17-18'!B35</f>
        <v>BDC CO 3</v>
      </c>
    </row>
    <row r="40" spans="1:19" x14ac:dyDescent="0.2">
      <c r="A40" s="20">
        <v>16</v>
      </c>
      <c r="B40" s="23">
        <f>'Zone 9-10'!B36</f>
        <v>0</v>
      </c>
      <c r="C40" s="20">
        <v>16</v>
      </c>
      <c r="D40" s="22">
        <f>'Zone 11-12'!B18</f>
        <v>0</v>
      </c>
      <c r="E40" s="20">
        <v>16</v>
      </c>
      <c r="F40" s="22">
        <f>'Zone 11-12'!B36</f>
        <v>0</v>
      </c>
      <c r="G40" s="20">
        <v>16</v>
      </c>
      <c r="H40" s="34" t="str">
        <f>'Zone 13-14'!B18</f>
        <v>South Cmd B</v>
      </c>
      <c r="I40" s="20">
        <v>16</v>
      </c>
      <c r="J40" s="34" t="str">
        <f>'Zone 13-14'!B36</f>
        <v>MDRA Purple</v>
      </c>
      <c r="K40" s="20">
        <v>16</v>
      </c>
      <c r="L40" s="34" t="str">
        <f>'Zone 15-16'!B18</f>
        <v xml:space="preserve"> </v>
      </c>
      <c r="M40" s="20">
        <v>16</v>
      </c>
      <c r="N40" s="710" t="str">
        <f>'Zone 15-16'!B36</f>
        <v xml:space="preserve"> </v>
      </c>
      <c r="O40" s="710"/>
      <c r="P40" s="20">
        <v>16</v>
      </c>
      <c r="Q40" s="34" t="str">
        <f>'Zone 17-18'!B18</f>
        <v>RVC A-G</v>
      </c>
      <c r="R40" s="20">
        <v>16</v>
      </c>
      <c r="S40" s="70" t="str">
        <f>'Zone 17-18'!B36</f>
        <v xml:space="preserve"> </v>
      </c>
    </row>
    <row r="41" spans="1:19" ht="6.75" customHeight="1" x14ac:dyDescent="0.2"/>
    <row r="42" spans="1:19" x14ac:dyDescent="0.2">
      <c r="A42" s="288" t="s">
        <v>275</v>
      </c>
      <c r="B42" s="288"/>
      <c r="C42" s="288" t="s">
        <v>276</v>
      </c>
      <c r="D42" s="288"/>
      <c r="E42" s="288" t="s">
        <v>277</v>
      </c>
      <c r="F42" s="288"/>
      <c r="G42" s="288" t="s">
        <v>278</v>
      </c>
      <c r="H42" s="288"/>
      <c r="I42" s="288" t="s">
        <v>279</v>
      </c>
      <c r="J42" s="288"/>
      <c r="K42" s="288" t="s">
        <v>280</v>
      </c>
      <c r="L42" s="288"/>
      <c r="M42" s="288" t="s">
        <v>281</v>
      </c>
      <c r="N42" s="288"/>
      <c r="O42" s="288"/>
      <c r="P42" s="288" t="s">
        <v>282</v>
      </c>
      <c r="Q42" s="288"/>
      <c r="R42" s="288" t="s">
        <v>283</v>
      </c>
      <c r="S42" s="288"/>
    </row>
    <row r="43" spans="1:19" x14ac:dyDescent="0.2">
      <c r="A43" s="288" t="str">
        <f>'Zone 19-20'!$A$1</f>
        <v>Z-19 LAC Tac</v>
      </c>
      <c r="B43" s="288"/>
      <c r="C43" s="288" t="str">
        <f>'Zone 19-20'!$A$19</f>
        <v>Z-20 Lar Tacs</v>
      </c>
      <c r="D43" s="288"/>
      <c r="E43" s="292" t="str">
        <f>'Zone 21-22'!$A$1</f>
        <v>Z-21 BLM-FS</v>
      </c>
      <c r="F43" s="292"/>
      <c r="G43" s="292" t="str">
        <f>'Zone 21-22'!$A$19</f>
        <v>Z-22 FS Nets 1</v>
      </c>
      <c r="H43" s="292"/>
      <c r="I43" s="293" t="str">
        <f>'Zone 23-24'!$A$1</f>
        <v>Z-23 FS Net 2</v>
      </c>
      <c r="J43" s="294"/>
      <c r="K43" s="292" t="str">
        <f>'Zone 23-24'!$A$19</f>
        <v xml:space="preserve">Z-24 </v>
      </c>
      <c r="L43" s="292"/>
      <c r="M43" s="288" t="str">
        <f>'Zone 25-26'!$A$1</f>
        <v xml:space="preserve">Z-25 </v>
      </c>
      <c r="N43" s="288"/>
      <c r="O43" s="288"/>
      <c r="P43" s="288" t="str">
        <f>'Zone 25-26'!$A$19</f>
        <v>Z-26 BSB/FHL</v>
      </c>
      <c r="Q43" s="288"/>
      <c r="R43" s="293" t="str">
        <f>'Zone 27-28'!$A$1</f>
        <v>Z-27 Krn/Cnty</v>
      </c>
      <c r="S43" s="294"/>
    </row>
    <row r="44" spans="1:19" ht="16.5" thickBot="1" x14ac:dyDescent="0.3">
      <c r="A44" s="297" t="s">
        <v>257</v>
      </c>
      <c r="B44" s="297" t="s">
        <v>323</v>
      </c>
      <c r="C44" s="297" t="s">
        <v>257</v>
      </c>
      <c r="D44" s="297" t="s">
        <v>323</v>
      </c>
      <c r="E44" s="297" t="s">
        <v>257</v>
      </c>
      <c r="F44" s="297" t="s">
        <v>323</v>
      </c>
      <c r="G44" s="297" t="s">
        <v>257</v>
      </c>
      <c r="H44" s="297" t="s">
        <v>323</v>
      </c>
      <c r="I44" s="297" t="s">
        <v>257</v>
      </c>
      <c r="J44" s="297" t="s">
        <v>323</v>
      </c>
      <c r="K44" s="297" t="s">
        <v>257</v>
      </c>
      <c r="L44" s="297" t="s">
        <v>323</v>
      </c>
      <c r="M44" s="297" t="s">
        <v>257</v>
      </c>
      <c r="N44" s="297" t="s">
        <v>323</v>
      </c>
      <c r="O44" s="297"/>
      <c r="P44" s="297" t="s">
        <v>257</v>
      </c>
      <c r="Q44" s="297" t="s">
        <v>323</v>
      </c>
      <c r="R44" s="297" t="s">
        <v>257</v>
      </c>
      <c r="S44" s="297" t="s">
        <v>323</v>
      </c>
    </row>
    <row r="45" spans="1:19" x14ac:dyDescent="0.2">
      <c r="A45" s="24">
        <v>1</v>
      </c>
      <c r="B45" s="51" t="str">
        <f>'Zone 19-20'!B3</f>
        <v>LAC V-5</v>
      </c>
      <c r="C45" s="24">
        <v>1</v>
      </c>
      <c r="D45" s="51" t="str">
        <f>'Zone 19-20'!B21</f>
        <v>LAR Tcs-3V</v>
      </c>
      <c r="E45" s="24">
        <v>1</v>
      </c>
      <c r="F45" s="51" t="str">
        <f>'Zone 21-22'!B3</f>
        <v>BLM Admin NW</v>
      </c>
      <c r="G45" s="24">
        <v>1</v>
      </c>
      <c r="H45" s="25" t="str">
        <f>'Zone 21-22'!B21</f>
        <v>FS ANF F-Net</v>
      </c>
      <c r="I45" s="24">
        <v>1</v>
      </c>
      <c r="J45" s="26" t="str">
        <f>'Zone 23-24'!B3</f>
        <v>FS SHF F-Net</v>
      </c>
      <c r="K45" s="24">
        <v>1</v>
      </c>
      <c r="L45" s="37" t="str">
        <f>'Zone 23-24'!B21</f>
        <v>Z-24 Blank</v>
      </c>
      <c r="M45" s="24">
        <v>1</v>
      </c>
      <c r="N45" s="296" t="str">
        <f>'Zone 25-26'!B3</f>
        <v>Z-25 Blank</v>
      </c>
      <c r="O45" s="296"/>
      <c r="P45" s="24">
        <v>1</v>
      </c>
      <c r="Q45" s="145" t="str">
        <f>'Zone 25-26'!B21</f>
        <v>Big Sur Local</v>
      </c>
      <c r="R45" s="24">
        <v>1</v>
      </c>
      <c r="S45" s="51" t="str">
        <f>'Zone 27-28'!B3</f>
        <v>KRN Cmd-1</v>
      </c>
    </row>
    <row r="46" spans="1:19" x14ac:dyDescent="0.2">
      <c r="A46" s="288">
        <v>2</v>
      </c>
      <c r="B46" s="70" t="str">
        <f>'Zone 19-20'!B4</f>
        <v>LAC V-6D</v>
      </c>
      <c r="C46" s="288">
        <v>2</v>
      </c>
      <c r="D46" s="70" t="str">
        <f>'Zone 19-20'!B22</f>
        <v>LAR Tcs-4V</v>
      </c>
      <c r="E46" s="288">
        <v>2</v>
      </c>
      <c r="F46" s="70" t="str">
        <f>'Zone 21-22'!B4</f>
        <v>BLM FIRE NE</v>
      </c>
      <c r="G46" s="288">
        <v>2</v>
      </c>
      <c r="H46" s="295" t="str">
        <f>'Zone 21-22'!B22</f>
        <v>FS BDF F-Net</v>
      </c>
      <c r="I46" s="288">
        <v>2</v>
      </c>
      <c r="J46" s="22" t="str">
        <f>'Zone 23-24'!B4</f>
        <v>FS SNF F-Net</v>
      </c>
      <c r="K46" s="288">
        <v>2</v>
      </c>
      <c r="L46" s="21">
        <f>'Zone 23-24'!B22</f>
        <v>0</v>
      </c>
      <c r="M46" s="288">
        <v>2</v>
      </c>
      <c r="N46" s="295">
        <f>'Zone 25-26'!B4</f>
        <v>0</v>
      </c>
      <c r="O46" s="295"/>
      <c r="P46" s="288">
        <v>2</v>
      </c>
      <c r="Q46" s="49" t="str">
        <f>'Zone 25-26'!B22</f>
        <v>Big Sur Direct</v>
      </c>
      <c r="R46" s="288">
        <v>2</v>
      </c>
      <c r="S46" s="51" t="str">
        <f>'Zone 27-28'!B4</f>
        <v>KRN Cmd-2</v>
      </c>
    </row>
    <row r="47" spans="1:19" x14ac:dyDescent="0.2">
      <c r="A47" s="288">
        <v>3</v>
      </c>
      <c r="B47" s="70" t="str">
        <f>'Zone 19-20'!B5</f>
        <v>LAC V-7D</v>
      </c>
      <c r="C47" s="288">
        <v>3</v>
      </c>
      <c r="D47" s="70" t="str">
        <f>'Zone 19-20'!B23</f>
        <v>LAR Tcs-5V</v>
      </c>
      <c r="E47" s="288">
        <v>3</v>
      </c>
      <c r="F47" s="70" t="str">
        <f>'Zone 21-22'!B5</f>
        <v xml:space="preserve">BLM MLF       </v>
      </c>
      <c r="G47" s="288">
        <v>3</v>
      </c>
      <c r="H47" s="295" t="str">
        <f>'Zone 21-22'!B23</f>
        <v>FS CNF F-Net</v>
      </c>
      <c r="I47" s="288">
        <v>3</v>
      </c>
      <c r="J47" s="22" t="str">
        <f>'Zone 23-24'!B5</f>
        <v>FS SQF Ch 4</v>
      </c>
      <c r="K47" s="288">
        <v>3</v>
      </c>
      <c r="L47" s="21">
        <f>'Zone 23-24'!B23</f>
        <v>0</v>
      </c>
      <c r="M47" s="288">
        <v>3</v>
      </c>
      <c r="N47" s="295">
        <f>'Zone 25-26'!B5</f>
        <v>0</v>
      </c>
      <c r="O47" s="295"/>
      <c r="P47" s="288">
        <v>3</v>
      </c>
      <c r="Q47" s="49" t="str">
        <f>'Zone 25-26'!B23</f>
        <v>Mid Cst Cmd-1</v>
      </c>
      <c r="R47" s="288">
        <v>3</v>
      </c>
      <c r="S47" s="51" t="str">
        <f>'Zone 27-28'!B5</f>
        <v>KRN Cmd-3</v>
      </c>
    </row>
    <row r="48" spans="1:19" x14ac:dyDescent="0.2">
      <c r="A48" s="288">
        <v>4</v>
      </c>
      <c r="B48" s="70" t="str">
        <f>'Zone 19-20'!B6</f>
        <v>LAC V-8D</v>
      </c>
      <c r="C48" s="288">
        <v>4</v>
      </c>
      <c r="D48" s="70" t="str">
        <f>'Zone 19-20'!B24</f>
        <v>LA FCA T-1</v>
      </c>
      <c r="E48" s="288">
        <v>4</v>
      </c>
      <c r="F48" s="70" t="str">
        <f>'Zone 21-22'!B6</f>
        <v>BLM CND-F</v>
      </c>
      <c r="G48" s="288">
        <v>4</v>
      </c>
      <c r="H48" s="295" t="str">
        <f>'Zone 21-22'!B24</f>
        <v>FS ENF F-Net</v>
      </c>
      <c r="I48" s="288">
        <v>4</v>
      </c>
      <c r="J48" s="22" t="str">
        <f>'Zone 23-24'!B6</f>
        <v>FS SQF F-Net</v>
      </c>
      <c r="K48" s="288">
        <v>4</v>
      </c>
      <c r="L48" s="21">
        <f>'Zone 23-24'!B24</f>
        <v>0</v>
      </c>
      <c r="M48" s="288">
        <v>4</v>
      </c>
      <c r="N48" s="295">
        <f>'Zone 25-26'!B6</f>
        <v>0</v>
      </c>
      <c r="O48" s="295"/>
      <c r="P48" s="288">
        <v>4</v>
      </c>
      <c r="Q48" s="49" t="str">
        <f>'Zone 25-26'!B24</f>
        <v>Mid Cst Cmd-2</v>
      </c>
      <c r="R48" s="288">
        <v>4</v>
      </c>
      <c r="S48" s="51" t="str">
        <f>'Zone 27-28'!B6</f>
        <v>KRN Cmd-4</v>
      </c>
    </row>
    <row r="49" spans="1:28" x14ac:dyDescent="0.2">
      <c r="A49" s="288">
        <v>5</v>
      </c>
      <c r="B49" s="70" t="str">
        <f>'Zone 19-20'!B7</f>
        <v>LAC V-9D</v>
      </c>
      <c r="C49" s="288">
        <v>5</v>
      </c>
      <c r="D49" s="70" t="str">
        <f>'Zone 19-20'!B25</f>
        <v>LA FCA T-2</v>
      </c>
      <c r="E49" s="288">
        <v>5</v>
      </c>
      <c r="F49" s="70" t="str">
        <f>'Zone 21-22'!B7</f>
        <v>BLM CDD-F</v>
      </c>
      <c r="G49" s="288">
        <v>5</v>
      </c>
      <c r="H49" s="22" t="str">
        <f>'Zone 21-22'!B25</f>
        <v>FS NV-HTF F-Net</v>
      </c>
      <c r="I49" s="288">
        <v>5</v>
      </c>
      <c r="J49" s="22" t="str">
        <f>'Zone 23-24'!B7</f>
        <v>FS SRF ADM</v>
      </c>
      <c r="K49" s="288">
        <v>5</v>
      </c>
      <c r="L49" s="21">
        <f>'Zone 23-24'!B25</f>
        <v>0</v>
      </c>
      <c r="M49" s="288">
        <v>5</v>
      </c>
      <c r="N49" s="295">
        <f>'Zone 25-26'!B7</f>
        <v>0</v>
      </c>
      <c r="O49" s="295"/>
      <c r="P49" s="288">
        <v>5</v>
      </c>
      <c r="Q49" s="49" t="str">
        <f>'Zone 25-26'!B25</f>
        <v>FHL Pr Bld</v>
      </c>
      <c r="R49" s="288">
        <v>5</v>
      </c>
      <c r="S49" s="51" t="str">
        <f>'Zone 27-28'!B7</f>
        <v>KRN Cmd-5</v>
      </c>
    </row>
    <row r="50" spans="1:28" x14ac:dyDescent="0.2">
      <c r="A50" s="288">
        <v>6</v>
      </c>
      <c r="B50" s="70" t="str">
        <f>'Zone 19-20'!B8</f>
        <v>LAC V-10D</v>
      </c>
      <c r="C50" s="288">
        <v>6</v>
      </c>
      <c r="D50" s="70" t="str">
        <f>'Zone 19-20'!B26</f>
        <v>LA FCA T-3</v>
      </c>
      <c r="E50" s="288">
        <v>6</v>
      </c>
      <c r="F50" s="70" t="str">
        <f>'Zone 21-22'!B8</f>
        <v>BLM Tac-3</v>
      </c>
      <c r="G50" s="288">
        <v>6</v>
      </c>
      <c r="H50" s="70" t="str">
        <f>'Zone 21-22'!B26</f>
        <v>FS INF F-Net N</v>
      </c>
      <c r="I50" s="288">
        <v>6</v>
      </c>
      <c r="J50" s="22" t="str">
        <f>'Zone 23-24'!B8</f>
        <v>FS SRF F-Net</v>
      </c>
      <c r="K50" s="288">
        <v>6</v>
      </c>
      <c r="L50" s="21">
        <f>'Zone 23-24'!B26</f>
        <v>0</v>
      </c>
      <c r="M50" s="288">
        <v>6</v>
      </c>
      <c r="N50" s="295">
        <f>'Zone 25-26'!B8</f>
        <v>0</v>
      </c>
      <c r="O50" s="295"/>
      <c r="P50" s="288">
        <v>6</v>
      </c>
      <c r="Q50" s="49" t="str">
        <f>'Zone 25-26'!B26</f>
        <v>FHL Alder</v>
      </c>
      <c r="R50" s="288">
        <v>6</v>
      </c>
      <c r="S50" s="51" t="str">
        <f>'Zone 27-28'!B8</f>
        <v>KRN Tac-1</v>
      </c>
    </row>
    <row r="51" spans="1:28" x14ac:dyDescent="0.2">
      <c r="A51" s="288">
        <v>7</v>
      </c>
      <c r="B51" s="70" t="str">
        <f>'Zone 19-20'!B9</f>
        <v>LAC V-11D</v>
      </c>
      <c r="C51" s="288">
        <v>7</v>
      </c>
      <c r="D51" s="70" t="str">
        <f>'Zone 19-20'!B27</f>
        <v>LA FCA T-4</v>
      </c>
      <c r="E51" s="288">
        <v>7</v>
      </c>
      <c r="F51" s="70" t="str">
        <f>'Zone 21-22'!B9</f>
        <v>FS ComU 1</v>
      </c>
      <c r="G51" s="288">
        <v>7</v>
      </c>
      <c r="H51" s="70" t="str">
        <f>'Zone 21-22'!B27</f>
        <v>FS INF F-Net S</v>
      </c>
      <c r="I51" s="288">
        <v>7</v>
      </c>
      <c r="J51" s="22" t="str">
        <f>'Zone 23-24'!B9</f>
        <v>FS STF F-Net</v>
      </c>
      <c r="K51" s="288">
        <v>7</v>
      </c>
      <c r="L51" s="21">
        <f>'Zone 23-24'!B27</f>
        <v>0</v>
      </c>
      <c r="M51" s="288">
        <v>7</v>
      </c>
      <c r="N51" s="295">
        <f>'Zone 25-26'!B9</f>
        <v>0</v>
      </c>
      <c r="O51" s="295"/>
      <c r="P51" s="288">
        <v>7</v>
      </c>
      <c r="Q51" s="49" t="str">
        <f>'Zone 25-26'!B27</f>
        <v>FHL Wizard</v>
      </c>
      <c r="R51" s="288">
        <v>7</v>
      </c>
      <c r="S51" s="51" t="str">
        <f>'Zone 27-28'!B9</f>
        <v>KRN Tac-2C</v>
      </c>
    </row>
    <row r="52" spans="1:28" x14ac:dyDescent="0.2">
      <c r="A52" s="288">
        <v>8</v>
      </c>
      <c r="B52" s="70" t="str">
        <f>'Zone 19-20'!B10</f>
        <v>LAC V-12D</v>
      </c>
      <c r="C52" s="288">
        <v>8</v>
      </c>
      <c r="D52" s="70" t="str">
        <f>'Zone 19-20'!B28</f>
        <v>XSD Tac 1</v>
      </c>
      <c r="E52" s="288">
        <v>8</v>
      </c>
      <c r="F52" s="70" t="str">
        <f>'Zone 21-22'!B10</f>
        <v>FS ComU 2</v>
      </c>
      <c r="G52" s="288">
        <v>8</v>
      </c>
      <c r="H52" s="70" t="str">
        <f>'Zone 21-22'!B28</f>
        <v>FS KNF F-Net</v>
      </c>
      <c r="I52" s="288">
        <v>8</v>
      </c>
      <c r="J52" s="22" t="str">
        <f>'Zone 23-24'!B10</f>
        <v>FS TMU F-Net</v>
      </c>
      <c r="K52" s="288">
        <v>8</v>
      </c>
      <c r="L52" s="21">
        <f>'Zone 23-24'!B28</f>
        <v>0</v>
      </c>
      <c r="M52" s="288">
        <v>8</v>
      </c>
      <c r="N52" s="295">
        <f>'Zone 25-26'!B10</f>
        <v>0</v>
      </c>
      <c r="O52" s="295"/>
      <c r="P52" s="288">
        <v>8</v>
      </c>
      <c r="Q52" s="50" t="str">
        <f>'Zone 25-26'!B28</f>
        <v>FHL Alpha</v>
      </c>
      <c r="R52" s="288">
        <v>8</v>
      </c>
      <c r="S52" s="51" t="str">
        <f>'Zone 27-28'!B10</f>
        <v>KRN Tac-3C</v>
      </c>
    </row>
    <row r="53" spans="1:28" x14ac:dyDescent="0.2">
      <c r="A53" s="288">
        <v>9</v>
      </c>
      <c r="B53" s="70" t="str">
        <f>'Zone 19-20'!B11</f>
        <v>LAC V-13D</v>
      </c>
      <c r="C53" s="288">
        <v>9</v>
      </c>
      <c r="D53" s="70" t="str">
        <f>'Zone 19-20'!B29</f>
        <v xml:space="preserve">XSD Cmd </v>
      </c>
      <c r="E53" s="288">
        <v>9</v>
      </c>
      <c r="F53" s="119" t="str">
        <f>'Zone 21-22'!B11</f>
        <v>FS ComU 3</v>
      </c>
      <c r="G53" s="288">
        <v>9</v>
      </c>
      <c r="H53" s="70" t="str">
        <f>'Zone 21-22'!B29</f>
        <v>FS LNF F-Net</v>
      </c>
      <c r="I53" s="288">
        <v>9</v>
      </c>
      <c r="J53" s="22" t="str">
        <f>'Zone 23-24'!B11</f>
        <v>FS TNF Ch 4</v>
      </c>
      <c r="K53" s="288">
        <v>9</v>
      </c>
      <c r="L53" s="21">
        <f>'Zone 23-24'!B29</f>
        <v>0</v>
      </c>
      <c r="M53" s="288">
        <v>9</v>
      </c>
      <c r="N53" s="295">
        <f>'Zone 25-26'!B11</f>
        <v>0</v>
      </c>
      <c r="O53" s="295"/>
      <c r="P53" s="288">
        <v>9</v>
      </c>
      <c r="Q53" s="50" t="str">
        <f>'Zone 25-26'!B29</f>
        <v>FHL Direct</v>
      </c>
      <c r="R53" s="288">
        <v>9</v>
      </c>
      <c r="S53" s="51" t="str">
        <f>'Zone 27-28'!B11</f>
        <v>KRN Tac-4C</v>
      </c>
    </row>
    <row r="54" spans="1:28" x14ac:dyDescent="0.2">
      <c r="A54" s="288">
        <v>10</v>
      </c>
      <c r="B54" s="70" t="str">
        <f>'Zone 19-20'!B12</f>
        <v>LAC V-14D</v>
      </c>
      <c r="C54" s="288">
        <v>10</v>
      </c>
      <c r="D54" s="70" t="str">
        <f>'Zone 19-20'!B30</f>
        <v>SDFD 1</v>
      </c>
      <c r="E54" s="288">
        <v>10</v>
      </c>
      <c r="F54" s="119" t="str">
        <f>'Zone 21-22'!B12</f>
        <v>FS ComU 4</v>
      </c>
      <c r="G54" s="288">
        <v>10</v>
      </c>
      <c r="H54" s="70" t="str">
        <f>'Zone 21-22'!B30</f>
        <v>FS LPF F-Net</v>
      </c>
      <c r="I54" s="288">
        <v>10</v>
      </c>
      <c r="J54" s="22" t="str">
        <f>'Zone 23-24'!B12</f>
        <v>FS TNF F-Net</v>
      </c>
      <c r="K54" s="288">
        <v>10</v>
      </c>
      <c r="L54" s="21">
        <f>'Zone 23-24'!B30</f>
        <v>0</v>
      </c>
      <c r="M54" s="288">
        <v>10</v>
      </c>
      <c r="N54" s="295">
        <f>'Zone 25-26'!B12</f>
        <v>0</v>
      </c>
      <c r="O54" s="295"/>
      <c r="P54" s="288">
        <v>10</v>
      </c>
      <c r="Q54" s="50" t="str">
        <f>'Zone 25-26'!B30</f>
        <v>FHL Tac 1</v>
      </c>
      <c r="R54" s="288">
        <v>10</v>
      </c>
      <c r="S54" s="51" t="str">
        <f>'Zone 27-28'!B12</f>
        <v>KRN Tac-5C</v>
      </c>
    </row>
    <row r="55" spans="1:28" x14ac:dyDescent="0.2">
      <c r="A55" s="288">
        <v>11</v>
      </c>
      <c r="B55" s="70" t="str">
        <f>'Zone 19-20'!B13</f>
        <v>LAC V-15D</v>
      </c>
      <c r="C55" s="288">
        <v>11</v>
      </c>
      <c r="D55" s="70" t="str">
        <f>'Zone 19-20'!B31</f>
        <v>SDFD 2</v>
      </c>
      <c r="E55" s="288">
        <v>11</v>
      </c>
      <c r="F55" s="119" t="str">
        <f>'Zone 21-22'!B13</f>
        <v>BLM SOA</v>
      </c>
      <c r="G55" s="288">
        <v>11</v>
      </c>
      <c r="H55" s="70" t="str">
        <f>'Zone 21-22'!B31</f>
        <v>LPF SVC</v>
      </c>
      <c r="I55" s="288">
        <v>11</v>
      </c>
      <c r="J55" s="22" t="str">
        <f>'Zone 23-24'!B13</f>
        <v>CNF SVC</v>
      </c>
      <c r="K55" s="288">
        <v>11</v>
      </c>
      <c r="L55" s="21">
        <f>'Zone 23-24'!B31</f>
        <v>0</v>
      </c>
      <c r="M55" s="288">
        <v>11</v>
      </c>
      <c r="N55" s="295">
        <f>'Zone 25-26'!B13</f>
        <v>0</v>
      </c>
      <c r="O55" s="295"/>
      <c r="P55" s="288">
        <v>11</v>
      </c>
      <c r="Q55" s="50" t="str">
        <f>'Zone 25-26'!B31</f>
        <v>FHL Tac 2</v>
      </c>
      <c r="R55" s="288">
        <v>11</v>
      </c>
      <c r="S55" s="51" t="str">
        <f>'Zone 27-28'!B13</f>
        <v>KRN Tac-16</v>
      </c>
    </row>
    <row r="56" spans="1:28" x14ac:dyDescent="0.2">
      <c r="A56" s="288">
        <v>12</v>
      </c>
      <c r="B56" s="70" t="str">
        <f>'Zone 19-20'!B14</f>
        <v>LAC V-16D</v>
      </c>
      <c r="C56" s="288">
        <v>12</v>
      </c>
      <c r="D56" s="70" t="str">
        <f>'Zone 19-20'!B32</f>
        <v>Border Cmd</v>
      </c>
      <c r="E56" s="288">
        <v>12</v>
      </c>
      <c r="F56" s="119">
        <f>'Zone 21-22'!B14</f>
        <v>0</v>
      </c>
      <c r="G56" s="288">
        <v>12</v>
      </c>
      <c r="H56" s="70" t="str">
        <f>'Zone 21-22'!B32</f>
        <v>FS LPF Tac 3</v>
      </c>
      <c r="I56" s="288">
        <v>12</v>
      </c>
      <c r="J56" s="22" t="str">
        <f>'Zone 23-24'!B14</f>
        <v>CNF ADM</v>
      </c>
      <c r="K56" s="288">
        <v>12</v>
      </c>
      <c r="L56" s="21">
        <f>'Zone 23-24'!B32</f>
        <v>0</v>
      </c>
      <c r="M56" s="288">
        <v>12</v>
      </c>
      <c r="N56" s="295">
        <f>'Zone 25-26'!B14</f>
        <v>0</v>
      </c>
      <c r="O56" s="295"/>
      <c r="P56" s="288">
        <v>12</v>
      </c>
      <c r="Q56" s="50" t="str">
        <f>'Zone 25-26'!B32</f>
        <v>FHL Tac 3</v>
      </c>
      <c r="R56" s="288">
        <v>12</v>
      </c>
      <c r="S56" s="51">
        <f>'Zone 27-28'!B14</f>
        <v>0</v>
      </c>
    </row>
    <row r="57" spans="1:28" x14ac:dyDescent="0.2">
      <c r="A57" s="288">
        <v>13</v>
      </c>
      <c r="B57" s="70" t="str">
        <f>'Zone 19-20'!B15</f>
        <v>LAC V-17D</v>
      </c>
      <c r="C57" s="288">
        <v>13</v>
      </c>
      <c r="D57" s="70" t="str">
        <f>'Zone 19-20'!B33</f>
        <v>OC Access</v>
      </c>
      <c r="E57" s="288">
        <v>13</v>
      </c>
      <c r="F57" s="119">
        <f>'Zone 21-22'!B15</f>
        <v>0</v>
      </c>
      <c r="G57" s="288">
        <v>13</v>
      </c>
      <c r="H57" s="70" t="str">
        <f>'Zone 21-22'!B33</f>
        <v>FS LPF Tac 4</v>
      </c>
      <c r="I57" s="288">
        <v>13</v>
      </c>
      <c r="J57" s="22">
        <f>'Zone 23-24'!B15</f>
        <v>0</v>
      </c>
      <c r="K57" s="288">
        <v>13</v>
      </c>
      <c r="L57" s="21">
        <f>'Zone 23-24'!B33</f>
        <v>0</v>
      </c>
      <c r="M57" s="288">
        <v>13</v>
      </c>
      <c r="N57" s="295">
        <f>'Zone 25-26'!B15</f>
        <v>0</v>
      </c>
      <c r="O57" s="295"/>
      <c r="P57" s="288">
        <v>13</v>
      </c>
      <c r="Q57" s="50" t="str">
        <f>'Zone 25-26'!B33</f>
        <v>Camp Bob Cmd</v>
      </c>
      <c r="R57" s="288">
        <v>13</v>
      </c>
      <c r="S57" s="51">
        <f>'Zone 27-28'!B15</f>
        <v>0</v>
      </c>
    </row>
    <row r="58" spans="1:28" x14ac:dyDescent="0.2">
      <c r="A58" s="288">
        <v>14</v>
      </c>
      <c r="B58" s="70" t="str">
        <f>'Zone 19-20'!B16</f>
        <v>LAC V-18</v>
      </c>
      <c r="C58" s="288">
        <v>14</v>
      </c>
      <c r="D58" s="70">
        <f>'Zone 19-20'!B34</f>
        <v>0</v>
      </c>
      <c r="E58" s="288">
        <v>14</v>
      </c>
      <c r="F58" s="119">
        <f>'Zone 21-22'!B16</f>
        <v>0</v>
      </c>
      <c r="G58" s="288">
        <v>14</v>
      </c>
      <c r="H58" s="70" t="str">
        <f>'Zone 21-22'!B34</f>
        <v>FS MDF  F-Net</v>
      </c>
      <c r="I58" s="288">
        <v>14</v>
      </c>
      <c r="J58" s="22">
        <f>'Zone 23-24'!B16</f>
        <v>0</v>
      </c>
      <c r="K58" s="288">
        <v>14</v>
      </c>
      <c r="L58" s="36">
        <f>'Zone 23-24'!B34</f>
        <v>0</v>
      </c>
      <c r="M58" s="288">
        <v>14</v>
      </c>
      <c r="N58" s="295">
        <f>'Zone 25-26'!B16</f>
        <v>0</v>
      </c>
      <c r="O58" s="295"/>
      <c r="P58" s="288">
        <v>14</v>
      </c>
      <c r="Q58" s="49" t="str">
        <f>'Zone 25-26'!B34</f>
        <v xml:space="preserve">BSur Cert </v>
      </c>
      <c r="R58" s="288">
        <v>14</v>
      </c>
      <c r="S58" s="51">
        <f>'Zone 27-28'!B16</f>
        <v>0</v>
      </c>
    </row>
    <row r="59" spans="1:28" x14ac:dyDescent="0.2">
      <c r="A59" s="288">
        <v>15</v>
      </c>
      <c r="B59" s="70" t="str">
        <f>'Zone 19-20'!B17</f>
        <v>LAC V-19</v>
      </c>
      <c r="C59" s="288">
        <v>15</v>
      </c>
      <c r="D59" s="119">
        <f>'Zone 19-20'!B35</f>
        <v>0</v>
      </c>
      <c r="E59" s="288">
        <v>15</v>
      </c>
      <c r="F59" s="119">
        <f>'Zone 21-22'!B17</f>
        <v>0</v>
      </c>
      <c r="G59" s="288">
        <v>15</v>
      </c>
      <c r="H59" s="52" t="str">
        <f>'Zone 21-22'!B35</f>
        <v>FS MNF F-Net</v>
      </c>
      <c r="I59" s="288">
        <v>15</v>
      </c>
      <c r="J59" s="22">
        <f>'Zone 23-24'!B17</f>
        <v>0</v>
      </c>
      <c r="K59" s="288">
        <v>15</v>
      </c>
      <c r="L59" s="67">
        <f>'Zone 23-24'!B35</f>
        <v>0</v>
      </c>
      <c r="M59" s="288">
        <v>15</v>
      </c>
      <c r="N59" s="295">
        <f>'Zone 25-26'!B17</f>
        <v>0</v>
      </c>
      <c r="O59" s="295"/>
      <c r="P59" s="288">
        <v>15</v>
      </c>
      <c r="Q59" s="49" t="str">
        <f>'Zone 25-26'!B35</f>
        <v>BSur Cert Dir</v>
      </c>
      <c r="R59" s="288">
        <v>15</v>
      </c>
      <c r="S59" s="51">
        <f>'Zone 27-28'!B17</f>
        <v>0</v>
      </c>
    </row>
    <row r="60" spans="1:28" x14ac:dyDescent="0.2">
      <c r="A60" s="288">
        <v>16</v>
      </c>
      <c r="B60" s="119" t="str">
        <f>'Zone 19-20'!B18</f>
        <v>LAC A/G</v>
      </c>
      <c r="C60" s="288">
        <v>16</v>
      </c>
      <c r="D60" s="119">
        <f>'Zone 19-20'!B36</f>
        <v>0</v>
      </c>
      <c r="E60" s="288">
        <v>16</v>
      </c>
      <c r="F60" s="119">
        <f>'Zone 21-22'!B18</f>
        <v>0</v>
      </c>
      <c r="G60" s="288">
        <v>16</v>
      </c>
      <c r="H60" s="52" t="str">
        <f>'Zone 21-22'!B36</f>
        <v>FS PNF F-Net</v>
      </c>
      <c r="I60" s="288">
        <v>16</v>
      </c>
      <c r="J60" s="22">
        <f>'Zone 23-24'!B18</f>
        <v>0</v>
      </c>
      <c r="K60" s="288">
        <v>16</v>
      </c>
      <c r="L60" s="70">
        <f>'Zone 23-24'!B36</f>
        <v>0</v>
      </c>
      <c r="M60" s="288">
        <v>16</v>
      </c>
      <c r="N60" s="298" t="str">
        <f>'Zone 25-26'!B18</f>
        <v xml:space="preserve"> </v>
      </c>
      <c r="O60" s="298"/>
      <c r="P60" s="288">
        <v>16</v>
      </c>
      <c r="Q60" s="35" t="str">
        <f>'Zone 25-26'!B36</f>
        <v xml:space="preserve"> </v>
      </c>
      <c r="R60" s="288">
        <v>16</v>
      </c>
      <c r="S60" s="51">
        <f>'Zone 27-28'!B18</f>
        <v>0</v>
      </c>
    </row>
    <row r="61" spans="1:28" ht="6.75" customHeight="1" x14ac:dyDescent="0.2"/>
    <row r="62" spans="1:28" x14ac:dyDescent="0.2">
      <c r="A62" s="288" t="s">
        <v>284</v>
      </c>
      <c r="B62" s="288"/>
      <c r="C62" s="288" t="s">
        <v>285</v>
      </c>
      <c r="D62" s="288"/>
      <c r="E62" s="288" t="s">
        <v>286</v>
      </c>
      <c r="F62" s="288"/>
      <c r="G62" s="288" t="s">
        <v>234</v>
      </c>
      <c r="H62" s="288"/>
      <c r="I62" s="288" t="s">
        <v>235</v>
      </c>
      <c r="J62" s="288"/>
      <c r="K62" s="288" t="s">
        <v>1000</v>
      </c>
      <c r="L62" s="288"/>
      <c r="M62" s="289" t="s">
        <v>135</v>
      </c>
      <c r="N62" s="290"/>
      <c r="O62" s="291"/>
      <c r="P62" s="288" t="s">
        <v>237</v>
      </c>
      <c r="Q62" s="288"/>
      <c r="R62" s="288" t="s">
        <v>236</v>
      </c>
      <c r="S62" s="288"/>
    </row>
    <row r="63" spans="1:28" x14ac:dyDescent="0.2">
      <c r="A63" s="292" t="str">
        <f>'Zone 27-28'!$A$19</f>
        <v>Z-28 SBC Cnty</v>
      </c>
      <c r="B63" s="292"/>
      <c r="C63" s="292" t="str">
        <f>'Zone 29-30'!$A$1</f>
        <v>Z-29 Prk/LG</v>
      </c>
      <c r="D63" s="292"/>
      <c r="E63" s="292" t="str">
        <f>'Zone 29-30'!$A$19</f>
        <v>Z-30 Cnty Law</v>
      </c>
      <c r="F63" s="292"/>
      <c r="G63" s="292" t="str">
        <f>'Zone 31-32'!$A$1</f>
        <v>Z-31 NIFC Cmd</v>
      </c>
      <c r="H63" s="292"/>
      <c r="I63" s="292" t="str">
        <f>'Zone 31-32'!$A$19</f>
        <v>Z-32 NIFC Tac</v>
      </c>
      <c r="J63" s="292"/>
      <c r="K63" s="292" t="str">
        <f>'Zone 33-34'!$A$1</f>
        <v>Z-33 Field P-1</v>
      </c>
      <c r="L63" s="292"/>
      <c r="M63" s="289" t="str">
        <f>'Zone 33-34'!$A$19</f>
        <v>Z-34 Field P-2</v>
      </c>
      <c r="N63" s="290"/>
      <c r="O63" s="291"/>
      <c r="P63" s="292" t="str">
        <f>'Zone 35-36'!$A$1</f>
        <v>Z-35 Cnty Fire/Int</v>
      </c>
      <c r="Q63" s="292"/>
      <c r="R63" s="292" t="str">
        <f>'Zone 35-36'!$A$19</f>
        <v>Z-36</v>
      </c>
      <c r="S63" s="292"/>
      <c r="T63"/>
      <c r="U63"/>
      <c r="V63"/>
      <c r="W63"/>
      <c r="X63"/>
      <c r="Y63"/>
      <c r="Z63"/>
      <c r="AA63"/>
      <c r="AB63"/>
    </row>
    <row r="64" spans="1:28" ht="16.5" thickBot="1" x14ac:dyDescent="0.3">
      <c r="A64" s="297" t="s">
        <v>257</v>
      </c>
      <c r="B64" s="297" t="s">
        <v>323</v>
      </c>
      <c r="C64" s="297" t="s">
        <v>257</v>
      </c>
      <c r="D64" s="297" t="s">
        <v>323</v>
      </c>
      <c r="E64" s="297" t="s">
        <v>257</v>
      </c>
      <c r="F64" s="297" t="s">
        <v>323</v>
      </c>
      <c r="G64" s="297" t="s">
        <v>257</v>
      </c>
      <c r="H64" s="297" t="s">
        <v>323</v>
      </c>
      <c r="I64" s="297" t="s">
        <v>257</v>
      </c>
      <c r="J64" s="297" t="s">
        <v>323</v>
      </c>
      <c r="K64" s="297" t="s">
        <v>257</v>
      </c>
      <c r="L64" s="297" t="s">
        <v>323</v>
      </c>
      <c r="M64" s="297" t="s">
        <v>257</v>
      </c>
      <c r="N64" s="286" t="s">
        <v>323</v>
      </c>
      <c r="O64" s="287"/>
      <c r="P64" s="297" t="s">
        <v>257</v>
      </c>
      <c r="Q64" s="286" t="s">
        <v>323</v>
      </c>
      <c r="R64" s="297" t="s">
        <v>257</v>
      </c>
      <c r="S64" s="144" t="s">
        <v>323</v>
      </c>
      <c r="T64"/>
      <c r="U64"/>
      <c r="V64"/>
      <c r="W64"/>
      <c r="X64"/>
      <c r="Y64"/>
      <c r="Z64"/>
      <c r="AA64"/>
      <c r="AB64"/>
    </row>
    <row r="65" spans="1:28" ht="16.5" thickBot="1" x14ac:dyDescent="0.3">
      <c r="A65" s="24">
        <v>1</v>
      </c>
      <c r="B65" s="51" t="str">
        <f>'Zone 27-28'!B21</f>
        <v>SBC Dispatch</v>
      </c>
      <c r="C65" s="24">
        <v>1</v>
      </c>
      <c r="D65" s="51" t="str">
        <f>'Zone 29-30'!B3</f>
        <v>MC Prks Lak</v>
      </c>
      <c r="E65" s="24">
        <v>1</v>
      </c>
      <c r="F65" s="51" t="str">
        <f>'Zone 29-30'!B21</f>
        <v>Cnty L1 Frmt</v>
      </c>
      <c r="G65" s="24">
        <v>1</v>
      </c>
      <c r="H65" s="110" t="str">
        <f>'Zone 31-32'!B3</f>
        <v>NIFC Cmd-1</v>
      </c>
      <c r="I65" s="24">
        <v>1</v>
      </c>
      <c r="J65" s="156" t="str">
        <f>'Zone 31-32'!B21</f>
        <v>NIFC Tac-1</v>
      </c>
      <c r="K65" s="24">
        <f>'Zone 33-34'!A3</f>
        <v>1</v>
      </c>
      <c r="L65" s="237" t="str">
        <f>'Zone 33-34'!B3</f>
        <v>Field 1 Ch. 1</v>
      </c>
      <c r="M65" s="24">
        <f>'Zone 33-34'!A21</f>
        <v>1</v>
      </c>
      <c r="N65" s="284" t="str">
        <f>'Zone 33-34'!B21</f>
        <v>Field 2 Ch.1</v>
      </c>
      <c r="O65" s="285"/>
      <c r="P65" s="24">
        <f>'Zone 35-36'!A3</f>
        <v>1</v>
      </c>
      <c r="Q65" s="230" t="str">
        <f>'Zone 35-36'!B3</f>
        <v>Cnty 10 Frmt</v>
      </c>
      <c r="R65" s="96">
        <f>'Zone 35-36'!A21</f>
        <v>1</v>
      </c>
      <c r="S65" s="230">
        <f>'Zone 35-36'!B21</f>
        <v>0</v>
      </c>
      <c r="T65"/>
      <c r="U65"/>
      <c r="V65"/>
      <c r="W65"/>
      <c r="X65"/>
      <c r="Y65"/>
      <c r="Z65"/>
      <c r="AA65"/>
      <c r="AB65"/>
    </row>
    <row r="66" spans="1:28" ht="16.5" thickBot="1" x14ac:dyDescent="0.3">
      <c r="A66" s="288">
        <v>2</v>
      </c>
      <c r="B66" s="70" t="str">
        <f>'Zone 27-28'!B22</f>
        <v>SBC Cmd-2</v>
      </c>
      <c r="C66" s="288">
        <v>2</v>
      </c>
      <c r="D66" s="51" t="str">
        <f>'Zone 29-30'!B4</f>
        <v>MC Prks Tor</v>
      </c>
      <c r="E66" s="288">
        <v>2</v>
      </c>
      <c r="F66" s="51" t="str">
        <f>'Zone 29-30'!B22</f>
        <v>Cnty  L2 Huck</v>
      </c>
      <c r="G66" s="288">
        <v>2</v>
      </c>
      <c r="H66" s="67" t="str">
        <f>'Zone 31-32'!B4</f>
        <v>NIFC Cmd-2</v>
      </c>
      <c r="I66" s="288">
        <v>2</v>
      </c>
      <c r="J66" s="157" t="str">
        <f>'Zone 31-32'!B22</f>
        <v>NIFC Tac-2</v>
      </c>
      <c r="K66" s="288">
        <f>'Zone 33-34'!A4</f>
        <v>2</v>
      </c>
      <c r="L66" s="237" t="str">
        <f>'Zone 33-34'!B4</f>
        <v>Field 1 Ch. 2</v>
      </c>
      <c r="M66" s="288">
        <f>'Zone 33-34'!A22</f>
        <v>2</v>
      </c>
      <c r="N66" s="284" t="str">
        <f>'Zone 33-34'!B22</f>
        <v>Field 2 Ch.2</v>
      </c>
      <c r="O66" s="285"/>
      <c r="P66" s="288">
        <f>'Zone 35-36'!A4</f>
        <v>2</v>
      </c>
      <c r="Q66" s="230" t="str">
        <f>'Zone 35-36'!B4</f>
        <v>Cnty 11 Huck</v>
      </c>
      <c r="R66" s="53">
        <f>'Zone 35-36'!A22</f>
        <v>2</v>
      </c>
      <c r="S66" s="230">
        <f>'Zone 35-36'!B22</f>
        <v>0</v>
      </c>
      <c r="T66"/>
      <c r="U66"/>
      <c r="V66"/>
      <c r="W66"/>
      <c r="X66"/>
      <c r="Y66"/>
      <c r="Z66"/>
      <c r="AA66"/>
      <c r="AB66"/>
    </row>
    <row r="67" spans="1:28" ht="16.5" thickBot="1" x14ac:dyDescent="0.3">
      <c r="A67" s="288">
        <v>3</v>
      </c>
      <c r="B67" s="70" t="str">
        <f>'Zone 27-28'!B23</f>
        <v>SBC Cmd-3</v>
      </c>
      <c r="C67" s="288">
        <v>3</v>
      </c>
      <c r="D67" s="51" t="str">
        <f>'Zone 29-30'!B5</f>
        <v>MC Prks Dir</v>
      </c>
      <c r="E67" s="288">
        <v>3</v>
      </c>
      <c r="F67" s="51" t="str">
        <f>'Zone 29-30'!B23</f>
        <v>Cnty  L3 Toro</v>
      </c>
      <c r="G67" s="288">
        <v>3</v>
      </c>
      <c r="H67" s="67" t="str">
        <f>'Zone 31-32'!B5</f>
        <v>NIFC Cmd-3</v>
      </c>
      <c r="I67" s="288">
        <v>3</v>
      </c>
      <c r="J67" s="157" t="str">
        <f>'Zone 31-32'!B23</f>
        <v>NIFC Tac-3</v>
      </c>
      <c r="K67" s="288">
        <f>'Zone 33-34'!A5</f>
        <v>3</v>
      </c>
      <c r="L67" s="237" t="str">
        <f>'Zone 33-34'!B5</f>
        <v>Field 1 Ch. 3</v>
      </c>
      <c r="M67" s="288">
        <f>'Zone 33-34'!A23</f>
        <v>3</v>
      </c>
      <c r="N67" s="284" t="str">
        <f>'Zone 33-34'!B23</f>
        <v>Field 2 Ch.3</v>
      </c>
      <c r="O67" s="285"/>
      <c r="P67" s="288">
        <f>'Zone 35-36'!A5</f>
        <v>3</v>
      </c>
      <c r="Q67" s="230" t="str">
        <f>'Zone 35-36'!B5</f>
        <v>Cnty 12 Toro</v>
      </c>
      <c r="R67" s="53">
        <f>'Zone 35-36'!A23</f>
        <v>3</v>
      </c>
      <c r="S67" s="230">
        <f>'Zone 35-36'!B23</f>
        <v>0</v>
      </c>
      <c r="T67"/>
      <c r="U67"/>
      <c r="V67"/>
      <c r="W67"/>
      <c r="X67"/>
      <c r="Y67"/>
      <c r="Z67"/>
      <c r="AA67"/>
      <c r="AB67"/>
    </row>
    <row r="68" spans="1:28" ht="16.5" thickBot="1" x14ac:dyDescent="0.3">
      <c r="A68" s="288">
        <v>4</v>
      </c>
      <c r="B68" s="70" t="str">
        <f>'Zone 27-28'!B24</f>
        <v>SBC Cmd-4</v>
      </c>
      <c r="C68" s="288">
        <v>4</v>
      </c>
      <c r="D68" s="51" t="str">
        <f>'Zone 29-30'!B6</f>
        <v>South County Tac</v>
      </c>
      <c r="E68" s="288">
        <v>4</v>
      </c>
      <c r="F68" s="51" t="str">
        <f>'Zone 29-30'!B24</f>
        <v>Cnty  L4 PTSur</v>
      </c>
      <c r="G68" s="288">
        <v>4</v>
      </c>
      <c r="H68" s="70" t="str">
        <f>'Zone 31-32'!B6</f>
        <v>NIFC Cmd-4</v>
      </c>
      <c r="I68" s="288">
        <v>4</v>
      </c>
      <c r="J68" s="157" t="str">
        <f>'Zone 31-32'!B24</f>
        <v>NIFC Tac-5</v>
      </c>
      <c r="K68" s="288">
        <f>'Zone 33-34'!A6</f>
        <v>4</v>
      </c>
      <c r="L68" s="237" t="str">
        <f>'Zone 33-34'!B6</f>
        <v>Field 1 Ch. 4</v>
      </c>
      <c r="M68" s="288">
        <f>'Zone 33-34'!A24</f>
        <v>4</v>
      </c>
      <c r="N68" s="284" t="str">
        <f>'Zone 33-34'!B24</f>
        <v>Field 2 Ch.4</v>
      </c>
      <c r="O68" s="285"/>
      <c r="P68" s="288">
        <f>'Zone 35-36'!A6</f>
        <v>4</v>
      </c>
      <c r="Q68" s="230" t="str">
        <f>'Zone 35-36'!B6</f>
        <v>Cnty 14 Psur</v>
      </c>
      <c r="R68" s="53">
        <f>'Zone 35-36'!A24</f>
        <v>4</v>
      </c>
      <c r="S68" s="230">
        <f>'Zone 35-36'!B24</f>
        <v>0</v>
      </c>
      <c r="T68"/>
      <c r="U68"/>
      <c r="V68"/>
      <c r="W68"/>
      <c r="X68"/>
      <c r="Y68"/>
      <c r="Z68"/>
      <c r="AA68"/>
      <c r="AB68"/>
    </row>
    <row r="69" spans="1:28" ht="16.5" thickBot="1" x14ac:dyDescent="0.3">
      <c r="A69" s="288">
        <v>5</v>
      </c>
      <c r="B69" s="70" t="str">
        <f>'Zone 27-28'!B25</f>
        <v>SBC Cmd-5</v>
      </c>
      <c r="C69" s="288">
        <v>5</v>
      </c>
      <c r="D69" s="51" t="str">
        <f>'Zone 29-30'!B7</f>
        <v>Gnzles LG</v>
      </c>
      <c r="E69" s="288">
        <v>5</v>
      </c>
      <c r="F69" s="51" t="str">
        <f>'Zone 29-30'!B25</f>
        <v>CNTY L5 Post</v>
      </c>
      <c r="G69" s="288">
        <v>5</v>
      </c>
      <c r="H69" s="21" t="str">
        <f>'Zone 31-32'!B7</f>
        <v>NIFC Cmd-5</v>
      </c>
      <c r="I69" s="288">
        <v>5</v>
      </c>
      <c r="J69" s="157" t="str">
        <f>'Zone 31-32'!B25</f>
        <v>NIFC Tac-6</v>
      </c>
      <c r="K69" s="288">
        <f>'Zone 33-34'!A7</f>
        <v>5</v>
      </c>
      <c r="L69" s="237" t="str">
        <f>'Zone 33-34'!B7</f>
        <v>Field 1 Ch. 5</v>
      </c>
      <c r="M69" s="288">
        <f>'Zone 33-34'!A25</f>
        <v>5</v>
      </c>
      <c r="N69" s="284" t="str">
        <f>'Zone 33-34'!B25</f>
        <v>Field 2 Ch.5</v>
      </c>
      <c r="O69" s="285"/>
      <c r="P69" s="288">
        <f>'Zone 35-36'!A7</f>
        <v>5</v>
      </c>
      <c r="Q69" s="230" t="str">
        <f>'Zone 35-36'!B7</f>
        <v>Cnty 15 Post</v>
      </c>
      <c r="R69" s="53">
        <f>'Zone 35-36'!A25</f>
        <v>5</v>
      </c>
      <c r="S69" s="230">
        <f>'Zone 35-36'!B25</f>
        <v>0</v>
      </c>
      <c r="T69"/>
      <c r="U69"/>
      <c r="V69"/>
      <c r="W69"/>
      <c r="X69"/>
      <c r="Y69"/>
      <c r="Z69"/>
      <c r="AA69"/>
      <c r="AB69"/>
    </row>
    <row r="70" spans="1:28" ht="16.5" thickBot="1" x14ac:dyDescent="0.3">
      <c r="A70" s="288">
        <v>6</v>
      </c>
      <c r="B70" s="70" t="str">
        <f>'Zone 27-28'!B26</f>
        <v>SBC Cmd-6</v>
      </c>
      <c r="C70" s="288">
        <v>6</v>
      </c>
      <c r="D70" s="51" t="str">
        <f>'Zone 29-30'!B8</f>
        <v>Carmel LG</v>
      </c>
      <c r="E70" s="288">
        <v>6</v>
      </c>
      <c r="F70" s="51" t="str">
        <f>'Zone 29-30'!B26</f>
        <v>Cnty L6 Will</v>
      </c>
      <c r="G70" s="288">
        <v>6</v>
      </c>
      <c r="H70" s="21" t="str">
        <f>'Zone 31-32'!B8</f>
        <v>NIFC Cmd-6</v>
      </c>
      <c r="I70" s="288">
        <v>6</v>
      </c>
      <c r="J70" s="157" t="str">
        <f>'Zone 31-32'!B26</f>
        <v>NIFC Tac-7</v>
      </c>
      <c r="K70" s="288">
        <f>'Zone 33-34'!A8</f>
        <v>6</v>
      </c>
      <c r="L70" s="237" t="str">
        <f>'Zone 33-34'!B8</f>
        <v>Field 1 Ch. 6</v>
      </c>
      <c r="M70" s="288">
        <f>'Zone 33-34'!A26</f>
        <v>6</v>
      </c>
      <c r="N70" s="284" t="str">
        <f>'Zone 33-34'!B26</f>
        <v>Field 2 Ch.6</v>
      </c>
      <c r="O70" s="285"/>
      <c r="P70" s="288">
        <f>'Zone 35-36'!A8</f>
        <v>6</v>
      </c>
      <c r="Q70" s="230" t="str">
        <f>'Zone 35-36'!B8</f>
        <v>Cnty 16 Wlms</v>
      </c>
      <c r="R70" s="53">
        <f>'Zone 35-36'!A26</f>
        <v>6</v>
      </c>
      <c r="S70" s="230">
        <f>'Zone 35-36'!B26</f>
        <v>0</v>
      </c>
      <c r="T70"/>
      <c r="U70"/>
      <c r="V70"/>
      <c r="W70"/>
      <c r="X70"/>
      <c r="Y70"/>
      <c r="Z70"/>
      <c r="AA70"/>
      <c r="AB70"/>
    </row>
    <row r="71" spans="1:28" ht="16.5" thickBot="1" x14ac:dyDescent="0.3">
      <c r="A71" s="288">
        <v>7</v>
      </c>
      <c r="B71" s="70" t="str">
        <f>'Zone 27-28'!B27</f>
        <v>SBC Tac-7</v>
      </c>
      <c r="C71" s="288">
        <v>7</v>
      </c>
      <c r="D71" s="51" t="str">
        <f>'Zone 29-30'!B9</f>
        <v>GRN/ MTY AIR LG</v>
      </c>
      <c r="E71" s="288">
        <v>7</v>
      </c>
      <c r="F71" s="51" t="str">
        <f>'Zone 29-30'!B27</f>
        <v>Cnty L7 Ander</v>
      </c>
      <c r="G71" s="288">
        <v>7</v>
      </c>
      <c r="H71" s="21" t="str">
        <f>'Zone 31-32'!B9</f>
        <v>NIFC Cmd-7</v>
      </c>
      <c r="I71" s="288">
        <v>7</v>
      </c>
      <c r="J71" s="157" t="str">
        <f>'Zone 31-32'!B27</f>
        <v>NIFC Tac-8</v>
      </c>
      <c r="K71" s="288">
        <f>'Zone 33-34'!A9</f>
        <v>7</v>
      </c>
      <c r="L71" s="237" t="str">
        <f>'Zone 33-34'!B9</f>
        <v>Field 1 Ch. 7</v>
      </c>
      <c r="M71" s="288">
        <f>'Zone 33-34'!A27</f>
        <v>7</v>
      </c>
      <c r="N71" s="284" t="str">
        <f>'Zone 33-34'!B27</f>
        <v>Field 2 Ch.7</v>
      </c>
      <c r="O71" s="285"/>
      <c r="P71" s="288">
        <f>'Zone 35-36'!A9</f>
        <v>7</v>
      </c>
      <c r="Q71" s="230" t="str">
        <f>'Zone 35-36'!B9</f>
        <v>Cnty 17 Rob</v>
      </c>
      <c r="R71" s="53">
        <f>'Zone 35-36'!A27</f>
        <v>7</v>
      </c>
      <c r="S71" s="230">
        <f>'Zone 35-36'!B27</f>
        <v>0</v>
      </c>
      <c r="T71"/>
      <c r="U71"/>
      <c r="V71"/>
      <c r="W71"/>
      <c r="X71"/>
      <c r="Y71"/>
      <c r="Z71"/>
      <c r="AA71"/>
      <c r="AB71"/>
    </row>
    <row r="72" spans="1:28" ht="16.5" thickBot="1" x14ac:dyDescent="0.3">
      <c r="A72" s="288">
        <v>8</v>
      </c>
      <c r="B72" s="70" t="str">
        <f>'Zone 27-28'!B28</f>
        <v>SBC Tac-8</v>
      </c>
      <c r="C72" s="288">
        <v>8</v>
      </c>
      <c r="D72" s="51" t="str">
        <f>'Zone 29-30'!B10</f>
        <v>DRO LG</v>
      </c>
      <c r="E72" s="288">
        <v>8</v>
      </c>
      <c r="F72" s="51" t="str">
        <f>'Zone 29-30'!B28</f>
        <v>Cnty L8 Robt</v>
      </c>
      <c r="G72" s="288">
        <v>8</v>
      </c>
      <c r="H72" s="21" t="str">
        <f>'Zone 31-32'!B10</f>
        <v>NIFC Cmd-8</v>
      </c>
      <c r="I72" s="288">
        <v>8</v>
      </c>
      <c r="J72" s="157" t="str">
        <f>'Zone 31-32'!B28</f>
        <v>R5 T-4</v>
      </c>
      <c r="K72" s="288">
        <f>'Zone 33-34'!A10</f>
        <v>8</v>
      </c>
      <c r="L72" s="237" t="str">
        <f>'Zone 33-34'!B10</f>
        <v>Field 1 Ch. 8</v>
      </c>
      <c r="M72" s="288">
        <f>'Zone 33-34'!A28</f>
        <v>8</v>
      </c>
      <c r="N72" s="284" t="str">
        <f>'Zone 33-34'!B28</f>
        <v>Field 2 Ch.8</v>
      </c>
      <c r="O72" s="285"/>
      <c r="P72" s="288">
        <f>'Zone 35-36'!A10</f>
        <v>8</v>
      </c>
      <c r="Q72" s="230" t="str">
        <f>'Zone 35-36'!B10</f>
        <v>Cnty 18 Lew</v>
      </c>
      <c r="R72" s="53">
        <f>'Zone 35-36'!A28</f>
        <v>8</v>
      </c>
      <c r="S72" s="230">
        <f>'Zone 35-36'!B28</f>
        <v>0</v>
      </c>
      <c r="T72"/>
      <c r="U72"/>
      <c r="V72"/>
      <c r="W72"/>
      <c r="X72"/>
      <c r="Y72"/>
      <c r="Z72"/>
      <c r="AA72"/>
      <c r="AB72"/>
    </row>
    <row r="73" spans="1:28" ht="16.5" thickBot="1" x14ac:dyDescent="0.3">
      <c r="A73" s="288">
        <v>9</v>
      </c>
      <c r="B73" s="70" t="str">
        <f>'Zone 27-28'!B29</f>
        <v>SBC Tac-9</v>
      </c>
      <c r="C73" s="288">
        <v>9</v>
      </c>
      <c r="D73" s="51" t="str">
        <f>'Zone 29-30'!B11</f>
        <v>King C LG</v>
      </c>
      <c r="E73" s="288">
        <v>9</v>
      </c>
      <c r="F73" s="51" t="str">
        <f>'Zone 29-30'!B29</f>
        <v>Cnty L9 Table</v>
      </c>
      <c r="G73" s="288">
        <v>9</v>
      </c>
      <c r="H73" s="21" t="str">
        <f>'Zone 31-32'!B11</f>
        <v>NIFC Cmd-9</v>
      </c>
      <c r="I73" s="288">
        <v>9</v>
      </c>
      <c r="J73" s="157" t="str">
        <f>'Zone 31-32'!B29</f>
        <v>R5 T-5</v>
      </c>
      <c r="K73" s="288">
        <f>'Zone 33-34'!A11</f>
        <v>9</v>
      </c>
      <c r="L73" s="237" t="str">
        <f>'Zone 33-34'!B11</f>
        <v>Field 1 Ch. 9</v>
      </c>
      <c r="M73" s="288">
        <f>'Zone 33-34'!A29</f>
        <v>9</v>
      </c>
      <c r="N73" s="284" t="str">
        <f>'Zone 33-34'!B29</f>
        <v>Field 2 Ch.9</v>
      </c>
      <c r="O73" s="285"/>
      <c r="P73" s="288">
        <f>'Zone 35-36'!A11</f>
        <v>9</v>
      </c>
      <c r="Q73" s="230" t="str">
        <f>'Zone 35-36'!B11</f>
        <v>Cnty 20 Frmt</v>
      </c>
      <c r="R73" s="53">
        <f>'Zone 35-36'!A29</f>
        <v>9</v>
      </c>
      <c r="S73" s="230">
        <f>'Zone 35-36'!B29</f>
        <v>0</v>
      </c>
      <c r="T73"/>
      <c r="U73"/>
      <c r="V73"/>
      <c r="W73"/>
      <c r="X73"/>
      <c r="Y73"/>
      <c r="Z73"/>
      <c r="AA73"/>
      <c r="AB73"/>
    </row>
    <row r="74" spans="1:28" ht="16.5" thickBot="1" x14ac:dyDescent="0.3">
      <c r="A74" s="288">
        <v>10</v>
      </c>
      <c r="B74" s="70" t="str">
        <f>'Zone 27-28'!B30</f>
        <v>SBC Tac-10</v>
      </c>
      <c r="C74" s="288">
        <v>10</v>
      </c>
      <c r="D74" s="51" t="str">
        <f>'Zone 29-30'!B12</f>
        <v>Marina LG</v>
      </c>
      <c r="E74" s="288">
        <v>10</v>
      </c>
      <c r="F74" s="51" t="str">
        <f>'Zone 29-30'!B30</f>
        <v>Cnty L10 Lewis</v>
      </c>
      <c r="G74" s="288">
        <v>10</v>
      </c>
      <c r="H74" s="21" t="str">
        <f>'Zone 31-32'!B12</f>
        <v>NIFC Cmd-10</v>
      </c>
      <c r="I74" s="288">
        <v>10</v>
      </c>
      <c r="J74" s="158" t="str">
        <f>'Zone 31-32'!B30</f>
        <v>R5 T-6</v>
      </c>
      <c r="K74" s="288">
        <f>'Zone 33-34'!A12</f>
        <v>10</v>
      </c>
      <c r="L74" s="237" t="str">
        <f>'Zone 33-34'!B12</f>
        <v>Field 1 Ch. 10</v>
      </c>
      <c r="M74" s="288">
        <f>'Zone 33-34'!A30</f>
        <v>10</v>
      </c>
      <c r="N74" s="284" t="str">
        <f>'Zone 33-34'!B30</f>
        <v>Field 2 Ch.10</v>
      </c>
      <c r="O74" s="285"/>
      <c r="P74" s="288">
        <f>'Zone 35-36'!A12</f>
        <v>10</v>
      </c>
      <c r="Q74" s="230" t="str">
        <f>'Zone 35-36'!B12</f>
        <v>Cnty 21 Huck</v>
      </c>
      <c r="R74" s="53">
        <f>'Zone 35-36'!A30</f>
        <v>10</v>
      </c>
      <c r="S74" s="230">
        <f>'Zone 35-36'!B30</f>
        <v>0</v>
      </c>
      <c r="T74"/>
      <c r="U74"/>
      <c r="V74"/>
      <c r="W74"/>
      <c r="X74"/>
      <c r="Y74"/>
      <c r="Z74"/>
      <c r="AA74"/>
      <c r="AB74"/>
    </row>
    <row r="75" spans="1:28" ht="16.5" thickBot="1" x14ac:dyDescent="0.3">
      <c r="A75" s="288">
        <v>11</v>
      </c>
      <c r="B75" s="21" t="str">
        <f>'Zone 27-28'!B31</f>
        <v>SBC Tac-12</v>
      </c>
      <c r="C75" s="288">
        <v>11</v>
      </c>
      <c r="D75" s="51" t="str">
        <f>'Zone 29-30'!B13</f>
        <v>Seside LG</v>
      </c>
      <c r="E75" s="288">
        <v>11</v>
      </c>
      <c r="F75" s="51" t="str">
        <f>'Zone 29-30'!B31</f>
        <v>Cnty L11 Pied</v>
      </c>
      <c r="G75" s="288">
        <v>11</v>
      </c>
      <c r="H75" s="21" t="str">
        <f>'Zone 31-32'!B13</f>
        <v>NIFC Cmd-11</v>
      </c>
      <c r="I75" s="288">
        <v>11</v>
      </c>
      <c r="J75" s="158" t="str">
        <f>'Zone 31-32'!B31</f>
        <v>NIFC 168.3500</v>
      </c>
      <c r="K75" s="288">
        <f>'Zone 33-34'!A13</f>
        <v>11</v>
      </c>
      <c r="L75" s="237" t="str">
        <f>'Zone 33-34'!B13</f>
        <v>Field 1 Ch. 11</v>
      </c>
      <c r="M75" s="288">
        <f>'Zone 33-34'!A31</f>
        <v>11</v>
      </c>
      <c r="N75" s="284" t="str">
        <f>'Zone 33-34'!B31</f>
        <v>Field 2 Ch.11</v>
      </c>
      <c r="O75" s="285"/>
      <c r="P75" s="288">
        <f>'Zone 35-36'!A13</f>
        <v>11</v>
      </c>
      <c r="Q75" s="230" t="str">
        <f>'Zone 35-36'!B13</f>
        <v>Cnty 22 Toro</v>
      </c>
      <c r="R75" s="53">
        <f>'Zone 35-36'!A31</f>
        <v>11</v>
      </c>
      <c r="S75" s="230">
        <f>'Zone 35-36'!B31</f>
        <v>0</v>
      </c>
      <c r="T75"/>
      <c r="U75"/>
      <c r="V75"/>
      <c r="W75"/>
      <c r="X75"/>
      <c r="Y75"/>
      <c r="Z75"/>
      <c r="AA75"/>
      <c r="AB75"/>
    </row>
    <row r="76" spans="1:28" ht="16.5" thickBot="1" x14ac:dyDescent="0.3">
      <c r="A76" s="288">
        <v>12</v>
      </c>
      <c r="B76" s="21" t="str">
        <f>'Zone 27-28'!B32</f>
        <v>SBC Tac-13</v>
      </c>
      <c r="C76" s="288">
        <v>12</v>
      </c>
      <c r="D76" s="51" t="str">
        <f>'Zone 29-30'!B14</f>
        <v>SNS LG 1</v>
      </c>
      <c r="E76" s="288">
        <v>12</v>
      </c>
      <c r="F76" s="51" t="str">
        <f>'Zone 29-30'!B32</f>
        <v>Cnty L12 Blanc</v>
      </c>
      <c r="G76" s="288">
        <v>12</v>
      </c>
      <c r="H76" s="21" t="str">
        <f>'Zone 31-32'!B14</f>
        <v>NIFC Cmd-12</v>
      </c>
      <c r="I76" s="288">
        <v>12</v>
      </c>
      <c r="J76" s="158" t="str">
        <f>'Zone 31-32'!B32</f>
        <v>NIFC 163.1000</v>
      </c>
      <c r="K76" s="288">
        <f>'Zone 33-34'!A14</f>
        <v>12</v>
      </c>
      <c r="L76" s="237" t="str">
        <f>'Zone 33-34'!B14</f>
        <v>Field 1 Ch. 12</v>
      </c>
      <c r="M76" s="288">
        <f>'Zone 33-34'!A32</f>
        <v>12</v>
      </c>
      <c r="N76" s="284" t="str">
        <f>'Zone 33-34'!B32</f>
        <v>Field 2 Ch.12</v>
      </c>
      <c r="O76" s="285"/>
      <c r="P76" s="288">
        <f>'Zone 35-36'!A14</f>
        <v>12</v>
      </c>
      <c r="Q76" s="230" t="str">
        <f>'Zone 35-36'!B14</f>
        <v>Cnty 23 Rob</v>
      </c>
      <c r="R76" s="53">
        <f>'Zone 35-36'!A32</f>
        <v>12</v>
      </c>
      <c r="S76" s="230">
        <f>'Zone 35-36'!B32</f>
        <v>0</v>
      </c>
      <c r="T76"/>
      <c r="U76"/>
      <c r="V76"/>
      <c r="W76"/>
      <c r="X76"/>
      <c r="Y76"/>
      <c r="Z76"/>
      <c r="AA76"/>
      <c r="AB76"/>
    </row>
    <row r="77" spans="1:28" ht="16.5" thickBot="1" x14ac:dyDescent="0.3">
      <c r="A77" s="288">
        <v>13</v>
      </c>
      <c r="B77" s="21" t="str">
        <f>'Zone 27-28'!B33</f>
        <v>SBC Tac-15</v>
      </c>
      <c r="C77" s="288">
        <v>13</v>
      </c>
      <c r="D77" s="51" t="str">
        <f>'Zone 29-30'!B15</f>
        <v>SNS LG 2</v>
      </c>
      <c r="E77" s="288">
        <v>13</v>
      </c>
      <c r="F77" s="51">
        <f>'Zone 29-30'!B33</f>
        <v>0</v>
      </c>
      <c r="G77" s="288">
        <v>13</v>
      </c>
      <c r="H77" s="21">
        <f>'Zone 31-32'!B15</f>
        <v>0</v>
      </c>
      <c r="I77" s="288">
        <v>13</v>
      </c>
      <c r="J77" s="158" t="str">
        <f>'Zone 31-32'!B33</f>
        <v>NIFC 163.7125</v>
      </c>
      <c r="K77" s="288">
        <f>'Zone 33-34'!A15</f>
        <v>13</v>
      </c>
      <c r="L77" s="237" t="str">
        <f>'Zone 33-34'!B15</f>
        <v>Field 1 Ch. 13</v>
      </c>
      <c r="M77" s="288">
        <f>'Zone 33-34'!A33</f>
        <v>13</v>
      </c>
      <c r="N77" s="284" t="str">
        <f>'Zone 33-34'!B33</f>
        <v>Field 2 Ch.13</v>
      </c>
      <c r="O77" s="285"/>
      <c r="P77" s="288">
        <f>'Zone 35-36'!A15</f>
        <v>13</v>
      </c>
      <c r="Q77" s="230" t="str">
        <f>'Zone 35-36'!B15</f>
        <v>XMY Cmd-4 T-4</v>
      </c>
      <c r="R77" s="53">
        <f>'Zone 35-36'!A33</f>
        <v>13</v>
      </c>
      <c r="S77" s="230">
        <f>'Zone 35-36'!B33</f>
        <v>0</v>
      </c>
      <c r="T77"/>
      <c r="U77"/>
      <c r="V77"/>
      <c r="W77"/>
      <c r="X77"/>
      <c r="Y77"/>
      <c r="Z77"/>
      <c r="AA77"/>
      <c r="AB77"/>
    </row>
    <row r="78" spans="1:28" ht="16.5" thickBot="1" x14ac:dyDescent="0.3">
      <c r="A78" s="288">
        <v>14</v>
      </c>
      <c r="B78" s="36" t="str">
        <f>'Zone 27-28'!B34</f>
        <v>SB City DSP</v>
      </c>
      <c r="C78" s="288">
        <v>14</v>
      </c>
      <c r="D78" s="51" t="str">
        <f>'Zone 29-30'!B16</f>
        <v>Soldad LG</v>
      </c>
      <c r="E78" s="288">
        <v>14</v>
      </c>
      <c r="F78" s="51">
        <f>'Zone 29-30'!B34</f>
        <v>0</v>
      </c>
      <c r="G78" s="288">
        <v>14</v>
      </c>
      <c r="H78" s="21">
        <f>'Zone 31-32'!B16</f>
        <v>0</v>
      </c>
      <c r="I78" s="288">
        <v>14</v>
      </c>
      <c r="J78" s="158" t="str">
        <f>'Zone 31-32'!B34</f>
        <v>NIFC 168.9500</v>
      </c>
      <c r="K78" s="288">
        <f>'Zone 33-34'!A16</f>
        <v>14</v>
      </c>
      <c r="L78" s="237" t="str">
        <f>'Zone 33-34'!B16</f>
        <v>Field 1 Ch. 14</v>
      </c>
      <c r="M78" s="288">
        <f>'Zone 33-34'!A34</f>
        <v>14</v>
      </c>
      <c r="N78" s="284" t="str">
        <f>'Zone 33-34'!B34</f>
        <v>Field 2 Ch.14</v>
      </c>
      <c r="O78" s="285"/>
      <c r="P78" s="288">
        <f>'Zone 35-36'!A16</f>
        <v>14</v>
      </c>
      <c r="Q78" s="230" t="str">
        <f>'Zone 35-36'!B16</f>
        <v>XMY Cmd-6</v>
      </c>
      <c r="R78" s="53">
        <f>'Zone 35-36'!A34</f>
        <v>14</v>
      </c>
      <c r="S78" s="230">
        <f>'Zone 35-36'!B34</f>
        <v>0</v>
      </c>
      <c r="T78"/>
      <c r="U78"/>
      <c r="V78"/>
      <c r="W78"/>
      <c r="X78"/>
      <c r="Y78"/>
      <c r="Z78"/>
      <c r="AA78"/>
      <c r="AB78"/>
    </row>
    <row r="79" spans="1:28" ht="16.5" thickBot="1" x14ac:dyDescent="0.3">
      <c r="A79" s="288">
        <v>15</v>
      </c>
      <c r="B79" s="119" t="str">
        <f>'Zone 27-28'!B35</f>
        <v>SB City Tac</v>
      </c>
      <c r="C79" s="288">
        <v>15</v>
      </c>
      <c r="D79" s="51" t="str">
        <f>'Zone 29-30'!B17</f>
        <v>MTY LG</v>
      </c>
      <c r="E79" s="288">
        <v>15</v>
      </c>
      <c r="F79" s="51">
        <f>'Zone 29-30'!B35</f>
        <v>0</v>
      </c>
      <c r="G79" s="288">
        <v>15</v>
      </c>
      <c r="H79" s="21">
        <f>'Zone 31-32'!B17</f>
        <v>0</v>
      </c>
      <c r="I79" s="288">
        <v>15</v>
      </c>
      <c r="J79" s="159">
        <f>'Zone 31-32'!B35</f>
        <v>0</v>
      </c>
      <c r="K79" s="288">
        <f>'Zone 33-34'!A17</f>
        <v>15</v>
      </c>
      <c r="L79" s="237" t="str">
        <f>'Zone 33-34'!B17</f>
        <v>Field 1 Ch. 15</v>
      </c>
      <c r="M79" s="288">
        <f>'Zone 33-34'!A35</f>
        <v>15</v>
      </c>
      <c r="N79" s="284" t="str">
        <f>'Zone 33-34'!B35</f>
        <v>Field 2 Ch.15</v>
      </c>
      <c r="O79" s="285"/>
      <c r="P79" s="288">
        <f>'Zone 35-36'!A17</f>
        <v>15</v>
      </c>
      <c r="Q79" s="230">
        <f>'Zone 35-36'!B17</f>
        <v>0</v>
      </c>
      <c r="R79" s="53">
        <f>'Zone 35-36'!A35</f>
        <v>15</v>
      </c>
      <c r="S79" s="230">
        <f>'Zone 35-36'!B35</f>
        <v>0</v>
      </c>
      <c r="T79"/>
      <c r="U79"/>
      <c r="V79"/>
      <c r="W79"/>
      <c r="X79"/>
      <c r="Y79"/>
      <c r="Z79"/>
      <c r="AA79"/>
      <c r="AB79"/>
    </row>
    <row r="80" spans="1:28" ht="15.75" x14ac:dyDescent="0.25">
      <c r="A80" s="288">
        <v>16</v>
      </c>
      <c r="B80" s="119">
        <f>'Zone 27-28'!B36</f>
        <v>0</v>
      </c>
      <c r="C80" s="288">
        <v>16</v>
      </c>
      <c r="D80" s="51" t="str">
        <f>'Zone 29-30'!B18</f>
        <v>PG  LG</v>
      </c>
      <c r="E80" s="288">
        <v>16</v>
      </c>
      <c r="F80" s="51">
        <f>'Zone 29-30'!B36</f>
        <v>0</v>
      </c>
      <c r="G80" s="288">
        <v>16</v>
      </c>
      <c r="H80" s="21">
        <f>'Zone 31-32'!B18</f>
        <v>0</v>
      </c>
      <c r="I80" s="288">
        <v>16</v>
      </c>
      <c r="J80" s="159" t="str">
        <f>'Zone 31-32'!B36</f>
        <v xml:space="preserve"> </v>
      </c>
      <c r="K80" s="288">
        <f>'Zone 33-34'!A18</f>
        <v>16</v>
      </c>
      <c r="L80" s="237" t="str">
        <f>'Zone 33-34'!B18</f>
        <v>Field 1 Ch. 16</v>
      </c>
      <c r="M80" s="288">
        <f>'Zone 33-34'!A36</f>
        <v>16</v>
      </c>
      <c r="N80" s="284" t="str">
        <f>'Zone 33-34'!B36</f>
        <v>Field 2 Ch.16</v>
      </c>
      <c r="O80" s="285"/>
      <c r="P80" s="288">
        <f>'Zone 35-36'!A18</f>
        <v>16</v>
      </c>
      <c r="Q80" s="230">
        <f>'Zone 35-36'!B18</f>
        <v>0</v>
      </c>
      <c r="R80" s="53">
        <f>'Zone 35-36'!A36</f>
        <v>16</v>
      </c>
      <c r="S80" s="230">
        <f>'Zone 35-36'!B36</f>
        <v>0</v>
      </c>
      <c r="T80"/>
      <c r="U80"/>
      <c r="V80"/>
      <c r="W80"/>
      <c r="X80"/>
      <c r="Y80"/>
      <c r="Z80"/>
      <c r="AA80"/>
      <c r="AB80"/>
    </row>
    <row r="81" spans="1:19" x14ac:dyDescent="0.2">
      <c r="P81"/>
      <c r="Q81"/>
      <c r="R81"/>
      <c r="S81"/>
    </row>
    <row r="82" spans="1:19" x14ac:dyDescent="0.2">
      <c r="A82" s="29"/>
      <c r="D82" s="29"/>
      <c r="G82" s="29"/>
      <c r="I82" s="29"/>
      <c r="L82" s="29"/>
      <c r="P82"/>
      <c r="Q82"/>
      <c r="R82"/>
      <c r="S82"/>
    </row>
    <row r="83" spans="1:19" x14ac:dyDescent="0.2">
      <c r="A83" s="29"/>
      <c r="D83" s="29"/>
      <c r="G83" s="29"/>
      <c r="I83" s="29"/>
      <c r="L83" s="29"/>
      <c r="P83"/>
      <c r="Q83"/>
      <c r="R83"/>
      <c r="S83"/>
    </row>
    <row r="84" spans="1:19" x14ac:dyDescent="0.2">
      <c r="A84" s="29"/>
      <c r="D84" s="29"/>
      <c r="G84" s="29"/>
      <c r="I84" s="29"/>
      <c r="L84" s="29"/>
    </row>
    <row r="85" spans="1:19" x14ac:dyDescent="0.2">
      <c r="A85" s="29"/>
      <c r="D85" s="29"/>
      <c r="G85" s="29"/>
      <c r="I85" s="29"/>
      <c r="L85" s="29"/>
    </row>
    <row r="86" spans="1:19" x14ac:dyDescent="0.2">
      <c r="A86" s="29"/>
      <c r="D86" s="29"/>
      <c r="G86" s="29"/>
      <c r="I86" s="29"/>
      <c r="L86" s="29"/>
    </row>
    <row r="87" spans="1:19" x14ac:dyDescent="0.2">
      <c r="A87" s="29"/>
      <c r="D87" s="29"/>
      <c r="G87" s="29"/>
      <c r="I87" s="29"/>
      <c r="L87" s="29"/>
    </row>
    <row r="88" spans="1:19" x14ac:dyDescent="0.2">
      <c r="A88" s="29"/>
      <c r="D88" s="29"/>
      <c r="G88" s="29"/>
      <c r="I88" s="29"/>
      <c r="L88" s="29"/>
    </row>
    <row r="89" spans="1:19" x14ac:dyDescent="0.2">
      <c r="A89" s="29"/>
      <c r="D89" s="29"/>
      <c r="G89" s="29"/>
      <c r="I89" s="29"/>
      <c r="L89" s="29"/>
    </row>
    <row r="90" spans="1:19" x14ac:dyDescent="0.2">
      <c r="A90" s="29"/>
      <c r="D90" s="29"/>
      <c r="G90" s="29"/>
      <c r="I90" s="29"/>
      <c r="L90" s="29"/>
    </row>
    <row r="91" spans="1:19" x14ac:dyDescent="0.2">
      <c r="A91" s="29"/>
      <c r="D91" s="29"/>
      <c r="G91" s="29"/>
      <c r="I91" s="29"/>
      <c r="L91" s="29"/>
    </row>
    <row r="92" spans="1:19" x14ac:dyDescent="0.2">
      <c r="A92" s="29"/>
      <c r="D92" s="29"/>
      <c r="G92" s="29"/>
      <c r="I92" s="29"/>
      <c r="L92" s="29"/>
    </row>
    <row r="93" spans="1:19" x14ac:dyDescent="0.2">
      <c r="A93" s="29"/>
      <c r="D93" s="29"/>
      <c r="G93" s="29"/>
      <c r="I93" s="29"/>
      <c r="L93" s="29"/>
    </row>
    <row r="94" spans="1:19" x14ac:dyDescent="0.2">
      <c r="A94" s="29"/>
      <c r="D94" s="29"/>
      <c r="G94" s="29"/>
      <c r="I94" s="29"/>
      <c r="L94" s="29"/>
    </row>
    <row r="95" spans="1:19" x14ac:dyDescent="0.2">
      <c r="A95" s="29"/>
      <c r="D95" s="29"/>
      <c r="G95" s="29"/>
      <c r="I95" s="29"/>
      <c r="L95" s="29"/>
    </row>
    <row r="96" spans="1:19" x14ac:dyDescent="0.2">
      <c r="A96" s="29"/>
      <c r="D96" s="29"/>
      <c r="G96" s="29"/>
      <c r="I96" s="29"/>
      <c r="L96" s="29"/>
    </row>
    <row r="97" spans="1:12" x14ac:dyDescent="0.2">
      <c r="A97" s="29"/>
      <c r="D97" s="29"/>
      <c r="G97" s="29"/>
      <c r="I97" s="29"/>
      <c r="L97" s="29"/>
    </row>
    <row r="98" spans="1:12" x14ac:dyDescent="0.2">
      <c r="A98" s="29"/>
      <c r="D98" s="29"/>
      <c r="G98" s="29"/>
      <c r="I98" s="29"/>
      <c r="L98" s="29"/>
    </row>
    <row r="99" spans="1:12" x14ac:dyDescent="0.2">
      <c r="A99" s="29"/>
      <c r="D99" s="29"/>
      <c r="G99" s="29"/>
      <c r="I99" s="29"/>
      <c r="L99" s="29"/>
    </row>
    <row r="100" spans="1:12" x14ac:dyDescent="0.2">
      <c r="A100" s="29"/>
      <c r="D100" s="29"/>
      <c r="G100" s="29"/>
      <c r="I100" s="29"/>
      <c r="L100" s="29"/>
    </row>
    <row r="101" spans="1:12" x14ac:dyDescent="0.2">
      <c r="E101" s="30"/>
      <c r="F101" s="10"/>
      <c r="G101" s="30"/>
      <c r="H101" s="121"/>
      <c r="I101" s="30"/>
      <c r="J101" s="121"/>
      <c r="K101" s="30"/>
      <c r="L101" s="122"/>
    </row>
  </sheetData>
  <mergeCells count="71">
    <mergeCell ref="I2:J2"/>
    <mergeCell ref="K2:L2"/>
    <mergeCell ref="K3:L3"/>
    <mergeCell ref="P2:Q2"/>
    <mergeCell ref="P3:Q3"/>
    <mergeCell ref="M3:O3"/>
    <mergeCell ref="N4:O4"/>
    <mergeCell ref="N5:O5"/>
    <mergeCell ref="N6:O6"/>
    <mergeCell ref="R2:S2"/>
    <mergeCell ref="R3:S3"/>
    <mergeCell ref="G23:H23"/>
    <mergeCell ref="I23:J23"/>
    <mergeCell ref="K23:L23"/>
    <mergeCell ref="R23:S23"/>
    <mergeCell ref="R22:S22"/>
    <mergeCell ref="I22:J22"/>
    <mergeCell ref="G22:H22"/>
    <mergeCell ref="P22:Q22"/>
    <mergeCell ref="P23:Q23"/>
    <mergeCell ref="K22:L22"/>
    <mergeCell ref="N36:O36"/>
    <mergeCell ref="N12:O12"/>
    <mergeCell ref="N13:O13"/>
    <mergeCell ref="N14:O14"/>
    <mergeCell ref="N15:O15"/>
    <mergeCell ref="N18:O18"/>
    <mergeCell ref="N26:O26"/>
    <mergeCell ref="N27:O27"/>
    <mergeCell ref="N28:O28"/>
    <mergeCell ref="N25:O25"/>
    <mergeCell ref="N30:O30"/>
    <mergeCell ref="N29:O29"/>
    <mergeCell ref="C23:D23"/>
    <mergeCell ref="E23:F23"/>
    <mergeCell ref="A23:B23"/>
    <mergeCell ref="C22:D22"/>
    <mergeCell ref="E22:F22"/>
    <mergeCell ref="A22:B22"/>
    <mergeCell ref="G2:H2"/>
    <mergeCell ref="A1:Q1"/>
    <mergeCell ref="N10:O10"/>
    <mergeCell ref="N11:O11"/>
    <mergeCell ref="N8:O8"/>
    <mergeCell ref="N9:O9"/>
    <mergeCell ref="A3:B3"/>
    <mergeCell ref="A2:B2"/>
    <mergeCell ref="C2:D2"/>
    <mergeCell ref="E2:F2"/>
    <mergeCell ref="E3:F3"/>
    <mergeCell ref="C3:D3"/>
    <mergeCell ref="G3:H3"/>
    <mergeCell ref="I3:J3"/>
    <mergeCell ref="N7:O7"/>
    <mergeCell ref="M2:O2"/>
    <mergeCell ref="N37:O37"/>
    <mergeCell ref="N35:O35"/>
    <mergeCell ref="N16:O16"/>
    <mergeCell ref="N17:O17"/>
    <mergeCell ref="N40:O40"/>
    <mergeCell ref="N39:O39"/>
    <mergeCell ref="N38:O38"/>
    <mergeCell ref="N34:O34"/>
    <mergeCell ref="N33:O33"/>
    <mergeCell ref="N32:O32"/>
    <mergeCell ref="N31:O31"/>
    <mergeCell ref="N19:O19"/>
    <mergeCell ref="N20:O20"/>
    <mergeCell ref="M23:O23"/>
    <mergeCell ref="M22:O22"/>
    <mergeCell ref="N24:O24"/>
  </mergeCells>
  <phoneticPr fontId="7" type="noConversion"/>
  <printOptions horizontalCentered="1" verticalCentered="1"/>
  <pageMargins left="0.25" right="0.2" top="0.25" bottom="0.25" header="0.3" footer="0.05"/>
  <pageSetup scale="4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"/>
  <sheetViews>
    <sheetView topLeftCell="C4" workbookViewId="0">
      <selection activeCell="D23" sqref="D23"/>
    </sheetView>
  </sheetViews>
  <sheetFormatPr defaultRowHeight="12.75" x14ac:dyDescent="0.2"/>
  <cols>
    <col min="1" max="1" width="13.42578125" customWidth="1"/>
    <col min="2" max="2" width="17.140625" bestFit="1" customWidth="1"/>
    <col min="3" max="3" width="34.7109375" bestFit="1" customWidth="1"/>
    <col min="4" max="4" width="41.5703125" bestFit="1" customWidth="1"/>
    <col min="5" max="5" width="11.5703125" bestFit="1" customWidth="1"/>
    <col min="7" max="7" width="11.42578125" bestFit="1" customWidth="1"/>
  </cols>
  <sheetData>
    <row r="1" spans="1:23" ht="16.5" thickTop="1" x14ac:dyDescent="0.25">
      <c r="A1" s="761" t="s">
        <v>1701</v>
      </c>
      <c r="B1" s="762"/>
      <c r="C1" s="762"/>
      <c r="D1" s="762"/>
      <c r="E1" s="762"/>
      <c r="F1" s="762"/>
      <c r="G1" s="762"/>
      <c r="H1" s="762"/>
      <c r="I1" s="762"/>
      <c r="J1" s="762"/>
      <c r="K1" s="763"/>
      <c r="L1" s="533"/>
      <c r="M1" s="533"/>
      <c r="N1" s="534"/>
      <c r="O1" s="534"/>
      <c r="P1" s="534"/>
      <c r="Q1" s="534"/>
      <c r="R1" s="533"/>
      <c r="S1" s="534"/>
      <c r="T1" s="534"/>
      <c r="U1" s="535"/>
      <c r="V1" s="526"/>
      <c r="W1" s="526"/>
    </row>
    <row r="2" spans="1:23" ht="15.75" x14ac:dyDescent="0.25">
      <c r="A2" s="764"/>
      <c r="B2" s="765"/>
      <c r="C2" s="765"/>
      <c r="D2" s="765"/>
      <c r="E2" s="765"/>
      <c r="F2" s="765"/>
      <c r="G2" s="765"/>
      <c r="H2" s="765"/>
      <c r="I2" s="765"/>
      <c r="J2" s="765"/>
      <c r="K2" s="766"/>
      <c r="L2" s="537"/>
      <c r="M2" s="538"/>
      <c r="N2" s="538"/>
      <c r="O2" s="538"/>
      <c r="P2" s="538"/>
      <c r="Q2" s="538"/>
      <c r="R2" s="538"/>
      <c r="S2" s="538"/>
      <c r="T2" s="539"/>
      <c r="U2" s="540"/>
      <c r="V2" s="526"/>
      <c r="W2" s="526"/>
    </row>
    <row r="3" spans="1:23" ht="19.5" thickBot="1" x14ac:dyDescent="0.3">
      <c r="A3" s="575"/>
      <c r="B3" s="571"/>
      <c r="C3" s="571"/>
      <c r="D3" s="571"/>
      <c r="E3" s="572"/>
      <c r="F3" s="572"/>
      <c r="G3" s="572"/>
      <c r="H3" s="573"/>
      <c r="I3" s="557"/>
      <c r="J3" s="558"/>
      <c r="K3" s="557"/>
      <c r="L3" s="526"/>
      <c r="M3" s="541"/>
      <c r="N3" s="541"/>
      <c r="O3" s="541"/>
      <c r="P3" s="541"/>
      <c r="Q3" s="541"/>
      <c r="R3" s="542"/>
      <c r="S3" s="543"/>
      <c r="T3" s="526"/>
      <c r="U3" s="544"/>
      <c r="V3" s="526"/>
      <c r="W3" s="526"/>
    </row>
    <row r="4" spans="1:23" ht="33.75" customHeight="1" thickBot="1" x14ac:dyDescent="0.3">
      <c r="A4" s="488" t="s">
        <v>1702</v>
      </c>
      <c r="B4" s="489" t="s">
        <v>1703</v>
      </c>
      <c r="C4" s="490" t="s">
        <v>1704</v>
      </c>
      <c r="D4" s="491" t="s">
        <v>1705</v>
      </c>
      <c r="E4" s="491"/>
      <c r="F4" s="491"/>
      <c r="G4" s="491"/>
      <c r="H4" s="492"/>
      <c r="I4" s="603"/>
      <c r="J4" s="558"/>
      <c r="K4" s="557"/>
      <c r="L4" s="526"/>
      <c r="M4" s="541"/>
      <c r="N4" s="541"/>
      <c r="O4" s="541"/>
      <c r="P4" s="541"/>
      <c r="Q4" s="541"/>
      <c r="R4" s="542"/>
      <c r="S4" s="543"/>
      <c r="T4" s="526"/>
      <c r="U4" s="544"/>
      <c r="V4" s="526"/>
      <c r="W4" s="526"/>
    </row>
    <row r="5" spans="1:23" s="346" customFormat="1" ht="16.5" customHeight="1" x14ac:dyDescent="0.25">
      <c r="A5" s="522"/>
      <c r="B5" s="525"/>
      <c r="C5" s="525"/>
      <c r="D5" s="524"/>
      <c r="E5" s="524"/>
      <c r="F5" s="524"/>
      <c r="G5" s="524"/>
      <c r="H5" s="523"/>
      <c r="I5" s="521"/>
      <c r="J5" s="573"/>
      <c r="K5" s="572"/>
      <c r="L5" s="526"/>
      <c r="M5" s="541"/>
      <c r="N5" s="541"/>
      <c r="O5" s="541"/>
      <c r="P5" s="541"/>
      <c r="Q5" s="541"/>
      <c r="R5" s="542"/>
      <c r="S5" s="543"/>
      <c r="T5" s="526"/>
      <c r="U5" s="544"/>
      <c r="V5" s="526"/>
      <c r="W5" s="526"/>
    </row>
    <row r="6" spans="1:23" ht="18.75" x14ac:dyDescent="0.25">
      <c r="A6" s="585" t="s">
        <v>1706</v>
      </c>
      <c r="B6" s="589" t="s">
        <v>1707</v>
      </c>
      <c r="C6" s="589" t="s">
        <v>1708</v>
      </c>
      <c r="D6" s="589" t="s">
        <v>1709</v>
      </c>
      <c r="E6" s="587"/>
      <c r="F6" s="587"/>
      <c r="G6" s="587"/>
      <c r="H6" s="588"/>
      <c r="I6" s="587"/>
      <c r="J6" s="588"/>
      <c r="K6" s="587"/>
      <c r="L6" s="526"/>
      <c r="M6" s="541"/>
      <c r="N6" s="541"/>
      <c r="O6" s="541"/>
      <c r="P6" s="541"/>
      <c r="Q6" s="541"/>
      <c r="R6" s="542"/>
      <c r="S6" s="543"/>
      <c r="T6" s="526"/>
      <c r="U6" s="544"/>
      <c r="V6" s="526"/>
      <c r="W6" s="526"/>
    </row>
    <row r="7" spans="1:23" ht="18.75" x14ac:dyDescent="0.25">
      <c r="A7" s="585" t="s">
        <v>1710</v>
      </c>
      <c r="B7" s="589" t="s">
        <v>1711</v>
      </c>
      <c r="C7" s="604" t="s">
        <v>1708</v>
      </c>
      <c r="D7" s="589" t="s">
        <v>1712</v>
      </c>
      <c r="E7" s="587"/>
      <c r="F7" s="587"/>
      <c r="G7" s="587"/>
      <c r="H7" s="588"/>
      <c r="I7" s="587"/>
      <c r="J7" s="588"/>
      <c r="K7" s="587"/>
      <c r="L7" s="539"/>
      <c r="M7" s="541"/>
      <c r="N7" s="541"/>
      <c r="O7" s="541"/>
      <c r="P7" s="541"/>
      <c r="Q7" s="541"/>
      <c r="R7" s="542"/>
      <c r="S7" s="543"/>
      <c r="T7" s="536"/>
      <c r="U7" s="544"/>
      <c r="V7" s="536"/>
      <c r="W7" s="536"/>
    </row>
    <row r="8" spans="1:23" ht="18.75" x14ac:dyDescent="0.25">
      <c r="A8" s="585" t="s">
        <v>1713</v>
      </c>
      <c r="B8" s="589" t="s">
        <v>1714</v>
      </c>
      <c r="C8" s="604" t="s">
        <v>1708</v>
      </c>
      <c r="D8" s="589" t="s">
        <v>1715</v>
      </c>
      <c r="E8" s="587"/>
      <c r="F8" s="587"/>
      <c r="G8" s="587"/>
      <c r="H8" s="588"/>
      <c r="I8" s="587"/>
      <c r="J8" s="588"/>
      <c r="K8" s="587"/>
      <c r="L8" s="539"/>
      <c r="M8" s="541"/>
      <c r="N8" s="541"/>
      <c r="O8" s="541"/>
      <c r="P8" s="541"/>
      <c r="Q8" s="541"/>
      <c r="R8" s="542"/>
      <c r="S8" s="543"/>
      <c r="T8" s="536"/>
      <c r="U8" s="544"/>
      <c r="V8" s="536"/>
      <c r="W8" s="536"/>
    </row>
    <row r="9" spans="1:23" ht="18.75" x14ac:dyDescent="0.25">
      <c r="A9" s="585" t="s">
        <v>1716</v>
      </c>
      <c r="B9" s="589" t="s">
        <v>1717</v>
      </c>
      <c r="C9" s="604" t="s">
        <v>1708</v>
      </c>
      <c r="D9" s="589" t="s">
        <v>1718</v>
      </c>
      <c r="E9" s="587"/>
      <c r="F9" s="587"/>
      <c r="G9" s="587"/>
      <c r="H9" s="588"/>
      <c r="I9" s="587"/>
      <c r="J9" s="588"/>
      <c r="K9" s="587"/>
      <c r="L9" s="539"/>
      <c r="M9" s="541"/>
      <c r="N9" s="541"/>
      <c r="O9" s="541"/>
      <c r="P9" s="541"/>
      <c r="Q9" s="541"/>
      <c r="R9" s="542"/>
      <c r="S9" s="543"/>
      <c r="T9" s="536"/>
      <c r="U9" s="544"/>
      <c r="V9" s="536"/>
      <c r="W9" s="536"/>
    </row>
    <row r="10" spans="1:23" ht="18.75" x14ac:dyDescent="0.25">
      <c r="A10" s="585" t="s">
        <v>1719</v>
      </c>
      <c r="B10" s="589" t="s">
        <v>1720</v>
      </c>
      <c r="C10" s="604" t="s">
        <v>1708</v>
      </c>
      <c r="D10" s="589" t="s">
        <v>1721</v>
      </c>
      <c r="E10" s="587"/>
      <c r="F10" s="587"/>
      <c r="G10" s="587"/>
      <c r="H10" s="588"/>
      <c r="I10" s="587"/>
      <c r="J10" s="588"/>
      <c r="K10" s="587"/>
      <c r="L10" s="539"/>
      <c r="M10" s="541"/>
      <c r="N10" s="541"/>
      <c r="O10" s="541"/>
      <c r="P10" s="541"/>
      <c r="Q10" s="541"/>
      <c r="R10" s="542"/>
      <c r="S10" s="543"/>
      <c r="T10" s="536"/>
      <c r="U10" s="544"/>
      <c r="V10" s="536"/>
      <c r="W10" s="536"/>
    </row>
    <row r="11" spans="1:23" ht="18.75" x14ac:dyDescent="0.25">
      <c r="A11" s="585" t="s">
        <v>1722</v>
      </c>
      <c r="B11" s="589" t="s">
        <v>1723</v>
      </c>
      <c r="C11" s="604" t="s">
        <v>1708</v>
      </c>
      <c r="D11" s="589" t="s">
        <v>1724</v>
      </c>
      <c r="E11" s="587"/>
      <c r="F11" s="587"/>
      <c r="G11" s="587"/>
      <c r="H11" s="588"/>
      <c r="I11" s="587"/>
      <c r="J11" s="588"/>
      <c r="K11" s="587"/>
      <c r="L11" s="539"/>
      <c r="M11" s="541"/>
      <c r="N11" s="541"/>
      <c r="O11" s="541"/>
      <c r="P11" s="541"/>
      <c r="Q11" s="541"/>
      <c r="R11" s="542"/>
      <c r="S11" s="543"/>
      <c r="T11" s="536"/>
      <c r="U11" s="544"/>
      <c r="V11" s="536"/>
      <c r="W11" s="536"/>
    </row>
    <row r="12" spans="1:23" ht="18.75" x14ac:dyDescent="0.25">
      <c r="A12" s="585" t="s">
        <v>1725</v>
      </c>
      <c r="B12" s="589" t="s">
        <v>1726</v>
      </c>
      <c r="C12" s="604" t="s">
        <v>1708</v>
      </c>
      <c r="D12" s="589" t="s">
        <v>1727</v>
      </c>
      <c r="E12" s="587"/>
      <c r="F12" s="587"/>
      <c r="G12" s="587"/>
      <c r="H12" s="587"/>
      <c r="I12" s="591"/>
      <c r="J12" s="591"/>
      <c r="K12" s="591"/>
      <c r="L12" s="536"/>
      <c r="M12" s="536"/>
      <c r="N12" s="536"/>
      <c r="O12" s="536"/>
      <c r="P12" s="536"/>
      <c r="Q12" s="536"/>
      <c r="R12" s="545"/>
      <c r="S12" s="536"/>
      <c r="T12" s="536"/>
      <c r="U12" s="544"/>
      <c r="V12" s="536"/>
      <c r="W12" s="536"/>
    </row>
    <row r="13" spans="1:23" ht="18.75" x14ac:dyDescent="0.25">
      <c r="A13" s="585" t="s">
        <v>1728</v>
      </c>
      <c r="B13" s="589" t="s">
        <v>1729</v>
      </c>
      <c r="C13" s="604" t="s">
        <v>1708</v>
      </c>
      <c r="D13" s="589" t="s">
        <v>1730</v>
      </c>
      <c r="E13" s="587"/>
      <c r="F13" s="587"/>
      <c r="G13" s="587"/>
      <c r="H13" s="587"/>
      <c r="I13" s="591"/>
      <c r="J13" s="591"/>
      <c r="K13" s="591"/>
      <c r="L13" s="536"/>
      <c r="M13" s="536"/>
      <c r="N13" s="536"/>
      <c r="O13" s="536"/>
      <c r="P13" s="536"/>
      <c r="Q13" s="536"/>
      <c r="R13" s="545"/>
      <c r="S13" s="536"/>
      <c r="T13" s="536"/>
      <c r="U13" s="544"/>
      <c r="V13" s="536"/>
      <c r="W13" s="536"/>
    </row>
    <row r="14" spans="1:23" ht="18.75" x14ac:dyDescent="0.25">
      <c r="A14" s="585" t="s">
        <v>1731</v>
      </c>
      <c r="B14" s="589" t="s">
        <v>1732</v>
      </c>
      <c r="C14" s="604" t="s">
        <v>1708</v>
      </c>
      <c r="D14" s="589" t="s">
        <v>1733</v>
      </c>
      <c r="E14" s="587"/>
      <c r="F14" s="587"/>
      <c r="G14" s="587"/>
      <c r="H14" s="588"/>
      <c r="I14" s="587"/>
      <c r="J14" s="588"/>
      <c r="K14" s="587"/>
      <c r="L14" s="539"/>
      <c r="M14" s="536"/>
      <c r="N14" s="539"/>
      <c r="O14" s="536"/>
      <c r="P14" s="539"/>
      <c r="Q14" s="539"/>
      <c r="R14" s="545"/>
      <c r="S14" s="536"/>
      <c r="T14" s="536"/>
      <c r="U14" s="544"/>
      <c r="V14" s="536"/>
      <c r="W14" s="536"/>
    </row>
    <row r="15" spans="1:23" s="346" customFormat="1" ht="18.75" x14ac:dyDescent="0.25">
      <c r="A15" s="585"/>
      <c r="B15" s="589"/>
      <c r="C15" s="604"/>
      <c r="D15" s="589"/>
      <c r="E15" s="587"/>
      <c r="F15" s="587"/>
      <c r="G15" s="587"/>
      <c r="H15" s="588"/>
      <c r="I15" s="587"/>
      <c r="J15" s="588"/>
      <c r="K15" s="587"/>
      <c r="L15" s="539"/>
      <c r="M15" s="536"/>
      <c r="N15" s="539"/>
      <c r="O15" s="536"/>
      <c r="P15" s="539"/>
      <c r="Q15" s="539"/>
      <c r="R15" s="545"/>
      <c r="S15" s="536"/>
      <c r="T15" s="536"/>
      <c r="U15" s="544"/>
      <c r="V15" s="536"/>
      <c r="W15" s="536"/>
    </row>
    <row r="16" spans="1:23" ht="18.75" x14ac:dyDescent="0.25">
      <c r="A16" s="585" t="s">
        <v>1734</v>
      </c>
      <c r="B16" s="589" t="s">
        <v>1735</v>
      </c>
      <c r="C16" s="604" t="s">
        <v>1708</v>
      </c>
      <c r="D16" s="589" t="s">
        <v>1736</v>
      </c>
      <c r="E16" s="587"/>
      <c r="F16" s="587"/>
      <c r="G16" s="587"/>
      <c r="H16" s="588"/>
      <c r="I16" s="587"/>
      <c r="J16" s="588"/>
      <c r="K16" s="587"/>
      <c r="L16" s="539"/>
      <c r="M16" s="541"/>
      <c r="N16" s="541"/>
      <c r="O16" s="541"/>
      <c r="P16" s="541"/>
      <c r="Q16" s="541"/>
      <c r="R16" s="545"/>
      <c r="S16" s="543"/>
      <c r="T16" s="536"/>
      <c r="U16" s="544"/>
      <c r="V16" s="536"/>
      <c r="W16" s="536"/>
    </row>
    <row r="17" spans="1:23" ht="18.75" x14ac:dyDescent="0.25">
      <c r="A17" s="585" t="s">
        <v>1737</v>
      </c>
      <c r="B17" s="589" t="s">
        <v>1738</v>
      </c>
      <c r="C17" s="604" t="s">
        <v>1708</v>
      </c>
      <c r="D17" s="589" t="s">
        <v>1739</v>
      </c>
      <c r="E17" s="587"/>
      <c r="F17" s="587"/>
      <c r="G17" s="587"/>
      <c r="H17" s="588"/>
      <c r="I17" s="587"/>
      <c r="J17" s="588"/>
      <c r="K17" s="587"/>
      <c r="L17" s="539"/>
      <c r="M17" s="541"/>
      <c r="N17" s="541"/>
      <c r="O17" s="541"/>
      <c r="P17" s="541"/>
      <c r="Q17" s="541"/>
      <c r="R17" s="545"/>
      <c r="S17" s="543"/>
      <c r="T17" s="536"/>
      <c r="U17" s="544"/>
      <c r="V17" s="536"/>
      <c r="W17" s="536"/>
    </row>
    <row r="18" spans="1:23" ht="18.75" x14ac:dyDescent="0.25">
      <c r="A18" s="585" t="s">
        <v>1740</v>
      </c>
      <c r="B18" s="589" t="s">
        <v>1741</v>
      </c>
      <c r="C18" s="604" t="s">
        <v>1708</v>
      </c>
      <c r="D18" s="589" t="s">
        <v>1742</v>
      </c>
      <c r="E18" s="587"/>
      <c r="F18" s="587"/>
      <c r="G18" s="587"/>
      <c r="H18" s="588"/>
      <c r="I18" s="587"/>
      <c r="J18" s="588"/>
      <c r="K18" s="587"/>
      <c r="L18" s="539"/>
      <c r="M18" s="541"/>
      <c r="N18" s="541"/>
      <c r="O18" s="541"/>
      <c r="P18" s="541"/>
      <c r="Q18" s="541"/>
      <c r="R18" s="545"/>
      <c r="S18" s="543"/>
      <c r="T18" s="536"/>
      <c r="U18" s="544"/>
      <c r="V18" s="536"/>
      <c r="W18" s="536"/>
    </row>
    <row r="19" spans="1:23" ht="18.75" x14ac:dyDescent="0.25">
      <c r="A19" s="585" t="s">
        <v>1743</v>
      </c>
      <c r="B19" s="589" t="s">
        <v>1744</v>
      </c>
      <c r="C19" s="604" t="s">
        <v>1708</v>
      </c>
      <c r="D19" s="589" t="s">
        <v>799</v>
      </c>
      <c r="E19" s="587"/>
      <c r="F19" s="587"/>
      <c r="G19" s="587"/>
      <c r="H19" s="588"/>
      <c r="I19" s="587"/>
      <c r="J19" s="588"/>
      <c r="K19" s="587"/>
      <c r="L19" s="539"/>
      <c r="M19" s="541"/>
      <c r="N19" s="541"/>
      <c r="O19" s="541"/>
      <c r="P19" s="541"/>
      <c r="Q19" s="541"/>
      <c r="R19" s="545"/>
      <c r="S19" s="543"/>
      <c r="T19" s="536"/>
      <c r="U19" s="544"/>
      <c r="V19" s="536"/>
      <c r="W19" s="536"/>
    </row>
    <row r="20" spans="1:23" ht="18.75" x14ac:dyDescent="0.25">
      <c r="A20" s="585" t="s">
        <v>1745</v>
      </c>
      <c r="B20" s="589" t="s">
        <v>1746</v>
      </c>
      <c r="C20" s="604" t="s">
        <v>1708</v>
      </c>
      <c r="D20" s="589" t="s">
        <v>1747</v>
      </c>
      <c r="E20" s="587"/>
      <c r="F20" s="587"/>
      <c r="G20" s="587"/>
      <c r="H20" s="588"/>
      <c r="I20" s="587"/>
      <c r="J20" s="588"/>
      <c r="K20" s="587"/>
      <c r="L20" s="539"/>
      <c r="M20" s="541"/>
      <c r="N20" s="541"/>
      <c r="O20" s="541"/>
      <c r="P20" s="541"/>
      <c r="Q20" s="541"/>
      <c r="R20" s="545"/>
      <c r="S20" s="543"/>
      <c r="T20" s="536"/>
      <c r="U20" s="544"/>
      <c r="V20" s="536"/>
      <c r="W20" s="536"/>
    </row>
    <row r="21" spans="1:23" ht="18.75" x14ac:dyDescent="0.25">
      <c r="A21" s="585" t="s">
        <v>1748</v>
      </c>
      <c r="B21" s="589" t="s">
        <v>1749</v>
      </c>
      <c r="C21" s="604" t="s">
        <v>1708</v>
      </c>
      <c r="D21" s="589" t="s">
        <v>1750</v>
      </c>
      <c r="E21" s="587"/>
      <c r="F21" s="587"/>
      <c r="G21" s="587"/>
      <c r="H21" s="588"/>
      <c r="I21" s="587"/>
      <c r="J21" s="588"/>
      <c r="K21" s="587"/>
      <c r="L21" s="539"/>
      <c r="M21" s="541"/>
      <c r="N21" s="541"/>
      <c r="O21" s="541"/>
      <c r="P21" s="541"/>
      <c r="Q21" s="541"/>
      <c r="R21" s="545"/>
      <c r="S21" s="543"/>
      <c r="T21" s="536"/>
      <c r="U21" s="544"/>
      <c r="V21" s="536"/>
      <c r="W21" s="536"/>
    </row>
    <row r="22" spans="1:23" ht="18.75" x14ac:dyDescent="0.25">
      <c r="A22" s="585" t="s">
        <v>1751</v>
      </c>
      <c r="B22" s="589" t="s">
        <v>1752</v>
      </c>
      <c r="C22" s="604" t="s">
        <v>1708</v>
      </c>
      <c r="D22" s="589" t="s">
        <v>1753</v>
      </c>
      <c r="E22" s="587"/>
      <c r="F22" s="587"/>
      <c r="G22" s="587"/>
      <c r="H22" s="588"/>
      <c r="I22" s="587"/>
      <c r="J22" s="588"/>
      <c r="K22" s="587"/>
      <c r="L22" s="539"/>
      <c r="M22" s="541"/>
      <c r="N22" s="541"/>
      <c r="O22" s="541"/>
      <c r="P22" s="541"/>
      <c r="Q22" s="541"/>
      <c r="R22" s="545"/>
      <c r="S22" s="543"/>
      <c r="T22" s="536"/>
      <c r="U22" s="544"/>
      <c r="V22" s="536"/>
      <c r="W22" s="536"/>
    </row>
    <row r="23" spans="1:23" s="346" customFormat="1" ht="18.75" x14ac:dyDescent="0.25">
      <c r="A23" s="585"/>
      <c r="B23" s="589"/>
      <c r="C23" s="604"/>
      <c r="D23" s="589"/>
      <c r="E23" s="587"/>
      <c r="F23" s="587"/>
      <c r="G23" s="587"/>
      <c r="H23" s="588"/>
      <c r="I23" s="587"/>
      <c r="J23" s="588"/>
      <c r="K23" s="587"/>
      <c r="L23" s="539"/>
      <c r="M23" s="541"/>
      <c r="N23" s="541"/>
      <c r="O23" s="541"/>
      <c r="P23" s="541"/>
      <c r="Q23" s="541"/>
      <c r="R23" s="545"/>
      <c r="S23" s="543"/>
      <c r="T23" s="536"/>
      <c r="U23" s="544"/>
      <c r="V23" s="536"/>
      <c r="W23" s="536"/>
    </row>
    <row r="24" spans="1:23" s="346" customFormat="1" ht="18.75" x14ac:dyDescent="0.25">
      <c r="A24" s="585"/>
      <c r="B24" s="589"/>
      <c r="C24" s="604"/>
      <c r="D24" s="589"/>
      <c r="E24" s="587"/>
      <c r="F24" s="587"/>
      <c r="G24" s="587"/>
      <c r="H24" s="588"/>
      <c r="I24" s="587"/>
      <c r="J24" s="588"/>
      <c r="K24" s="587"/>
      <c r="L24" s="539"/>
      <c r="M24" s="541"/>
      <c r="N24" s="541"/>
      <c r="O24" s="541"/>
      <c r="P24" s="541"/>
      <c r="Q24" s="541"/>
      <c r="R24" s="545"/>
      <c r="S24" s="543"/>
      <c r="T24" s="536"/>
      <c r="U24" s="544"/>
      <c r="V24" s="536"/>
      <c r="W24" s="536"/>
    </row>
    <row r="25" spans="1:23" ht="18.75" x14ac:dyDescent="0.25">
      <c r="A25" s="585" t="s">
        <v>1754</v>
      </c>
      <c r="B25" s="589" t="s">
        <v>1755</v>
      </c>
      <c r="C25" s="604" t="s">
        <v>1708</v>
      </c>
      <c r="D25" s="589" t="s">
        <v>1756</v>
      </c>
      <c r="E25" s="587"/>
      <c r="F25" s="587"/>
      <c r="G25" s="587"/>
      <c r="H25" s="588"/>
      <c r="I25" s="587"/>
      <c r="J25" s="588"/>
      <c r="K25" s="587"/>
      <c r="L25" s="539"/>
      <c r="M25" s="541"/>
      <c r="N25" s="541"/>
      <c r="O25" s="541"/>
      <c r="P25" s="541"/>
      <c r="Q25" s="541"/>
      <c r="R25" s="545"/>
      <c r="S25" s="543"/>
      <c r="T25" s="536"/>
      <c r="U25" s="544"/>
      <c r="V25" s="536"/>
      <c r="W25" s="536"/>
    </row>
    <row r="26" spans="1:23" ht="18.75" x14ac:dyDescent="0.25">
      <c r="A26" s="585" t="s">
        <v>1757</v>
      </c>
      <c r="B26" s="589" t="s">
        <v>1758</v>
      </c>
      <c r="C26" s="604" t="s">
        <v>1708</v>
      </c>
      <c r="D26" s="589" t="s">
        <v>1759</v>
      </c>
      <c r="E26" s="587"/>
      <c r="F26" s="587"/>
      <c r="G26" s="587"/>
      <c r="H26" s="588"/>
      <c r="I26" s="587"/>
      <c r="J26" s="588"/>
      <c r="K26" s="587"/>
      <c r="L26" s="539"/>
      <c r="M26" s="541"/>
      <c r="N26" s="541"/>
      <c r="O26" s="541"/>
      <c r="P26" s="541"/>
      <c r="Q26" s="541"/>
      <c r="R26" s="545"/>
      <c r="S26" s="543"/>
      <c r="T26" s="536"/>
      <c r="U26" s="544"/>
      <c r="V26" s="536"/>
      <c r="W26" s="536"/>
    </row>
    <row r="27" spans="1:23" ht="18.75" x14ac:dyDescent="0.25">
      <c r="A27" s="585" t="s">
        <v>1760</v>
      </c>
      <c r="B27" s="589" t="s">
        <v>1761</v>
      </c>
      <c r="C27" s="604" t="s">
        <v>1708</v>
      </c>
      <c r="D27" s="589" t="s">
        <v>1762</v>
      </c>
      <c r="E27" s="587"/>
      <c r="F27" s="587"/>
      <c r="G27" s="587"/>
      <c r="H27" s="588"/>
      <c r="I27" s="587"/>
      <c r="J27" s="588"/>
      <c r="K27" s="587"/>
      <c r="L27" s="539"/>
      <c r="M27" s="541"/>
      <c r="N27" s="541"/>
      <c r="O27" s="541"/>
      <c r="P27" s="541"/>
      <c r="Q27" s="541"/>
      <c r="R27" s="545"/>
      <c r="S27" s="543"/>
      <c r="T27" s="536"/>
      <c r="U27" s="544"/>
      <c r="V27" s="536"/>
      <c r="W27" s="536"/>
    </row>
    <row r="28" spans="1:23" ht="18.75" x14ac:dyDescent="0.25">
      <c r="A28" s="585"/>
      <c r="B28" s="590"/>
      <c r="C28" s="590"/>
      <c r="D28" s="590"/>
      <c r="E28" s="587"/>
      <c r="F28" s="587"/>
      <c r="G28" s="587"/>
      <c r="H28" s="588"/>
      <c r="I28" s="587"/>
      <c r="J28" s="588"/>
      <c r="K28" s="587"/>
      <c r="L28" s="539"/>
      <c r="M28" s="541"/>
      <c r="N28" s="541"/>
      <c r="O28" s="541"/>
      <c r="P28" s="541"/>
      <c r="Q28" s="541"/>
      <c r="R28" s="545"/>
      <c r="S28" s="543"/>
      <c r="T28" s="536"/>
      <c r="U28" s="544"/>
      <c r="V28" s="536"/>
      <c r="W28" s="536"/>
    </row>
    <row r="29" spans="1:23" ht="18.75" x14ac:dyDescent="0.25">
      <c r="A29" s="585"/>
      <c r="B29" s="589"/>
      <c r="C29" s="589"/>
      <c r="D29" s="589"/>
      <c r="E29" s="587"/>
      <c r="F29" s="587"/>
      <c r="G29" s="587"/>
      <c r="H29" s="588"/>
      <c r="I29" s="587"/>
      <c r="J29" s="588"/>
      <c r="K29" s="587"/>
      <c r="L29" s="539"/>
      <c r="M29" s="541"/>
      <c r="N29" s="541"/>
      <c r="O29" s="541"/>
      <c r="P29" s="541"/>
      <c r="Q29" s="541"/>
      <c r="R29" s="545"/>
      <c r="S29" s="543"/>
      <c r="T29" s="536"/>
      <c r="U29" s="544"/>
      <c r="V29" s="536"/>
      <c r="W29" s="536"/>
    </row>
    <row r="30" spans="1:23" ht="15.75" x14ac:dyDescent="0.25">
      <c r="A30" s="585"/>
      <c r="B30" s="589"/>
      <c r="C30" s="589"/>
      <c r="D30" s="589"/>
      <c r="E30" s="587"/>
      <c r="F30" s="587"/>
      <c r="G30" s="587"/>
      <c r="H30" s="587"/>
      <c r="I30" s="591"/>
      <c r="J30" s="591"/>
      <c r="K30" s="591"/>
      <c r="L30" s="536"/>
      <c r="M30" s="539"/>
      <c r="N30" s="539"/>
      <c r="O30" s="539"/>
      <c r="P30" s="539"/>
      <c r="Q30" s="539"/>
      <c r="R30" s="539"/>
      <c r="S30" s="539"/>
      <c r="T30" s="536"/>
      <c r="U30" s="544"/>
      <c r="V30" s="536"/>
      <c r="W30" s="536"/>
    </row>
    <row r="31" spans="1:23" ht="15.75" x14ac:dyDescent="0.25">
      <c r="A31" s="585"/>
      <c r="B31" s="590"/>
      <c r="C31" s="590"/>
      <c r="D31" s="590"/>
      <c r="E31" s="587"/>
      <c r="F31" s="587"/>
      <c r="G31" s="587"/>
      <c r="H31" s="587"/>
      <c r="I31" s="591"/>
      <c r="J31" s="591"/>
      <c r="K31" s="591"/>
      <c r="L31" s="536"/>
      <c r="M31" s="536"/>
      <c r="N31" s="536"/>
      <c r="O31" s="536"/>
      <c r="P31" s="536"/>
      <c r="Q31" s="536"/>
      <c r="R31" s="536"/>
      <c r="S31" s="536"/>
      <c r="T31" s="536"/>
      <c r="U31" s="544"/>
      <c r="V31" s="536"/>
      <c r="W31" s="536"/>
    </row>
    <row r="32" spans="1:23" ht="15.75" x14ac:dyDescent="0.25">
      <c r="A32" s="585"/>
      <c r="B32" s="590"/>
      <c r="C32" s="590"/>
      <c r="D32" s="590"/>
      <c r="E32" s="587"/>
      <c r="F32" s="587"/>
      <c r="G32" s="587"/>
      <c r="H32" s="587"/>
      <c r="I32" s="591"/>
      <c r="J32" s="591"/>
      <c r="K32" s="591"/>
      <c r="L32" s="536"/>
      <c r="M32" s="536"/>
      <c r="N32" s="536"/>
      <c r="O32" s="536"/>
      <c r="P32" s="536"/>
      <c r="Q32" s="536"/>
      <c r="R32" s="536"/>
      <c r="S32" s="536"/>
      <c r="T32" s="536"/>
      <c r="U32" s="544"/>
      <c r="V32" s="536"/>
      <c r="W32" s="536"/>
    </row>
    <row r="33" spans="1:23" ht="16.5" thickBot="1" x14ac:dyDescent="0.3">
      <c r="A33" s="585"/>
      <c r="B33" s="592"/>
      <c r="C33" s="592"/>
      <c r="D33" s="592"/>
      <c r="E33" s="600"/>
      <c r="F33" s="600"/>
      <c r="G33" s="600"/>
      <c r="H33" s="600"/>
      <c r="I33" s="593"/>
      <c r="J33" s="593"/>
      <c r="K33" s="593"/>
      <c r="L33" s="546"/>
      <c r="M33" s="546"/>
      <c r="N33" s="546"/>
      <c r="O33" s="546"/>
      <c r="P33" s="546"/>
      <c r="Q33" s="546"/>
      <c r="R33" s="546"/>
      <c r="S33" s="546"/>
      <c r="T33" s="546"/>
      <c r="U33" s="547"/>
      <c r="V33" s="536"/>
      <c r="W33" s="536"/>
    </row>
    <row r="34" spans="1:23" ht="16.5" thickTop="1" x14ac:dyDescent="0.25">
      <c r="A34" s="594"/>
      <c r="B34" s="595"/>
      <c r="C34" s="595"/>
      <c r="D34" s="595"/>
      <c r="E34" s="581"/>
      <c r="F34" s="581"/>
      <c r="G34" s="581"/>
      <c r="H34" s="582"/>
      <c r="I34" s="581"/>
      <c r="J34" s="582"/>
      <c r="K34" s="581"/>
      <c r="L34" s="539"/>
      <c r="M34" s="536"/>
      <c r="N34" s="539"/>
      <c r="O34" s="539"/>
      <c r="P34" s="539"/>
      <c r="Q34" s="539"/>
      <c r="R34" s="539"/>
      <c r="S34" s="539"/>
      <c r="T34" s="536"/>
      <c r="U34" s="544"/>
      <c r="V34" s="536"/>
      <c r="W34" s="536"/>
    </row>
    <row r="35" spans="1:23" ht="18.75" x14ac:dyDescent="0.25">
      <c r="A35" s="579"/>
      <c r="B35" s="583"/>
      <c r="C35" s="583"/>
      <c r="D35" s="583"/>
      <c r="E35" s="581"/>
      <c r="F35" s="581"/>
      <c r="G35" s="581"/>
      <c r="H35" s="582"/>
      <c r="I35" s="581"/>
      <c r="J35" s="582"/>
      <c r="K35" s="581"/>
      <c r="L35" s="539"/>
      <c r="M35" s="541"/>
      <c r="N35" s="541"/>
      <c r="O35" s="541"/>
      <c r="P35" s="541"/>
      <c r="Q35" s="541"/>
      <c r="R35" s="542"/>
      <c r="S35" s="543"/>
      <c r="T35" s="536"/>
      <c r="U35" s="544"/>
      <c r="V35" s="536"/>
      <c r="W35" s="536"/>
    </row>
    <row r="36" spans="1:23" ht="18.75" x14ac:dyDescent="0.25">
      <c r="A36" s="579"/>
      <c r="B36" s="580"/>
      <c r="C36" s="580"/>
      <c r="D36" s="580"/>
      <c r="E36" s="581"/>
      <c r="F36" s="581"/>
      <c r="G36" s="581"/>
      <c r="H36" s="582"/>
      <c r="I36" s="581"/>
      <c r="J36" s="582"/>
      <c r="K36" s="581"/>
      <c r="L36" s="539"/>
      <c r="M36" s="541"/>
      <c r="N36" s="541"/>
      <c r="O36" s="541"/>
      <c r="P36" s="541"/>
      <c r="Q36" s="541"/>
      <c r="R36" s="545"/>
      <c r="S36" s="543"/>
      <c r="T36" s="536"/>
      <c r="U36" s="544"/>
      <c r="V36" s="536"/>
      <c r="W36" s="536"/>
    </row>
    <row r="37" spans="1:23" ht="18.75" x14ac:dyDescent="0.25">
      <c r="A37" s="579"/>
      <c r="B37" s="580"/>
      <c r="C37" s="580"/>
      <c r="D37" s="580"/>
      <c r="E37" s="581"/>
      <c r="F37" s="581"/>
      <c r="G37" s="581"/>
      <c r="H37" s="582"/>
      <c r="I37" s="581"/>
      <c r="J37" s="582"/>
      <c r="K37" s="581"/>
      <c r="L37" s="539"/>
      <c r="M37" s="541"/>
      <c r="N37" s="541"/>
      <c r="O37" s="541"/>
      <c r="P37" s="541"/>
      <c r="Q37" s="541"/>
      <c r="R37" s="545"/>
      <c r="S37" s="543"/>
      <c r="T37" s="536"/>
      <c r="U37" s="544"/>
      <c r="V37" s="536"/>
      <c r="W37" s="536"/>
    </row>
    <row r="38" spans="1:23" ht="18.75" x14ac:dyDescent="0.25">
      <c r="A38" s="579"/>
      <c r="B38" s="580"/>
      <c r="C38" s="580"/>
      <c r="D38" s="580"/>
      <c r="E38" s="581"/>
      <c r="F38" s="581"/>
      <c r="G38" s="581"/>
      <c r="H38" s="582"/>
      <c r="I38" s="581"/>
      <c r="J38" s="582"/>
      <c r="K38" s="581"/>
      <c r="L38" s="539"/>
      <c r="M38" s="541"/>
      <c r="N38" s="541"/>
      <c r="O38" s="541"/>
      <c r="P38" s="541"/>
      <c r="Q38" s="541"/>
      <c r="R38" s="545"/>
      <c r="S38" s="543"/>
      <c r="T38" s="536"/>
      <c r="U38" s="544"/>
      <c r="V38" s="536"/>
      <c r="W38" s="536"/>
    </row>
    <row r="39" spans="1:23" ht="18.75" x14ac:dyDescent="0.25">
      <c r="A39" s="579"/>
      <c r="B39" s="580"/>
      <c r="C39" s="580"/>
      <c r="D39" s="580"/>
      <c r="E39" s="581"/>
      <c r="F39" s="581"/>
      <c r="G39" s="581"/>
      <c r="H39" s="582"/>
      <c r="I39" s="581"/>
      <c r="J39" s="582"/>
      <c r="K39" s="581"/>
      <c r="L39" s="539"/>
      <c r="M39" s="541"/>
      <c r="N39" s="541"/>
      <c r="O39" s="541"/>
      <c r="P39" s="541"/>
      <c r="Q39" s="541"/>
      <c r="R39" s="545"/>
      <c r="S39" s="543"/>
      <c r="T39" s="536"/>
      <c r="U39" s="544"/>
      <c r="V39" s="536"/>
      <c r="W39" s="536"/>
    </row>
    <row r="40" spans="1:23" ht="18.75" x14ac:dyDescent="0.25">
      <c r="A40" s="579"/>
      <c r="B40" s="580"/>
      <c r="C40" s="580"/>
      <c r="D40" s="580"/>
      <c r="E40" s="581"/>
      <c r="F40" s="581"/>
      <c r="G40" s="581"/>
      <c r="H40" s="582"/>
      <c r="I40" s="581"/>
      <c r="J40" s="582"/>
      <c r="K40" s="581"/>
      <c r="L40" s="539"/>
      <c r="M40" s="541"/>
      <c r="N40" s="541"/>
      <c r="O40" s="541"/>
      <c r="P40" s="541"/>
      <c r="Q40" s="541"/>
      <c r="R40" s="545"/>
      <c r="S40" s="543"/>
      <c r="T40" s="536"/>
      <c r="U40" s="544"/>
      <c r="V40" s="536"/>
      <c r="W40" s="536"/>
    </row>
    <row r="41" spans="1:23" ht="18.75" x14ac:dyDescent="0.25">
      <c r="A41" s="579"/>
      <c r="B41" s="583"/>
      <c r="C41" s="583"/>
      <c r="D41" s="583"/>
      <c r="E41" s="581"/>
      <c r="F41" s="581"/>
      <c r="G41" s="581"/>
      <c r="H41" s="582"/>
      <c r="I41" s="581"/>
      <c r="J41" s="582"/>
      <c r="K41" s="581"/>
      <c r="L41" s="539"/>
      <c r="M41" s="541"/>
      <c r="N41" s="541"/>
      <c r="O41" s="541"/>
      <c r="P41" s="541"/>
      <c r="Q41" s="541"/>
      <c r="R41" s="545"/>
      <c r="S41" s="543"/>
      <c r="T41" s="536"/>
      <c r="U41" s="544"/>
      <c r="V41" s="536"/>
      <c r="W41" s="536"/>
    </row>
    <row r="42" spans="1:23" ht="18.75" x14ac:dyDescent="0.25">
      <c r="A42" s="579"/>
      <c r="B42" s="580"/>
      <c r="C42" s="580"/>
      <c r="D42" s="580"/>
      <c r="E42" s="581"/>
      <c r="F42" s="581"/>
      <c r="G42" s="581"/>
      <c r="H42" s="582"/>
      <c r="I42" s="581"/>
      <c r="J42" s="582"/>
      <c r="K42" s="581"/>
      <c r="L42" s="539"/>
      <c r="M42" s="541"/>
      <c r="N42" s="541"/>
      <c r="O42" s="541"/>
      <c r="P42" s="541"/>
      <c r="Q42" s="541"/>
      <c r="R42" s="545"/>
      <c r="S42" s="543"/>
      <c r="T42" s="536"/>
      <c r="U42" s="544"/>
      <c r="V42" s="536"/>
      <c r="W42" s="536"/>
    </row>
    <row r="43" spans="1:23" ht="18.75" x14ac:dyDescent="0.25">
      <c r="A43" s="579"/>
      <c r="B43" s="580"/>
      <c r="C43" s="580"/>
      <c r="D43" s="580"/>
      <c r="E43" s="581"/>
      <c r="F43" s="581"/>
      <c r="G43" s="581"/>
      <c r="H43" s="581"/>
      <c r="I43" s="584"/>
      <c r="J43" s="584"/>
      <c r="K43" s="584"/>
      <c r="L43" s="536"/>
      <c r="M43" s="548"/>
      <c r="N43" s="536"/>
      <c r="O43" s="536"/>
      <c r="P43" s="536"/>
      <c r="Q43" s="536"/>
      <c r="R43" s="545"/>
      <c r="S43" s="549"/>
      <c r="T43" s="536"/>
      <c r="U43" s="544"/>
      <c r="V43" s="536"/>
      <c r="W43" s="536"/>
    </row>
    <row r="44" spans="1:23" ht="18.75" x14ac:dyDescent="0.25">
      <c r="A44" s="579"/>
      <c r="B44" s="595"/>
      <c r="C44" s="595"/>
      <c r="D44" s="595"/>
      <c r="E44" s="581"/>
      <c r="F44" s="581"/>
      <c r="G44" s="581"/>
      <c r="H44" s="582"/>
      <c r="I44" s="581"/>
      <c r="J44" s="582"/>
      <c r="K44" s="581"/>
      <c r="L44" s="536"/>
      <c r="M44" s="548"/>
      <c r="N44" s="536"/>
      <c r="O44" s="536"/>
      <c r="P44" s="536"/>
      <c r="Q44" s="536"/>
      <c r="R44" s="545"/>
      <c r="S44" s="549"/>
      <c r="T44" s="536"/>
      <c r="U44" s="544"/>
      <c r="V44" s="536"/>
      <c r="W44" s="536"/>
    </row>
    <row r="45" spans="1:23" ht="18.75" x14ac:dyDescent="0.25">
      <c r="A45" s="579"/>
      <c r="B45" s="583"/>
      <c r="C45" s="583"/>
      <c r="D45" s="583"/>
      <c r="E45" s="581"/>
      <c r="F45" s="581"/>
      <c r="G45" s="581"/>
      <c r="H45" s="582"/>
      <c r="I45" s="581"/>
      <c r="J45" s="582"/>
      <c r="K45" s="581"/>
      <c r="L45" s="536"/>
      <c r="M45" s="548"/>
      <c r="N45" s="536"/>
      <c r="O45" s="536"/>
      <c r="P45" s="536"/>
      <c r="Q45" s="536"/>
      <c r="R45" s="545"/>
      <c r="S45" s="549"/>
      <c r="T45" s="536"/>
      <c r="U45" s="544"/>
      <c r="V45" s="536"/>
      <c r="W45" s="536"/>
    </row>
    <row r="46" spans="1:23" ht="18.75" x14ac:dyDescent="0.25">
      <c r="A46" s="579"/>
      <c r="B46" s="583"/>
      <c r="C46" s="583"/>
      <c r="D46" s="583"/>
      <c r="E46" s="581"/>
      <c r="F46" s="581"/>
      <c r="G46" s="581"/>
      <c r="H46" s="582"/>
      <c r="I46" s="581"/>
      <c r="J46" s="582"/>
      <c r="K46" s="581"/>
      <c r="L46" s="536"/>
      <c r="M46" s="548"/>
      <c r="N46" s="536"/>
      <c r="O46" s="536"/>
      <c r="P46" s="536"/>
      <c r="Q46" s="536"/>
      <c r="R46" s="545"/>
      <c r="S46" s="549"/>
      <c r="T46" s="536"/>
      <c r="U46" s="544"/>
      <c r="V46" s="536"/>
      <c r="W46" s="536"/>
    </row>
    <row r="47" spans="1:23" ht="18.75" x14ac:dyDescent="0.25">
      <c r="A47" s="579"/>
      <c r="B47" s="583"/>
      <c r="C47" s="583"/>
      <c r="D47" s="583"/>
      <c r="E47" s="581"/>
      <c r="F47" s="581"/>
      <c r="G47" s="581"/>
      <c r="H47" s="582"/>
      <c r="I47" s="581"/>
      <c r="J47" s="582"/>
      <c r="K47" s="581"/>
      <c r="L47" s="536"/>
      <c r="M47" s="548"/>
      <c r="N47" s="536"/>
      <c r="O47" s="536"/>
      <c r="P47" s="536"/>
      <c r="Q47" s="536"/>
      <c r="R47" s="545"/>
      <c r="S47" s="549"/>
      <c r="T47" s="536"/>
      <c r="U47" s="544"/>
      <c r="V47" s="536"/>
      <c r="W47" s="536"/>
    </row>
    <row r="48" spans="1:23" ht="18.75" x14ac:dyDescent="0.25">
      <c r="A48" s="579"/>
      <c r="B48" s="583"/>
      <c r="C48" s="583"/>
      <c r="D48" s="583"/>
      <c r="E48" s="581"/>
      <c r="F48" s="581"/>
      <c r="G48" s="581"/>
      <c r="H48" s="581"/>
      <c r="I48" s="584"/>
      <c r="J48" s="584"/>
      <c r="K48" s="584"/>
      <c r="L48" s="536"/>
      <c r="M48" s="536"/>
      <c r="N48" s="536"/>
      <c r="O48" s="536"/>
      <c r="P48" s="536"/>
      <c r="Q48" s="536"/>
      <c r="R48" s="545"/>
      <c r="S48" s="549"/>
      <c r="T48" s="536"/>
      <c r="U48" s="544"/>
      <c r="V48" s="536"/>
      <c r="W48" s="536"/>
    </row>
    <row r="49" spans="1:23" ht="18.75" x14ac:dyDescent="0.25">
      <c r="A49" s="579"/>
      <c r="B49" s="595"/>
      <c r="C49" s="595"/>
      <c r="D49" s="595"/>
      <c r="E49" s="581"/>
      <c r="F49" s="581"/>
      <c r="G49" s="582"/>
      <c r="H49" s="581"/>
      <c r="I49" s="582"/>
      <c r="J49" s="581"/>
      <c r="K49" s="581"/>
      <c r="L49" s="539"/>
      <c r="M49" s="536"/>
      <c r="N49" s="536"/>
      <c r="O49" s="536"/>
      <c r="P49" s="536"/>
      <c r="Q49" s="536"/>
      <c r="R49" s="545"/>
      <c r="S49" s="549"/>
      <c r="T49" s="536"/>
      <c r="U49" s="544"/>
      <c r="V49" s="536"/>
      <c r="W49" s="536"/>
    </row>
    <row r="50" spans="1:23" ht="18.75" x14ac:dyDescent="0.25">
      <c r="A50" s="579"/>
      <c r="B50" s="583"/>
      <c r="C50" s="583"/>
      <c r="D50" s="583"/>
      <c r="E50" s="581"/>
      <c r="F50" s="581"/>
      <c r="G50" s="581"/>
      <c r="H50" s="582"/>
      <c r="I50" s="581"/>
      <c r="J50" s="582"/>
      <c r="K50" s="581"/>
      <c r="L50" s="539"/>
      <c r="M50" s="541"/>
      <c r="N50" s="541"/>
      <c r="O50" s="541"/>
      <c r="P50" s="541"/>
      <c r="Q50" s="541"/>
      <c r="R50" s="545"/>
      <c r="S50" s="549"/>
      <c r="T50" s="536"/>
      <c r="U50" s="544"/>
      <c r="V50" s="536"/>
      <c r="W50" s="536"/>
    </row>
    <row r="51" spans="1:23" ht="18.75" x14ac:dyDescent="0.25">
      <c r="A51" s="579"/>
      <c r="B51" s="583"/>
      <c r="C51" s="583"/>
      <c r="D51" s="583"/>
      <c r="E51" s="581"/>
      <c r="F51" s="581"/>
      <c r="G51" s="581"/>
      <c r="H51" s="582"/>
      <c r="I51" s="581"/>
      <c r="J51" s="582"/>
      <c r="K51" s="581"/>
      <c r="L51" s="539"/>
      <c r="M51" s="541"/>
      <c r="N51" s="541"/>
      <c r="O51" s="541"/>
      <c r="P51" s="541"/>
      <c r="Q51" s="541"/>
      <c r="R51" s="545"/>
      <c r="S51" s="549"/>
      <c r="T51" s="536"/>
      <c r="U51" s="544"/>
      <c r="V51" s="536"/>
      <c r="W51" s="536"/>
    </row>
    <row r="52" spans="1:23" ht="15.75" x14ac:dyDescent="0.25">
      <c r="A52" s="579"/>
      <c r="B52" s="583"/>
      <c r="C52" s="583"/>
      <c r="D52" s="583"/>
      <c r="E52" s="581"/>
      <c r="F52" s="581"/>
      <c r="G52" s="581"/>
      <c r="H52" s="581"/>
      <c r="I52" s="584"/>
      <c r="J52" s="584"/>
      <c r="K52" s="584"/>
      <c r="L52" s="536"/>
      <c r="M52" s="536"/>
      <c r="N52" s="539"/>
      <c r="O52" s="539"/>
      <c r="P52" s="539"/>
      <c r="Q52" s="539"/>
      <c r="R52" s="549"/>
      <c r="S52" s="541"/>
      <c r="T52" s="536"/>
      <c r="U52" s="544"/>
      <c r="V52" s="536"/>
      <c r="W52" s="536"/>
    </row>
    <row r="53" spans="1:23" ht="15.75" x14ac:dyDescent="0.25">
      <c r="A53" s="579"/>
      <c r="B53" s="583"/>
      <c r="C53" s="583"/>
      <c r="D53" s="583"/>
      <c r="E53" s="581"/>
      <c r="F53" s="581"/>
      <c r="G53" s="581"/>
      <c r="H53" s="581"/>
      <c r="I53" s="584"/>
      <c r="J53" s="584"/>
      <c r="K53" s="584"/>
      <c r="L53" s="536"/>
      <c r="M53" s="536"/>
      <c r="N53" s="536"/>
      <c r="O53" s="536"/>
      <c r="P53" s="536"/>
      <c r="Q53" s="536"/>
      <c r="R53" s="536"/>
      <c r="S53" s="536"/>
      <c r="T53" s="536"/>
      <c r="U53" s="544"/>
      <c r="V53" s="536"/>
      <c r="W53" s="536"/>
    </row>
    <row r="54" spans="1:23" ht="15.75" x14ac:dyDescent="0.25">
      <c r="A54" s="579"/>
      <c r="B54" s="583"/>
      <c r="C54" s="583"/>
      <c r="D54" s="583"/>
      <c r="E54" s="581"/>
      <c r="F54" s="581"/>
      <c r="G54" s="581"/>
      <c r="H54" s="581"/>
      <c r="I54" s="584"/>
      <c r="J54" s="584"/>
      <c r="K54" s="584"/>
      <c r="L54" s="536"/>
      <c r="M54" s="536"/>
      <c r="N54" s="536"/>
      <c r="O54" s="536"/>
      <c r="P54" s="536"/>
      <c r="Q54" s="536"/>
      <c r="R54" s="536"/>
      <c r="S54" s="536"/>
      <c r="T54" s="536"/>
      <c r="U54" s="544"/>
      <c r="V54" s="536"/>
      <c r="W54" s="536"/>
    </row>
    <row r="55" spans="1:23" ht="16.5" thickBot="1" x14ac:dyDescent="0.3">
      <c r="A55" s="579"/>
      <c r="B55" s="596"/>
      <c r="C55" s="596"/>
      <c r="D55" s="596"/>
      <c r="E55" s="601"/>
      <c r="F55" s="601"/>
      <c r="G55" s="601"/>
      <c r="H55" s="601"/>
      <c r="I55" s="597"/>
      <c r="J55" s="597"/>
      <c r="K55" s="597"/>
      <c r="L55" s="546"/>
      <c r="M55" s="546"/>
      <c r="N55" s="546"/>
      <c r="O55" s="546"/>
      <c r="P55" s="546"/>
      <c r="Q55" s="546"/>
      <c r="R55" s="546"/>
      <c r="S55" s="546"/>
      <c r="T55" s="546"/>
      <c r="U55" s="547"/>
      <c r="V55" s="536"/>
      <c r="W55" s="536"/>
    </row>
    <row r="56" spans="1:23" ht="16.5" thickTop="1" x14ac:dyDescent="0.25">
      <c r="A56" s="598"/>
      <c r="B56" s="586"/>
      <c r="C56" s="586"/>
      <c r="D56" s="586"/>
      <c r="E56" s="587"/>
      <c r="F56" s="587"/>
      <c r="G56" s="587"/>
      <c r="H56" s="588"/>
      <c r="I56" s="587"/>
      <c r="J56" s="588"/>
      <c r="K56" s="587"/>
      <c r="L56" s="539"/>
      <c r="M56" s="536"/>
      <c r="N56" s="536"/>
      <c r="O56" s="536"/>
      <c r="P56" s="536"/>
      <c r="Q56" s="536"/>
      <c r="R56" s="536"/>
      <c r="S56" s="536"/>
      <c r="T56" s="536"/>
      <c r="U56" s="544"/>
      <c r="V56" s="536"/>
      <c r="W56" s="536"/>
    </row>
    <row r="57" spans="1:23" ht="18.75" x14ac:dyDescent="0.25">
      <c r="A57" s="585"/>
      <c r="B57" s="590"/>
      <c r="C57" s="590"/>
      <c r="D57" s="590"/>
      <c r="E57" s="587"/>
      <c r="F57" s="587"/>
      <c r="G57" s="587"/>
      <c r="H57" s="588"/>
      <c r="I57" s="587"/>
      <c r="J57" s="588"/>
      <c r="K57" s="587"/>
      <c r="L57" s="539"/>
      <c r="M57" s="541"/>
      <c r="N57" s="541"/>
      <c r="O57" s="541"/>
      <c r="P57" s="541"/>
      <c r="Q57" s="541"/>
      <c r="R57" s="542"/>
      <c r="S57" s="543"/>
      <c r="T57" s="536"/>
      <c r="U57" s="544"/>
      <c r="V57" s="536"/>
      <c r="W57" s="536"/>
    </row>
    <row r="58" spans="1:23" ht="18.75" x14ac:dyDescent="0.25">
      <c r="A58" s="585"/>
      <c r="B58" s="590"/>
      <c r="C58" s="590"/>
      <c r="D58" s="590"/>
      <c r="E58" s="587"/>
      <c r="F58" s="587"/>
      <c r="G58" s="587"/>
      <c r="H58" s="588"/>
      <c r="I58" s="587"/>
      <c r="J58" s="588"/>
      <c r="K58" s="587"/>
      <c r="L58" s="539"/>
      <c r="M58" s="541"/>
      <c r="N58" s="541"/>
      <c r="O58" s="541"/>
      <c r="P58" s="541"/>
      <c r="Q58" s="541"/>
      <c r="R58" s="542"/>
      <c r="S58" s="543"/>
      <c r="T58" s="536"/>
      <c r="U58" s="544"/>
      <c r="V58" s="536"/>
      <c r="W58" s="536"/>
    </row>
    <row r="59" spans="1:23" ht="18.75" x14ac:dyDescent="0.25">
      <c r="A59" s="585"/>
      <c r="B59" s="590"/>
      <c r="C59" s="590"/>
      <c r="D59" s="590"/>
      <c r="E59" s="587"/>
      <c r="F59" s="587"/>
      <c r="G59" s="587"/>
      <c r="H59" s="588"/>
      <c r="I59" s="587"/>
      <c r="J59" s="588"/>
      <c r="K59" s="587"/>
      <c r="L59" s="539"/>
      <c r="M59" s="541"/>
      <c r="N59" s="541"/>
      <c r="O59" s="541"/>
      <c r="P59" s="541"/>
      <c r="Q59" s="541"/>
      <c r="R59" s="542"/>
      <c r="S59" s="543"/>
      <c r="T59" s="536"/>
      <c r="U59" s="544"/>
      <c r="V59" s="536"/>
      <c r="W59" s="536"/>
    </row>
    <row r="60" spans="1:23" ht="18.75" x14ac:dyDescent="0.25">
      <c r="A60" s="585"/>
      <c r="B60" s="589"/>
      <c r="C60" s="589"/>
      <c r="D60" s="589"/>
      <c r="E60" s="587"/>
      <c r="F60" s="587"/>
      <c r="G60" s="587"/>
      <c r="H60" s="588"/>
      <c r="I60" s="587"/>
      <c r="J60" s="588"/>
      <c r="K60" s="587"/>
      <c r="L60" s="539"/>
      <c r="M60" s="541"/>
      <c r="N60" s="541"/>
      <c r="O60" s="541"/>
      <c r="P60" s="541"/>
      <c r="Q60" s="541"/>
      <c r="R60" s="542"/>
      <c r="S60" s="543"/>
      <c r="T60" s="536"/>
      <c r="U60" s="544"/>
      <c r="V60" s="536"/>
      <c r="W60" s="536"/>
    </row>
    <row r="61" spans="1:23" ht="18.75" x14ac:dyDescent="0.25">
      <c r="A61" s="585"/>
      <c r="B61" s="589"/>
      <c r="C61" s="589"/>
      <c r="D61" s="589"/>
      <c r="E61" s="587"/>
      <c r="F61" s="587"/>
      <c r="G61" s="587"/>
      <c r="H61" s="588"/>
      <c r="I61" s="587"/>
      <c r="J61" s="588"/>
      <c r="K61" s="587"/>
      <c r="L61" s="539"/>
      <c r="M61" s="541"/>
      <c r="N61" s="541"/>
      <c r="O61" s="541"/>
      <c r="P61" s="541"/>
      <c r="Q61" s="541"/>
      <c r="R61" s="542"/>
      <c r="S61" s="543"/>
      <c r="T61" s="536"/>
      <c r="U61" s="544"/>
      <c r="V61" s="536"/>
      <c r="W61" s="536"/>
    </row>
    <row r="62" spans="1:23" ht="18.75" x14ac:dyDescent="0.25">
      <c r="A62" s="585"/>
      <c r="B62" s="589"/>
      <c r="C62" s="589"/>
      <c r="D62" s="589"/>
      <c r="E62" s="587"/>
      <c r="F62" s="587"/>
      <c r="G62" s="587"/>
      <c r="H62" s="588"/>
      <c r="I62" s="587"/>
      <c r="J62" s="588"/>
      <c r="K62" s="587"/>
      <c r="L62" s="539"/>
      <c r="M62" s="541"/>
      <c r="N62" s="541"/>
      <c r="O62" s="541"/>
      <c r="P62" s="541"/>
      <c r="Q62" s="541"/>
      <c r="R62" s="542"/>
      <c r="S62" s="543"/>
      <c r="T62" s="536"/>
      <c r="U62" s="544"/>
      <c r="V62" s="536"/>
      <c r="W62" s="536"/>
    </row>
    <row r="63" spans="1:23" ht="18.75" x14ac:dyDescent="0.25">
      <c r="A63" s="585"/>
      <c r="B63" s="589"/>
      <c r="C63" s="589"/>
      <c r="D63" s="589"/>
      <c r="E63" s="587"/>
      <c r="F63" s="587"/>
      <c r="G63" s="587"/>
      <c r="H63" s="588"/>
      <c r="I63" s="587"/>
      <c r="J63" s="588"/>
      <c r="K63" s="587"/>
      <c r="L63" s="539"/>
      <c r="M63" s="541"/>
      <c r="N63" s="541"/>
      <c r="O63" s="541"/>
      <c r="P63" s="541"/>
      <c r="Q63" s="541"/>
      <c r="R63" s="542"/>
      <c r="S63" s="543"/>
      <c r="T63" s="536"/>
      <c r="U63" s="544"/>
      <c r="V63" s="536"/>
      <c r="W63" s="536"/>
    </row>
    <row r="64" spans="1:23" ht="18.75" x14ac:dyDescent="0.25">
      <c r="A64" s="585"/>
      <c r="B64" s="589"/>
      <c r="C64" s="589"/>
      <c r="D64" s="589"/>
      <c r="E64" s="587"/>
      <c r="F64" s="587"/>
      <c r="G64" s="587"/>
      <c r="H64" s="588"/>
      <c r="I64" s="587"/>
      <c r="J64" s="588"/>
      <c r="K64" s="587"/>
      <c r="L64" s="539"/>
      <c r="M64" s="541"/>
      <c r="N64" s="541"/>
      <c r="O64" s="541"/>
      <c r="P64" s="541"/>
      <c r="Q64" s="541"/>
      <c r="R64" s="542"/>
      <c r="S64" s="543"/>
      <c r="T64" s="536"/>
      <c r="U64" s="544"/>
      <c r="V64" s="536"/>
      <c r="W64" s="536"/>
    </row>
    <row r="65" spans="1:23" ht="18.75" x14ac:dyDescent="0.25">
      <c r="A65" s="585"/>
      <c r="B65" s="589"/>
      <c r="C65" s="589"/>
      <c r="D65" s="589"/>
      <c r="E65" s="587"/>
      <c r="F65" s="587"/>
      <c r="G65" s="587"/>
      <c r="H65" s="588"/>
      <c r="I65" s="587"/>
      <c r="J65" s="588"/>
      <c r="K65" s="587"/>
      <c r="L65" s="539"/>
      <c r="M65" s="541"/>
      <c r="N65" s="541"/>
      <c r="O65" s="541"/>
      <c r="P65" s="541"/>
      <c r="Q65" s="541"/>
      <c r="R65" s="542"/>
      <c r="S65" s="543"/>
      <c r="T65" s="536"/>
      <c r="U65" s="544"/>
      <c r="V65" s="536"/>
      <c r="W65" s="536"/>
    </row>
    <row r="66" spans="1:23" ht="18.75" x14ac:dyDescent="0.25">
      <c r="A66" s="585"/>
      <c r="B66" s="589"/>
      <c r="C66" s="589"/>
      <c r="D66" s="589"/>
      <c r="E66" s="587"/>
      <c r="F66" s="587"/>
      <c r="G66" s="587"/>
      <c r="H66" s="588"/>
      <c r="I66" s="587"/>
      <c r="J66" s="588"/>
      <c r="K66" s="587"/>
      <c r="L66" s="539"/>
      <c r="M66" s="541"/>
      <c r="N66" s="541"/>
      <c r="O66" s="541"/>
      <c r="P66" s="541"/>
      <c r="Q66" s="541"/>
      <c r="R66" s="542"/>
      <c r="S66" s="543"/>
      <c r="T66" s="536"/>
      <c r="U66" s="544"/>
      <c r="V66" s="536"/>
      <c r="W66" s="536"/>
    </row>
    <row r="67" spans="1:23" ht="15.75" x14ac:dyDescent="0.25">
      <c r="A67" s="585"/>
      <c r="B67" s="590"/>
      <c r="C67" s="590"/>
      <c r="D67" s="590"/>
      <c r="E67" s="602"/>
      <c r="F67" s="602"/>
      <c r="G67" s="602"/>
      <c r="H67" s="602"/>
      <c r="I67" s="599"/>
      <c r="J67" s="599"/>
      <c r="K67" s="599"/>
      <c r="L67" s="550"/>
      <c r="M67" s="551"/>
      <c r="N67" s="536"/>
      <c r="O67" s="536"/>
      <c r="P67" s="536"/>
      <c r="Q67" s="536"/>
      <c r="R67" s="536"/>
      <c r="S67" s="536"/>
      <c r="T67" s="536"/>
      <c r="U67" s="544"/>
      <c r="V67" s="536"/>
      <c r="W67" s="536"/>
    </row>
    <row r="68" spans="1:23" ht="15.75" x14ac:dyDescent="0.25">
      <c r="A68" s="585"/>
      <c r="B68" s="589"/>
      <c r="C68" s="589"/>
      <c r="D68" s="589"/>
      <c r="E68" s="587"/>
      <c r="F68" s="587"/>
      <c r="G68" s="587"/>
      <c r="H68" s="587"/>
      <c r="I68" s="591"/>
      <c r="J68" s="591"/>
      <c r="K68" s="591"/>
      <c r="L68" s="536"/>
      <c r="M68" s="536"/>
      <c r="N68" s="536"/>
      <c r="O68" s="536"/>
      <c r="P68" s="536"/>
      <c r="Q68" s="536"/>
      <c r="R68" s="536"/>
      <c r="S68" s="536"/>
      <c r="T68" s="536"/>
      <c r="U68" s="544"/>
      <c r="V68" s="536"/>
      <c r="W68" s="536"/>
    </row>
    <row r="69" spans="1:23" ht="15.75" x14ac:dyDescent="0.25">
      <c r="A69" s="585"/>
      <c r="B69" s="589"/>
      <c r="C69" s="589"/>
      <c r="D69" s="589"/>
      <c r="E69" s="587"/>
      <c r="F69" s="587"/>
      <c r="G69" s="587"/>
      <c r="H69" s="587"/>
      <c r="I69" s="591"/>
      <c r="J69" s="591"/>
      <c r="K69" s="591"/>
      <c r="L69" s="536"/>
      <c r="M69" s="536"/>
      <c r="N69" s="536"/>
      <c r="O69" s="536"/>
      <c r="P69" s="536"/>
      <c r="Q69" s="536"/>
      <c r="R69" s="536"/>
      <c r="S69" s="536"/>
      <c r="T69" s="536"/>
      <c r="U69" s="544"/>
      <c r="V69" s="536"/>
      <c r="W69" s="536"/>
    </row>
    <row r="70" spans="1:23" ht="16.5" thickBot="1" x14ac:dyDescent="0.3">
      <c r="A70" s="585"/>
      <c r="B70" s="592"/>
      <c r="C70" s="592"/>
      <c r="D70" s="592"/>
      <c r="E70" s="600"/>
      <c r="F70" s="600"/>
      <c r="G70" s="600"/>
      <c r="H70" s="600"/>
      <c r="I70" s="593"/>
      <c r="J70" s="593"/>
      <c r="K70" s="593"/>
      <c r="L70" s="546"/>
      <c r="M70" s="546"/>
      <c r="N70" s="546"/>
      <c r="O70" s="546"/>
      <c r="P70" s="546"/>
      <c r="Q70" s="546"/>
      <c r="R70" s="546"/>
      <c r="S70" s="546"/>
      <c r="T70" s="546"/>
      <c r="U70" s="547"/>
      <c r="V70" s="536"/>
      <c r="W70" s="536"/>
    </row>
    <row r="71" spans="1:23" ht="16.5" thickTop="1" x14ac:dyDescent="0.25">
      <c r="A71" s="594"/>
      <c r="B71" s="595"/>
      <c r="C71" s="595"/>
      <c r="D71" s="595"/>
      <c r="E71" s="581"/>
      <c r="F71" s="581"/>
      <c r="G71" s="581"/>
      <c r="H71" s="582"/>
      <c r="I71" s="581"/>
      <c r="J71" s="582"/>
      <c r="K71" s="581"/>
      <c r="L71" s="539"/>
      <c r="M71" s="536"/>
      <c r="N71" s="536"/>
      <c r="O71" s="539"/>
      <c r="P71" s="539"/>
      <c r="Q71" s="539"/>
      <c r="R71" s="539"/>
      <c r="S71" s="536"/>
      <c r="T71" s="536"/>
      <c r="U71" s="544"/>
      <c r="V71" s="536"/>
      <c r="W71" s="536"/>
    </row>
    <row r="72" spans="1:23" ht="18.75" x14ac:dyDescent="0.25">
      <c r="A72" s="579"/>
      <c r="B72" s="580"/>
      <c r="C72" s="580"/>
      <c r="D72" s="580"/>
      <c r="E72" s="581"/>
      <c r="F72" s="581"/>
      <c r="G72" s="581"/>
      <c r="H72" s="582"/>
      <c r="I72" s="581"/>
      <c r="J72" s="582"/>
      <c r="K72" s="581"/>
      <c r="L72" s="539"/>
      <c r="M72" s="541"/>
      <c r="N72" s="541"/>
      <c r="O72" s="536"/>
      <c r="P72" s="541"/>
      <c r="Q72" s="541"/>
      <c r="R72" s="542"/>
      <c r="S72" s="543"/>
      <c r="T72" s="536"/>
      <c r="U72" s="544"/>
      <c r="V72" s="536"/>
      <c r="W72" s="536"/>
    </row>
    <row r="73" spans="1:23" ht="18.75" x14ac:dyDescent="0.25">
      <c r="A73" s="579"/>
      <c r="B73" s="580"/>
      <c r="C73" s="580"/>
      <c r="D73" s="580"/>
      <c r="E73" s="581"/>
      <c r="F73" s="581"/>
      <c r="G73" s="581"/>
      <c r="H73" s="582"/>
      <c r="I73" s="581"/>
      <c r="J73" s="582"/>
      <c r="K73" s="581"/>
      <c r="L73" s="539"/>
      <c r="M73" s="541"/>
      <c r="N73" s="541"/>
      <c r="O73" s="548"/>
      <c r="P73" s="549"/>
      <c r="Q73" s="549"/>
      <c r="R73" s="545"/>
      <c r="S73" s="543"/>
      <c r="T73" s="536"/>
      <c r="U73" s="544"/>
      <c r="V73" s="536"/>
      <c r="W73" s="536"/>
    </row>
    <row r="74" spans="1:23" ht="18.75" x14ac:dyDescent="0.25">
      <c r="A74" s="579"/>
      <c r="B74" s="580"/>
      <c r="C74" s="580"/>
      <c r="D74" s="580"/>
      <c r="E74" s="581"/>
      <c r="F74" s="581"/>
      <c r="G74" s="581"/>
      <c r="H74" s="582"/>
      <c r="I74" s="581"/>
      <c r="J74" s="582"/>
      <c r="K74" s="581"/>
      <c r="L74" s="539"/>
      <c r="M74" s="541"/>
      <c r="N74" s="541"/>
      <c r="O74" s="548"/>
      <c r="P74" s="549"/>
      <c r="Q74" s="549"/>
      <c r="R74" s="545"/>
      <c r="S74" s="543"/>
      <c r="T74" s="536"/>
      <c r="U74" s="544"/>
      <c r="V74" s="536"/>
      <c r="W74" s="536"/>
    </row>
    <row r="75" spans="1:23" ht="18.75" x14ac:dyDescent="0.25">
      <c r="A75" s="579"/>
      <c r="B75" s="580"/>
      <c r="C75" s="580"/>
      <c r="D75" s="580"/>
      <c r="E75" s="581"/>
      <c r="F75" s="581"/>
      <c r="G75" s="581"/>
      <c r="H75" s="582"/>
      <c r="I75" s="581"/>
      <c r="J75" s="582"/>
      <c r="K75" s="581"/>
      <c r="L75" s="539"/>
      <c r="M75" s="541"/>
      <c r="N75" s="541"/>
      <c r="O75" s="548"/>
      <c r="P75" s="549"/>
      <c r="Q75" s="549"/>
      <c r="R75" s="545"/>
      <c r="S75" s="543"/>
      <c r="T75" s="536"/>
      <c r="U75" s="544"/>
      <c r="V75" s="536"/>
      <c r="W75" s="536"/>
    </row>
    <row r="76" spans="1:23" ht="18.75" x14ac:dyDescent="0.25">
      <c r="A76" s="579"/>
      <c r="B76" s="580"/>
      <c r="C76" s="580"/>
      <c r="D76" s="580"/>
      <c r="E76" s="581"/>
      <c r="F76" s="581"/>
      <c r="G76" s="581"/>
      <c r="H76" s="582"/>
      <c r="I76" s="581"/>
      <c r="J76" s="582"/>
      <c r="K76" s="581"/>
      <c r="L76" s="539"/>
      <c r="M76" s="541"/>
      <c r="N76" s="541"/>
      <c r="O76" s="548"/>
      <c r="P76" s="549"/>
      <c r="Q76" s="549"/>
      <c r="R76" s="545"/>
      <c r="S76" s="543"/>
      <c r="T76" s="536"/>
      <c r="U76" s="544"/>
      <c r="V76" s="536"/>
      <c r="W76" s="536"/>
    </row>
    <row r="77" spans="1:23" ht="18.75" x14ac:dyDescent="0.25">
      <c r="A77" s="579"/>
      <c r="B77" s="583"/>
      <c r="C77" s="583"/>
      <c r="D77" s="583"/>
      <c r="E77" s="581"/>
      <c r="F77" s="581"/>
      <c r="G77" s="581"/>
      <c r="H77" s="582"/>
      <c r="I77" s="581"/>
      <c r="J77" s="582"/>
      <c r="K77" s="581"/>
      <c r="L77" s="539"/>
      <c r="M77" s="541"/>
      <c r="N77" s="541"/>
      <c r="O77" s="548"/>
      <c r="P77" s="549"/>
      <c r="Q77" s="549"/>
      <c r="R77" s="545"/>
      <c r="S77" s="543"/>
      <c r="T77" s="536"/>
      <c r="U77" s="544"/>
      <c r="V77" s="536"/>
      <c r="W77" s="536"/>
    </row>
    <row r="78" spans="1:23" ht="18.75" x14ac:dyDescent="0.25">
      <c r="A78" s="579"/>
      <c r="B78" s="583"/>
      <c r="C78" s="583"/>
      <c r="D78" s="583"/>
      <c r="E78" s="581"/>
      <c r="F78" s="581"/>
      <c r="G78" s="581"/>
      <c r="H78" s="582"/>
      <c r="I78" s="581"/>
      <c r="J78" s="582"/>
      <c r="K78" s="581"/>
      <c r="L78" s="539"/>
      <c r="M78" s="541"/>
      <c r="N78" s="541"/>
      <c r="O78" s="548"/>
      <c r="P78" s="549"/>
      <c r="Q78" s="549"/>
      <c r="R78" s="545"/>
      <c r="S78" s="543"/>
      <c r="T78" s="536"/>
      <c r="U78" s="544"/>
      <c r="V78" s="536"/>
      <c r="W78" s="536"/>
    </row>
    <row r="79" spans="1:23" ht="18.75" x14ac:dyDescent="0.25">
      <c r="A79" s="579"/>
      <c r="B79" s="583"/>
      <c r="C79" s="583"/>
      <c r="D79" s="583"/>
      <c r="E79" s="581"/>
      <c r="F79" s="581"/>
      <c r="G79" s="581"/>
      <c r="H79" s="582"/>
      <c r="I79" s="581"/>
      <c r="J79" s="582"/>
      <c r="K79" s="581"/>
      <c r="L79" s="539"/>
      <c r="M79" s="541"/>
      <c r="N79" s="541"/>
      <c r="O79" s="548"/>
      <c r="P79" s="549"/>
      <c r="Q79" s="549"/>
      <c r="R79" s="545"/>
      <c r="S79" s="543"/>
      <c r="T79" s="536"/>
      <c r="U79" s="544"/>
      <c r="V79" s="536"/>
      <c r="W79" s="536"/>
    </row>
    <row r="80" spans="1:23" ht="15.75" x14ac:dyDescent="0.25">
      <c r="A80" s="574"/>
      <c r="B80" s="567"/>
      <c r="C80" s="567"/>
      <c r="D80" s="567"/>
      <c r="E80" s="559"/>
      <c r="F80" s="559"/>
      <c r="G80" s="559"/>
      <c r="H80" s="559"/>
      <c r="I80" s="528"/>
      <c r="J80" s="528"/>
      <c r="K80" s="528"/>
      <c r="L80" s="536"/>
      <c r="M80" s="539"/>
      <c r="N80" s="551"/>
      <c r="O80" s="551"/>
      <c r="P80" s="551"/>
      <c r="Q80" s="551"/>
      <c r="R80" s="551"/>
      <c r="S80" s="551"/>
      <c r="T80" s="536"/>
      <c r="U80" s="544"/>
      <c r="V80" s="536"/>
      <c r="W80" s="536"/>
    </row>
    <row r="81" spans="1:23" ht="15.75" x14ac:dyDescent="0.25">
      <c r="A81" s="574"/>
      <c r="B81" s="531"/>
      <c r="C81" s="531"/>
      <c r="D81" s="531"/>
      <c r="E81" s="559"/>
      <c r="F81" s="559"/>
      <c r="G81" s="559"/>
      <c r="H81" s="559"/>
      <c r="I81" s="528"/>
      <c r="J81" s="528"/>
      <c r="K81" s="528"/>
      <c r="L81" s="536"/>
      <c r="M81" s="539"/>
      <c r="N81" s="539"/>
      <c r="O81" s="539"/>
      <c r="P81" s="539"/>
      <c r="Q81" s="539"/>
      <c r="R81" s="539"/>
      <c r="S81" s="539"/>
      <c r="T81" s="536"/>
      <c r="U81" s="544"/>
      <c r="V81" s="536"/>
      <c r="W81" s="536"/>
    </row>
    <row r="82" spans="1:23" ht="15.75" x14ac:dyDescent="0.25">
      <c r="A82" s="574"/>
      <c r="B82" s="531"/>
      <c r="C82" s="531"/>
      <c r="D82" s="531"/>
      <c r="E82" s="559"/>
      <c r="F82" s="559"/>
      <c r="G82" s="559"/>
      <c r="H82" s="559"/>
      <c r="I82" s="528"/>
      <c r="J82" s="528"/>
      <c r="K82" s="528"/>
      <c r="L82" s="536"/>
      <c r="M82" s="536"/>
      <c r="N82" s="536"/>
      <c r="O82" s="536"/>
      <c r="P82" s="536"/>
      <c r="Q82" s="536"/>
      <c r="R82" s="536"/>
      <c r="S82" s="536"/>
      <c r="T82" s="536"/>
      <c r="U82" s="544"/>
      <c r="V82" s="536"/>
      <c r="W82" s="536"/>
    </row>
    <row r="83" spans="1:23" ht="16.5" thickBot="1" x14ac:dyDescent="0.3">
      <c r="A83" s="574"/>
      <c r="B83" s="531"/>
      <c r="C83" s="531"/>
      <c r="D83" s="531"/>
      <c r="E83" s="559"/>
      <c r="F83" s="559"/>
      <c r="G83" s="559"/>
      <c r="H83" s="559"/>
      <c r="I83" s="528"/>
      <c r="J83" s="528"/>
      <c r="K83" s="528"/>
      <c r="L83" s="546"/>
      <c r="M83" s="546"/>
      <c r="N83" s="546"/>
      <c r="O83" s="546"/>
      <c r="P83" s="546"/>
      <c r="Q83" s="546"/>
      <c r="R83" s="546"/>
      <c r="S83" s="546"/>
      <c r="T83" s="546"/>
      <c r="U83" s="547"/>
      <c r="V83" s="536"/>
      <c r="W83" s="536"/>
    </row>
    <row r="84" spans="1:23" ht="16.5" thickTop="1" x14ac:dyDescent="0.25">
      <c r="A84" s="578"/>
      <c r="B84" s="569"/>
      <c r="C84" s="569"/>
      <c r="D84" s="569"/>
      <c r="E84" s="561"/>
      <c r="F84" s="561"/>
      <c r="G84" s="561"/>
      <c r="H84" s="562"/>
      <c r="I84" s="561"/>
      <c r="J84" s="562"/>
      <c r="K84" s="561"/>
      <c r="L84" s="526"/>
      <c r="M84" s="526"/>
      <c r="N84" s="526"/>
      <c r="O84" s="526"/>
      <c r="P84" s="526"/>
      <c r="Q84" s="541"/>
      <c r="R84" s="526"/>
      <c r="S84" s="526"/>
      <c r="T84" s="526"/>
      <c r="U84" s="544"/>
      <c r="V84" s="526"/>
      <c r="W84" s="526"/>
    </row>
    <row r="85" spans="1:23" ht="18.75" x14ac:dyDescent="0.25">
      <c r="A85" s="575"/>
      <c r="B85" s="566"/>
      <c r="C85" s="566"/>
      <c r="D85" s="566"/>
      <c r="E85" s="557"/>
      <c r="F85" s="557"/>
      <c r="G85" s="557"/>
      <c r="H85" s="558"/>
      <c r="I85" s="557"/>
      <c r="J85" s="558"/>
      <c r="K85" s="557"/>
      <c r="L85" s="526"/>
      <c r="M85" s="541"/>
      <c r="N85" s="541"/>
      <c r="O85" s="541"/>
      <c r="P85" s="541"/>
      <c r="Q85" s="541"/>
      <c r="R85" s="552"/>
      <c r="S85" s="543"/>
      <c r="T85" s="526"/>
      <c r="U85" s="544"/>
      <c r="V85" s="526"/>
      <c r="W85" s="526"/>
    </row>
    <row r="86" spans="1:23" ht="18.75" x14ac:dyDescent="0.25">
      <c r="A86" s="575"/>
      <c r="B86" s="566"/>
      <c r="C86" s="566"/>
      <c r="D86" s="566"/>
      <c r="E86" s="557"/>
      <c r="F86" s="557"/>
      <c r="G86" s="557"/>
      <c r="H86" s="558"/>
      <c r="I86" s="557"/>
      <c r="J86" s="558"/>
      <c r="K86" s="557"/>
      <c r="L86" s="526"/>
      <c r="M86" s="541"/>
      <c r="N86" s="541"/>
      <c r="O86" s="541"/>
      <c r="P86" s="541"/>
      <c r="Q86" s="526"/>
      <c r="R86" s="552"/>
      <c r="S86" s="553"/>
      <c r="T86" s="526"/>
      <c r="U86" s="544"/>
      <c r="V86" s="526"/>
      <c r="W86" s="526"/>
    </row>
    <row r="87" spans="1:23" ht="18.75" x14ac:dyDescent="0.25">
      <c r="A87" s="575"/>
      <c r="B87" s="566"/>
      <c r="C87" s="566"/>
      <c r="D87" s="566"/>
      <c r="E87" s="557"/>
      <c r="F87" s="557"/>
      <c r="G87" s="558"/>
      <c r="H87" s="557"/>
      <c r="I87" s="558"/>
      <c r="J87" s="557"/>
      <c r="K87" s="557"/>
      <c r="L87" s="526"/>
      <c r="M87" s="526"/>
      <c r="N87" s="526"/>
      <c r="O87" s="526"/>
      <c r="P87" s="526"/>
      <c r="Q87" s="526"/>
      <c r="R87" s="552"/>
      <c r="S87" s="553"/>
      <c r="T87" s="526"/>
      <c r="U87" s="544"/>
      <c r="V87" s="526"/>
      <c r="W87" s="526"/>
    </row>
    <row r="88" spans="1:23" ht="18.75" x14ac:dyDescent="0.25">
      <c r="A88" s="575"/>
      <c r="B88" s="566"/>
      <c r="C88" s="566"/>
      <c r="D88" s="566"/>
      <c r="E88" s="557"/>
      <c r="F88" s="557"/>
      <c r="G88" s="558"/>
      <c r="H88" s="557"/>
      <c r="I88" s="558"/>
      <c r="J88" s="557"/>
      <c r="K88" s="557"/>
      <c r="L88" s="526"/>
      <c r="M88" s="526"/>
      <c r="N88" s="526"/>
      <c r="O88" s="526"/>
      <c r="P88" s="526"/>
      <c r="Q88" s="526"/>
      <c r="R88" s="552"/>
      <c r="S88" s="553"/>
      <c r="T88" s="526"/>
      <c r="U88" s="544"/>
      <c r="V88" s="526"/>
      <c r="W88" s="526"/>
    </row>
    <row r="89" spans="1:23" ht="18.75" x14ac:dyDescent="0.25">
      <c r="A89" s="575"/>
      <c r="B89" s="566"/>
      <c r="C89" s="566"/>
      <c r="D89" s="566"/>
      <c r="E89" s="557"/>
      <c r="F89" s="557"/>
      <c r="G89" s="557"/>
      <c r="H89" s="558"/>
      <c r="I89" s="557"/>
      <c r="J89" s="558"/>
      <c r="K89" s="557"/>
      <c r="L89" s="526"/>
      <c r="M89" s="526"/>
      <c r="N89" s="526"/>
      <c r="O89" s="526"/>
      <c r="P89" s="526"/>
      <c r="Q89" s="541"/>
      <c r="R89" s="552"/>
      <c r="S89" s="553"/>
      <c r="T89" s="526"/>
      <c r="U89" s="544"/>
      <c r="V89" s="526"/>
      <c r="W89" s="526"/>
    </row>
    <row r="90" spans="1:23" ht="18.75" x14ac:dyDescent="0.25">
      <c r="A90" s="575"/>
      <c r="B90" s="565"/>
      <c r="C90" s="565"/>
      <c r="D90" s="565"/>
      <c r="E90" s="557"/>
      <c r="F90" s="557"/>
      <c r="G90" s="557"/>
      <c r="H90" s="558"/>
      <c r="I90" s="557"/>
      <c r="J90" s="558"/>
      <c r="K90" s="557"/>
      <c r="L90" s="526"/>
      <c r="M90" s="541"/>
      <c r="N90" s="541"/>
      <c r="O90" s="541"/>
      <c r="P90" s="541"/>
      <c r="Q90" s="541"/>
      <c r="R90" s="552"/>
      <c r="S90" s="553"/>
      <c r="T90" s="526"/>
      <c r="U90" s="544"/>
      <c r="V90" s="526"/>
      <c r="W90" s="526"/>
    </row>
    <row r="91" spans="1:23" ht="18.75" x14ac:dyDescent="0.25">
      <c r="A91" s="575"/>
      <c r="B91" s="565"/>
      <c r="C91" s="565"/>
      <c r="D91" s="565"/>
      <c r="E91" s="557"/>
      <c r="F91" s="557"/>
      <c r="G91" s="558"/>
      <c r="H91" s="557"/>
      <c r="I91" s="557"/>
      <c r="J91" s="557"/>
      <c r="K91" s="557"/>
      <c r="L91" s="526"/>
      <c r="M91" s="541"/>
      <c r="N91" s="541"/>
      <c r="O91" s="541"/>
      <c r="P91" s="541"/>
      <c r="Q91" s="526"/>
      <c r="R91" s="552"/>
      <c r="S91" s="553"/>
      <c r="T91" s="526"/>
      <c r="U91" s="544"/>
      <c r="V91" s="526"/>
      <c r="W91" s="526"/>
    </row>
    <row r="92" spans="1:23" ht="18.75" x14ac:dyDescent="0.25">
      <c r="A92" s="575"/>
      <c r="B92" s="565"/>
      <c r="C92" s="565"/>
      <c r="D92" s="565"/>
      <c r="E92" s="557"/>
      <c r="F92" s="557"/>
      <c r="G92" s="558"/>
      <c r="H92" s="557"/>
      <c r="I92" s="557"/>
      <c r="J92" s="557"/>
      <c r="K92" s="557"/>
      <c r="L92" s="526"/>
      <c r="M92" s="541"/>
      <c r="N92" s="541"/>
      <c r="O92" s="541"/>
      <c r="P92" s="541"/>
      <c r="Q92" s="526"/>
      <c r="R92" s="552"/>
      <c r="S92" s="553"/>
      <c r="T92" s="526"/>
      <c r="U92" s="544"/>
      <c r="V92" s="526"/>
      <c r="W92" s="526"/>
    </row>
    <row r="93" spans="1:23" ht="18.75" x14ac:dyDescent="0.25">
      <c r="A93" s="575"/>
      <c r="B93" s="565"/>
      <c r="C93" s="565"/>
      <c r="D93" s="565"/>
      <c r="E93" s="557"/>
      <c r="F93" s="557"/>
      <c r="G93" s="558"/>
      <c r="H93" s="557"/>
      <c r="I93" s="557"/>
      <c r="J93" s="557"/>
      <c r="K93" s="557"/>
      <c r="L93" s="526"/>
      <c r="M93" s="541"/>
      <c r="N93" s="541"/>
      <c r="O93" s="541"/>
      <c r="P93" s="541"/>
      <c r="Q93" s="526"/>
      <c r="R93" s="552"/>
      <c r="S93" s="553"/>
      <c r="T93" s="526"/>
      <c r="U93" s="544"/>
      <c r="V93" s="526"/>
      <c r="W93" s="526"/>
    </row>
    <row r="94" spans="1:23" ht="18.75" x14ac:dyDescent="0.25">
      <c r="A94" s="575"/>
      <c r="B94" s="565"/>
      <c r="C94" s="565"/>
      <c r="D94" s="565"/>
      <c r="E94" s="557"/>
      <c r="F94" s="557"/>
      <c r="G94" s="558"/>
      <c r="H94" s="557"/>
      <c r="I94" s="557"/>
      <c r="J94" s="557"/>
      <c r="K94" s="557"/>
      <c r="L94" s="526"/>
      <c r="M94" s="541"/>
      <c r="N94" s="541"/>
      <c r="O94" s="541"/>
      <c r="P94" s="541"/>
      <c r="Q94" s="541"/>
      <c r="R94" s="552"/>
      <c r="S94" s="553"/>
      <c r="T94" s="526"/>
      <c r="U94" s="544"/>
      <c r="V94" s="526"/>
      <c r="W94" s="526"/>
    </row>
    <row r="95" spans="1:23" ht="18.75" x14ac:dyDescent="0.25">
      <c r="A95" s="575"/>
      <c r="B95" s="565"/>
      <c r="C95" s="565"/>
      <c r="D95" s="565"/>
      <c r="E95" s="557"/>
      <c r="F95" s="557"/>
      <c r="G95" s="558"/>
      <c r="H95" s="557"/>
      <c r="I95" s="558"/>
      <c r="J95" s="557"/>
      <c r="K95" s="557"/>
      <c r="L95" s="526"/>
      <c r="M95" s="526"/>
      <c r="N95" s="526"/>
      <c r="O95" s="526"/>
      <c r="P95" s="526"/>
      <c r="Q95" s="541"/>
      <c r="R95" s="552"/>
      <c r="S95" s="553"/>
      <c r="T95" s="526"/>
      <c r="U95" s="544"/>
      <c r="V95" s="526"/>
      <c r="W95" s="526"/>
    </row>
    <row r="96" spans="1:23" ht="18.75" x14ac:dyDescent="0.25">
      <c r="A96" s="575"/>
      <c r="B96" s="565"/>
      <c r="C96" s="565"/>
      <c r="D96" s="565"/>
      <c r="E96" s="557"/>
      <c r="F96" s="557"/>
      <c r="G96" s="558"/>
      <c r="H96" s="557"/>
      <c r="I96" s="558"/>
      <c r="J96" s="557"/>
      <c r="K96" s="557"/>
      <c r="L96" s="526"/>
      <c r="M96" s="526"/>
      <c r="N96" s="526"/>
      <c r="O96" s="526"/>
      <c r="P96" s="526"/>
      <c r="Q96" s="541"/>
      <c r="R96" s="552"/>
      <c r="S96" s="553"/>
      <c r="T96" s="526"/>
      <c r="U96" s="544"/>
      <c r="V96" s="526"/>
      <c r="W96" s="526"/>
    </row>
    <row r="97" spans="1:23" ht="18.75" x14ac:dyDescent="0.25">
      <c r="A97" s="575"/>
      <c r="B97" s="564"/>
      <c r="C97" s="564"/>
      <c r="D97" s="564"/>
      <c r="E97" s="557"/>
      <c r="F97" s="557"/>
      <c r="G97" s="558"/>
      <c r="H97" s="557"/>
      <c r="I97" s="558"/>
      <c r="J97" s="557"/>
      <c r="K97" s="557"/>
      <c r="L97" s="526"/>
      <c r="M97" s="526"/>
      <c r="N97" s="526"/>
      <c r="O97" s="526"/>
      <c r="P97" s="526"/>
      <c r="Q97" s="541"/>
      <c r="R97" s="552"/>
      <c r="S97" s="553"/>
      <c r="T97" s="526"/>
      <c r="U97" s="544"/>
      <c r="V97" s="526"/>
      <c r="W97" s="526"/>
    </row>
    <row r="98" spans="1:23" ht="18.75" x14ac:dyDescent="0.25">
      <c r="A98" s="575"/>
      <c r="B98" s="565"/>
      <c r="C98" s="565"/>
      <c r="D98" s="565"/>
      <c r="E98" s="557"/>
      <c r="F98" s="557"/>
      <c r="G98" s="558"/>
      <c r="H98" s="557"/>
      <c r="I98" s="558"/>
      <c r="J98" s="557"/>
      <c r="K98" s="557"/>
      <c r="L98" s="526"/>
      <c r="M98" s="526"/>
      <c r="N98" s="526"/>
      <c r="O98" s="526"/>
      <c r="P98" s="526"/>
      <c r="Q98" s="541"/>
      <c r="R98" s="552"/>
      <c r="S98" s="553"/>
      <c r="T98" s="526"/>
      <c r="U98" s="544"/>
      <c r="V98" s="526"/>
      <c r="W98" s="526"/>
    </row>
    <row r="99" spans="1:23" ht="18.75" x14ac:dyDescent="0.25">
      <c r="A99" s="575"/>
      <c r="B99" s="565"/>
      <c r="C99" s="565"/>
      <c r="D99" s="565"/>
      <c r="E99" s="557"/>
      <c r="F99" s="557"/>
      <c r="G99" s="558"/>
      <c r="H99" s="557"/>
      <c r="I99" s="558"/>
      <c r="J99" s="557"/>
      <c r="K99" s="557"/>
      <c r="L99" s="526"/>
      <c r="M99" s="526"/>
      <c r="N99" s="526"/>
      <c r="O99" s="526"/>
      <c r="P99" s="526"/>
      <c r="Q99" s="526"/>
      <c r="R99" s="552"/>
      <c r="S99" s="553"/>
      <c r="T99" s="526"/>
      <c r="U99" s="544"/>
      <c r="V99" s="526"/>
      <c r="W99" s="526"/>
    </row>
    <row r="100" spans="1:23" ht="18.75" x14ac:dyDescent="0.25">
      <c r="A100" s="575"/>
      <c r="B100" s="565"/>
      <c r="C100" s="565"/>
      <c r="D100" s="565"/>
      <c r="E100" s="557"/>
      <c r="F100" s="557"/>
      <c r="G100" s="558"/>
      <c r="H100" s="557"/>
      <c r="I100" s="558"/>
      <c r="J100" s="557"/>
      <c r="K100" s="557"/>
      <c r="L100" s="526"/>
      <c r="M100" s="526"/>
      <c r="N100" s="526"/>
      <c r="O100" s="526"/>
      <c r="P100" s="526"/>
      <c r="Q100" s="526"/>
      <c r="R100" s="552"/>
      <c r="S100" s="553"/>
      <c r="T100" s="526"/>
      <c r="U100" s="544"/>
      <c r="V100" s="526"/>
      <c r="W100" s="526"/>
    </row>
    <row r="101" spans="1:23" ht="18.75" x14ac:dyDescent="0.25">
      <c r="A101" s="575"/>
      <c r="B101" s="564"/>
      <c r="C101" s="564"/>
      <c r="D101" s="564"/>
      <c r="E101" s="557"/>
      <c r="F101" s="557"/>
      <c r="G101" s="558"/>
      <c r="H101" s="557"/>
      <c r="I101" s="558"/>
      <c r="J101" s="557"/>
      <c r="K101" s="557"/>
      <c r="L101" s="526"/>
      <c r="M101" s="541"/>
      <c r="N101" s="541"/>
      <c r="O101" s="541"/>
      <c r="P101" s="541"/>
      <c r="Q101" s="526"/>
      <c r="R101" s="552"/>
      <c r="S101" s="553"/>
      <c r="T101" s="526"/>
      <c r="U101" s="544"/>
      <c r="V101" s="526"/>
      <c r="W101" s="526"/>
    </row>
    <row r="102" spans="1:23" ht="18.75" x14ac:dyDescent="0.25">
      <c r="A102" s="575"/>
      <c r="B102" s="565"/>
      <c r="C102" s="565"/>
      <c r="D102" s="565"/>
      <c r="E102" s="557"/>
      <c r="F102" s="557"/>
      <c r="G102" s="558"/>
      <c r="H102" s="557"/>
      <c r="I102" s="558"/>
      <c r="J102" s="557"/>
      <c r="K102" s="557"/>
      <c r="L102" s="526"/>
      <c r="M102" s="541"/>
      <c r="N102" s="541"/>
      <c r="O102" s="541"/>
      <c r="P102" s="541"/>
      <c r="Q102" s="526"/>
      <c r="R102" s="552"/>
      <c r="S102" s="553"/>
      <c r="T102" s="526"/>
      <c r="U102" s="544"/>
      <c r="V102" s="526"/>
      <c r="W102" s="526"/>
    </row>
    <row r="103" spans="1:23" ht="18.75" x14ac:dyDescent="0.25">
      <c r="A103" s="575"/>
      <c r="B103" s="565"/>
      <c r="C103" s="565"/>
      <c r="D103" s="565"/>
      <c r="E103" s="557"/>
      <c r="F103" s="557"/>
      <c r="G103" s="558"/>
      <c r="H103" s="557"/>
      <c r="I103" s="558"/>
      <c r="J103" s="557"/>
      <c r="K103" s="557"/>
      <c r="L103" s="526"/>
      <c r="M103" s="549"/>
      <c r="N103" s="549"/>
      <c r="O103" s="549"/>
      <c r="P103" s="549"/>
      <c r="Q103" s="526"/>
      <c r="R103" s="552"/>
      <c r="S103" s="553"/>
      <c r="T103" s="526"/>
      <c r="U103" s="544"/>
      <c r="V103" s="526"/>
      <c r="W103" s="526"/>
    </row>
    <row r="104" spans="1:23" ht="18.75" x14ac:dyDescent="0.25">
      <c r="A104" s="575"/>
      <c r="B104" s="565"/>
      <c r="C104" s="565"/>
      <c r="D104" s="565"/>
      <c r="E104" s="557"/>
      <c r="F104" s="557"/>
      <c r="G104" s="558"/>
      <c r="H104" s="557"/>
      <c r="I104" s="558"/>
      <c r="J104" s="557"/>
      <c r="K104" s="557"/>
      <c r="L104" s="526"/>
      <c r="M104" s="549"/>
      <c r="N104" s="549"/>
      <c r="O104" s="549"/>
      <c r="P104" s="549"/>
      <c r="Q104" s="526"/>
      <c r="R104" s="552"/>
      <c r="S104" s="553"/>
      <c r="T104" s="526"/>
      <c r="U104" s="544"/>
      <c r="V104" s="526"/>
      <c r="W104" s="526"/>
    </row>
    <row r="105" spans="1:23" ht="15.75" x14ac:dyDescent="0.25">
      <c r="A105" s="575"/>
      <c r="B105" s="565"/>
      <c r="C105" s="565"/>
      <c r="D105" s="565"/>
      <c r="E105" s="557"/>
      <c r="F105" s="557"/>
      <c r="G105" s="558"/>
      <c r="H105" s="557"/>
      <c r="I105" s="558"/>
      <c r="J105" s="557"/>
      <c r="K105" s="557"/>
      <c r="L105" s="526"/>
      <c r="M105" s="549"/>
      <c r="N105" s="549"/>
      <c r="O105" s="549"/>
      <c r="P105" s="549"/>
      <c r="Q105" s="541"/>
      <c r="R105" s="549"/>
      <c r="S105" s="549"/>
      <c r="T105" s="526"/>
      <c r="U105" s="544"/>
      <c r="V105" s="526"/>
      <c r="W105" s="526"/>
    </row>
    <row r="106" spans="1:23" ht="15.75" x14ac:dyDescent="0.25">
      <c r="A106" s="575"/>
      <c r="B106" s="565"/>
      <c r="C106" s="565"/>
      <c r="D106" s="565"/>
      <c r="E106" s="557"/>
      <c r="F106" s="557"/>
      <c r="G106" s="558"/>
      <c r="H106" s="557"/>
      <c r="I106" s="558"/>
      <c r="J106" s="557"/>
      <c r="K106" s="557"/>
      <c r="L106" s="526"/>
      <c r="M106" s="549"/>
      <c r="N106" s="549"/>
      <c r="O106" s="549"/>
      <c r="P106" s="549"/>
      <c r="Q106" s="541"/>
      <c r="R106" s="549"/>
      <c r="S106" s="549"/>
      <c r="T106" s="526"/>
      <c r="U106" s="544"/>
      <c r="V106" s="526"/>
      <c r="W106" s="526"/>
    </row>
    <row r="107" spans="1:23" ht="15.75" x14ac:dyDescent="0.25">
      <c r="A107" s="575"/>
      <c r="B107" s="570"/>
      <c r="C107" s="570"/>
      <c r="D107" s="570"/>
      <c r="E107" s="557"/>
      <c r="F107" s="557"/>
      <c r="G107" s="558"/>
      <c r="H107" s="557"/>
      <c r="I107" s="558"/>
      <c r="J107" s="557"/>
      <c r="K107" s="557"/>
      <c r="L107" s="526"/>
      <c r="M107" s="551"/>
      <c r="N107" s="526"/>
      <c r="O107" s="526"/>
      <c r="P107" s="526"/>
      <c r="Q107" s="526"/>
      <c r="R107" s="551"/>
      <c r="S107" s="551"/>
      <c r="T107" s="526"/>
      <c r="U107" s="544"/>
      <c r="V107" s="526"/>
      <c r="W107" s="526"/>
    </row>
    <row r="108" spans="1:23" ht="15.75" x14ac:dyDescent="0.25">
      <c r="A108" s="575"/>
      <c r="B108" s="565"/>
      <c r="C108" s="565"/>
      <c r="D108" s="565"/>
      <c r="E108" s="557"/>
      <c r="F108" s="557"/>
      <c r="G108" s="558"/>
      <c r="H108" s="557"/>
      <c r="I108" s="558"/>
      <c r="J108" s="557"/>
      <c r="K108" s="557"/>
      <c r="L108" s="526"/>
      <c r="M108" s="526"/>
      <c r="N108" s="526"/>
      <c r="O108" s="526"/>
      <c r="P108" s="526"/>
      <c r="Q108" s="526"/>
      <c r="R108" s="526"/>
      <c r="S108" s="526"/>
      <c r="T108" s="526"/>
      <c r="U108" s="544"/>
      <c r="V108" s="526"/>
      <c r="W108" s="526"/>
    </row>
    <row r="109" spans="1:23" ht="16.5" thickBot="1" x14ac:dyDescent="0.3">
      <c r="A109" s="575"/>
      <c r="B109" s="571"/>
      <c r="C109" s="571"/>
      <c r="D109" s="571"/>
      <c r="E109" s="572"/>
      <c r="F109" s="572"/>
      <c r="G109" s="573"/>
      <c r="H109" s="572"/>
      <c r="I109" s="573"/>
      <c r="J109" s="572"/>
      <c r="K109" s="572"/>
      <c r="L109" s="554"/>
      <c r="M109" s="554"/>
      <c r="N109" s="554"/>
      <c r="O109" s="554"/>
      <c r="P109" s="554"/>
      <c r="Q109" s="554"/>
      <c r="R109" s="554"/>
      <c r="S109" s="546"/>
      <c r="T109" s="546"/>
      <c r="U109" s="547"/>
      <c r="V109" s="526"/>
      <c r="W109" s="526"/>
    </row>
    <row r="110" spans="1:23" ht="16.5" thickTop="1" x14ac:dyDescent="0.25">
      <c r="A110" s="577"/>
      <c r="B110" s="532"/>
      <c r="C110" s="532"/>
      <c r="D110" s="532"/>
      <c r="E110" s="559"/>
      <c r="F110" s="559"/>
      <c r="G110" s="560"/>
      <c r="H110" s="559"/>
      <c r="I110" s="560"/>
      <c r="J110" s="559"/>
      <c r="K110" s="559"/>
      <c r="L110" s="526"/>
      <c r="M110" s="526"/>
      <c r="N110" s="526"/>
      <c r="O110" s="526"/>
      <c r="P110" s="526"/>
      <c r="Q110" s="549"/>
      <c r="R110" s="526"/>
      <c r="S110" s="526"/>
      <c r="T110" s="526"/>
      <c r="U110" s="544"/>
      <c r="V110" s="526"/>
      <c r="W110" s="526"/>
    </row>
    <row r="111" spans="1:23" ht="18.75" x14ac:dyDescent="0.25">
      <c r="A111" s="574"/>
      <c r="B111" s="563"/>
      <c r="C111" s="563"/>
      <c r="D111" s="563"/>
      <c r="E111" s="559"/>
      <c r="F111" s="559"/>
      <c r="G111" s="559"/>
      <c r="H111" s="559"/>
      <c r="I111" s="560"/>
      <c r="J111" s="559"/>
      <c r="K111" s="559"/>
      <c r="L111" s="526"/>
      <c r="M111" s="526"/>
      <c r="N111" s="526"/>
      <c r="O111" s="526"/>
      <c r="P111" s="526"/>
      <c r="Q111" s="551"/>
      <c r="R111" s="543"/>
      <c r="S111" s="543"/>
      <c r="T111" s="526"/>
      <c r="U111" s="544"/>
      <c r="V111" s="526"/>
      <c r="W111" s="526"/>
    </row>
    <row r="112" spans="1:23" ht="18.75" x14ac:dyDescent="0.25">
      <c r="A112" s="574"/>
      <c r="B112" s="563"/>
      <c r="C112" s="563"/>
      <c r="D112" s="563"/>
      <c r="E112" s="559"/>
      <c r="F112" s="559"/>
      <c r="G112" s="560"/>
      <c r="H112" s="559"/>
      <c r="I112" s="560"/>
      <c r="J112" s="559"/>
      <c r="K112" s="559"/>
      <c r="L112" s="526"/>
      <c r="M112" s="526"/>
      <c r="N112" s="526"/>
      <c r="O112" s="526"/>
      <c r="P112" s="526"/>
      <c r="Q112" s="526"/>
      <c r="R112" s="543"/>
      <c r="S112" s="553"/>
      <c r="T112" s="526"/>
      <c r="U112" s="544"/>
      <c r="V112" s="526"/>
      <c r="W112" s="526"/>
    </row>
    <row r="113" spans="1:23" ht="18.75" x14ac:dyDescent="0.25">
      <c r="A113" s="574"/>
      <c r="B113" s="563"/>
      <c r="C113" s="563"/>
      <c r="D113" s="563"/>
      <c r="E113" s="559"/>
      <c r="F113" s="559"/>
      <c r="G113" s="560"/>
      <c r="H113" s="559"/>
      <c r="I113" s="560"/>
      <c r="J113" s="559"/>
      <c r="K113" s="559"/>
      <c r="L113" s="526"/>
      <c r="M113" s="526"/>
      <c r="N113" s="526"/>
      <c r="O113" s="526"/>
      <c r="P113" s="526"/>
      <c r="Q113" s="526"/>
      <c r="R113" s="543"/>
      <c r="S113" s="553"/>
      <c r="T113" s="526"/>
      <c r="U113" s="544"/>
      <c r="V113" s="526"/>
      <c r="W113" s="526"/>
    </row>
    <row r="114" spans="1:23" ht="15.75" x14ac:dyDescent="0.25">
      <c r="A114" s="574"/>
      <c r="B114" s="563"/>
      <c r="C114" s="563"/>
      <c r="D114" s="563"/>
      <c r="E114" s="559"/>
      <c r="F114" s="559"/>
      <c r="G114" s="560"/>
      <c r="H114" s="559"/>
      <c r="I114" s="560"/>
      <c r="J114" s="559"/>
      <c r="K114" s="559"/>
      <c r="L114" s="526"/>
      <c r="M114" s="526"/>
      <c r="N114" s="526"/>
      <c r="O114" s="526"/>
      <c r="P114" s="526"/>
      <c r="Q114" s="526"/>
      <c r="R114" s="526"/>
      <c r="S114" s="526"/>
      <c r="T114" s="526"/>
      <c r="U114" s="544"/>
      <c r="V114" s="526"/>
      <c r="W114" s="526"/>
    </row>
    <row r="115" spans="1:23" ht="16.5" thickBot="1" x14ac:dyDescent="0.3">
      <c r="A115" s="574"/>
      <c r="B115" s="563"/>
      <c r="C115" s="563"/>
      <c r="D115" s="563"/>
      <c r="E115" s="559"/>
      <c r="F115" s="559"/>
      <c r="G115" s="560"/>
      <c r="H115" s="559"/>
      <c r="I115" s="560"/>
      <c r="J115" s="559"/>
      <c r="K115" s="559"/>
      <c r="L115" s="554"/>
      <c r="M115" s="554"/>
      <c r="N115" s="554"/>
      <c r="O115" s="554"/>
      <c r="P115" s="554"/>
      <c r="Q115" s="526"/>
      <c r="R115" s="554"/>
      <c r="S115" s="546"/>
      <c r="T115" s="546"/>
      <c r="U115" s="546"/>
      <c r="V115" s="555"/>
      <c r="W115" s="526"/>
    </row>
    <row r="116" spans="1:23" ht="16.5" thickTop="1" x14ac:dyDescent="0.25">
      <c r="A116" s="526"/>
      <c r="B116" s="526"/>
      <c r="C116" s="526"/>
      <c r="D116" s="526"/>
      <c r="E116" s="526"/>
      <c r="F116" s="526"/>
      <c r="G116" s="526"/>
      <c r="H116" s="526"/>
      <c r="I116" s="526"/>
      <c r="J116" s="526"/>
      <c r="K116" s="526"/>
      <c r="L116" s="526"/>
      <c r="M116" s="526"/>
      <c r="N116" s="526"/>
      <c r="O116" s="526"/>
      <c r="P116" s="526"/>
      <c r="Q116" s="556"/>
      <c r="R116" s="526"/>
      <c r="S116" s="539"/>
      <c r="T116" s="526"/>
      <c r="U116" s="526"/>
      <c r="V116" s="526"/>
      <c r="W116" s="526"/>
    </row>
    <row r="117" spans="1:23" ht="15.75" x14ac:dyDescent="0.25">
      <c r="A117" s="527"/>
      <c r="B117" s="527"/>
      <c r="C117" s="527"/>
      <c r="D117" s="527"/>
      <c r="E117" s="576"/>
      <c r="F117" s="576"/>
      <c r="G117" s="576"/>
      <c r="H117" s="576"/>
      <c r="I117" s="526"/>
      <c r="J117" s="526"/>
      <c r="K117" s="526"/>
      <c r="L117" s="526"/>
      <c r="M117" s="526"/>
      <c r="N117" s="526"/>
      <c r="O117" s="526"/>
      <c r="P117" s="526"/>
      <c r="Q117" s="526"/>
      <c r="R117" s="526"/>
      <c r="S117" s="539"/>
      <c r="T117" s="526"/>
      <c r="U117" s="526"/>
      <c r="V117" s="526"/>
      <c r="W117" s="526"/>
    </row>
    <row r="118" spans="1:23" ht="15.75" x14ac:dyDescent="0.25">
      <c r="A118" s="527"/>
      <c r="B118" s="527"/>
      <c r="C118" s="527"/>
      <c r="D118" s="527"/>
      <c r="E118" s="576"/>
      <c r="F118" s="576"/>
      <c r="G118" s="576"/>
      <c r="H118" s="576"/>
      <c r="I118" s="526"/>
      <c r="J118" s="526"/>
      <c r="K118" s="526"/>
      <c r="L118" s="526"/>
      <c r="M118" s="526"/>
      <c r="N118" s="526"/>
      <c r="O118" s="526"/>
      <c r="P118" s="526"/>
      <c r="Q118" s="526"/>
      <c r="R118" s="526"/>
      <c r="S118" s="539"/>
      <c r="T118" s="526"/>
      <c r="U118" s="526"/>
      <c r="V118" s="526"/>
      <c r="W118" s="526"/>
    </row>
    <row r="119" spans="1:23" ht="15.75" x14ac:dyDescent="0.25">
      <c r="A119" s="527"/>
      <c r="B119" s="527"/>
      <c r="C119" s="527"/>
      <c r="D119" s="527"/>
      <c r="E119" s="576"/>
      <c r="F119" s="576"/>
      <c r="G119" s="576"/>
      <c r="H119" s="576"/>
      <c r="I119" s="526"/>
      <c r="J119" s="526"/>
      <c r="K119" s="526"/>
      <c r="L119" s="526"/>
      <c r="M119" s="526"/>
      <c r="N119" s="526"/>
      <c r="O119" s="526"/>
      <c r="P119" s="526"/>
      <c r="Q119" s="526"/>
      <c r="R119" s="526"/>
      <c r="S119" s="539"/>
      <c r="T119" s="526"/>
      <c r="U119" s="526"/>
      <c r="V119" s="526"/>
      <c r="W119" s="526"/>
    </row>
    <row r="120" spans="1:23" ht="15.75" x14ac:dyDescent="0.25">
      <c r="A120" s="527"/>
      <c r="B120" s="527"/>
      <c r="C120" s="527"/>
      <c r="D120" s="527"/>
      <c r="E120" s="576"/>
      <c r="F120" s="576"/>
      <c r="G120" s="576"/>
      <c r="H120" s="576"/>
      <c r="I120" s="526"/>
      <c r="J120" s="526"/>
      <c r="K120" s="526"/>
      <c r="L120" s="526"/>
      <c r="M120" s="526"/>
      <c r="N120" s="526"/>
      <c r="O120" s="526"/>
      <c r="P120" s="526"/>
      <c r="Q120" s="526"/>
      <c r="R120" s="526"/>
      <c r="S120" s="539"/>
      <c r="T120" s="526"/>
      <c r="U120" s="526"/>
      <c r="V120" s="526"/>
      <c r="W120" s="526"/>
    </row>
  </sheetData>
  <mergeCells count="1">
    <mergeCell ref="A1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B4" sqref="B4"/>
    </sheetView>
  </sheetViews>
  <sheetFormatPr defaultRowHeight="15" x14ac:dyDescent="0.2"/>
  <cols>
    <col min="1" max="1" width="6.28515625" style="29" bestFit="1" customWidth="1"/>
    <col min="2" max="2" width="27.28515625" style="29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bestFit="1" customWidth="1"/>
    <col min="9" max="9" width="45.7109375" style="29" customWidth="1"/>
    <col min="10" max="16384" width="9.140625" style="29"/>
  </cols>
  <sheetData>
    <row r="1" spans="1:14" ht="30" customHeight="1" x14ac:dyDescent="0.2">
      <c r="A1" s="726" t="s">
        <v>1003</v>
      </c>
      <c r="B1" s="727"/>
      <c r="C1" s="727"/>
      <c r="D1" s="727"/>
      <c r="E1" s="727"/>
      <c r="F1" s="727"/>
      <c r="G1" s="727"/>
      <c r="H1" s="727"/>
      <c r="I1" s="728"/>
    </row>
    <row r="2" spans="1:14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  <c r="K2"/>
      <c r="L2"/>
      <c r="M2"/>
      <c r="N2"/>
    </row>
    <row r="3" spans="1:14" ht="30" customHeight="1" x14ac:dyDescent="0.25">
      <c r="A3" s="96">
        <v>1</v>
      </c>
      <c r="B3" s="52" t="s">
        <v>1944</v>
      </c>
      <c r="C3" s="55"/>
      <c r="D3" s="56"/>
      <c r="E3" s="55"/>
      <c r="F3" s="56"/>
      <c r="G3" s="56"/>
      <c r="H3" s="32"/>
      <c r="I3" s="58"/>
      <c r="K3"/>
      <c r="L3"/>
      <c r="M3"/>
      <c r="N3"/>
    </row>
    <row r="4" spans="1:14" ht="30" customHeight="1" x14ac:dyDescent="0.25">
      <c r="A4" s="53">
        <v>2</v>
      </c>
      <c r="B4" s="52"/>
      <c r="C4" s="55"/>
      <c r="D4" s="32"/>
      <c r="E4" s="55"/>
      <c r="F4" s="32"/>
      <c r="G4" s="32"/>
      <c r="H4" s="32"/>
      <c r="I4" s="58"/>
      <c r="K4"/>
      <c r="L4"/>
      <c r="M4"/>
      <c r="N4"/>
    </row>
    <row r="5" spans="1:14" ht="30" customHeight="1" x14ac:dyDescent="0.25">
      <c r="A5" s="53">
        <v>3</v>
      </c>
      <c r="B5" s="52"/>
      <c r="C5" s="55"/>
      <c r="D5" s="32"/>
      <c r="E5" s="55"/>
      <c r="F5" s="32"/>
      <c r="G5" s="32"/>
      <c r="H5" s="32"/>
      <c r="I5" s="58"/>
      <c r="K5"/>
      <c r="L5"/>
      <c r="M5"/>
      <c r="N5"/>
    </row>
    <row r="6" spans="1:14" ht="30" customHeight="1" x14ac:dyDescent="0.25">
      <c r="A6" s="53">
        <v>4</v>
      </c>
      <c r="B6" s="54"/>
      <c r="C6" s="55"/>
      <c r="D6" s="32"/>
      <c r="E6" s="55"/>
      <c r="F6" s="32"/>
      <c r="G6" s="32"/>
      <c r="H6" s="32"/>
      <c r="I6" s="58"/>
      <c r="K6"/>
      <c r="L6"/>
      <c r="M6"/>
      <c r="N6"/>
    </row>
    <row r="7" spans="1:14" ht="30" customHeight="1" x14ac:dyDescent="0.25">
      <c r="A7" s="53">
        <v>5</v>
      </c>
      <c r="B7" s="52"/>
      <c r="C7" s="55"/>
      <c r="D7" s="32"/>
      <c r="E7" s="55"/>
      <c r="F7" s="32"/>
      <c r="G7" s="32"/>
      <c r="H7" s="32"/>
      <c r="I7" s="58"/>
      <c r="K7"/>
      <c r="L7"/>
      <c r="M7"/>
      <c r="N7"/>
    </row>
    <row r="8" spans="1:14" ht="30" customHeight="1" x14ac:dyDescent="0.25">
      <c r="A8" s="53">
        <v>6</v>
      </c>
      <c r="B8" s="52"/>
      <c r="C8" s="55"/>
      <c r="D8" s="32"/>
      <c r="E8" s="55"/>
      <c r="F8" s="32"/>
      <c r="G8" s="32"/>
      <c r="H8" s="32"/>
      <c r="I8" s="58"/>
      <c r="K8"/>
      <c r="L8"/>
      <c r="M8"/>
      <c r="N8"/>
    </row>
    <row r="9" spans="1:14" ht="30" customHeight="1" x14ac:dyDescent="0.25">
      <c r="A9" s="53">
        <v>7</v>
      </c>
      <c r="B9" s="52"/>
      <c r="C9" s="55"/>
      <c r="D9" s="32"/>
      <c r="E9" s="55"/>
      <c r="F9" s="32"/>
      <c r="G9" s="32"/>
      <c r="H9" s="32"/>
      <c r="I9" s="58"/>
      <c r="K9"/>
      <c r="L9"/>
      <c r="M9"/>
      <c r="N9"/>
    </row>
    <row r="10" spans="1:14" ht="30" customHeight="1" x14ac:dyDescent="0.25">
      <c r="A10" s="53">
        <v>8</v>
      </c>
      <c r="B10" s="52"/>
      <c r="C10" s="55"/>
      <c r="D10" s="32"/>
      <c r="E10" s="55"/>
      <c r="F10" s="32"/>
      <c r="G10" s="32"/>
      <c r="H10" s="32"/>
      <c r="I10" s="58"/>
      <c r="K10"/>
      <c r="L10"/>
      <c r="M10"/>
      <c r="N10"/>
    </row>
    <row r="11" spans="1:14" ht="30" customHeight="1" x14ac:dyDescent="0.25">
      <c r="A11" s="53">
        <v>9</v>
      </c>
      <c r="B11" s="54"/>
      <c r="C11" s="55"/>
      <c r="D11" s="56"/>
      <c r="E11" s="55"/>
      <c r="F11" s="56"/>
      <c r="G11" s="56"/>
      <c r="H11" s="32"/>
      <c r="I11" s="58"/>
      <c r="K11"/>
      <c r="L11"/>
      <c r="M11"/>
      <c r="N11"/>
    </row>
    <row r="12" spans="1:14" ht="30" customHeight="1" x14ac:dyDescent="0.25">
      <c r="A12" s="53">
        <v>10</v>
      </c>
      <c r="B12" s="52"/>
      <c r="C12" s="55"/>
      <c r="D12" s="56"/>
      <c r="E12" s="55"/>
      <c r="F12" s="56"/>
      <c r="G12" s="56"/>
      <c r="H12" s="32"/>
      <c r="I12" s="58"/>
      <c r="K12"/>
      <c r="L12"/>
      <c r="M12"/>
      <c r="N12"/>
    </row>
    <row r="13" spans="1:14" ht="30" customHeight="1" x14ac:dyDescent="0.25">
      <c r="A13" s="53">
        <v>11</v>
      </c>
      <c r="B13" s="52"/>
      <c r="C13" s="55"/>
      <c r="D13" s="56"/>
      <c r="E13" s="55"/>
      <c r="F13" s="56"/>
      <c r="G13" s="56"/>
      <c r="H13" s="32"/>
      <c r="I13" s="58"/>
      <c r="K13"/>
      <c r="L13"/>
      <c r="M13"/>
      <c r="N13"/>
    </row>
    <row r="14" spans="1:14" ht="30" customHeight="1" x14ac:dyDescent="0.25">
      <c r="A14" s="53">
        <v>12</v>
      </c>
      <c r="B14" s="52"/>
      <c r="C14" s="55"/>
      <c r="D14" s="32"/>
      <c r="E14" s="55"/>
      <c r="F14" s="32"/>
      <c r="G14" s="32"/>
      <c r="H14" s="32"/>
      <c r="I14" s="58"/>
      <c r="K14"/>
      <c r="L14"/>
      <c r="M14"/>
      <c r="N14"/>
    </row>
    <row r="15" spans="1:14" ht="30" customHeight="1" x14ac:dyDescent="0.25">
      <c r="A15" s="53">
        <v>13</v>
      </c>
      <c r="B15" s="52"/>
      <c r="C15" s="55"/>
      <c r="D15" s="32"/>
      <c r="E15" s="55"/>
      <c r="F15" s="32"/>
      <c r="G15" s="32"/>
      <c r="H15" s="32"/>
      <c r="I15" s="58"/>
      <c r="K15"/>
      <c r="L15"/>
      <c r="M15"/>
      <c r="N15"/>
    </row>
    <row r="16" spans="1:14" ht="30" customHeight="1" x14ac:dyDescent="0.25">
      <c r="A16" s="53">
        <v>14</v>
      </c>
      <c r="B16" s="52"/>
      <c r="C16" s="55"/>
      <c r="D16" s="56"/>
      <c r="E16" s="55"/>
      <c r="F16" s="56"/>
      <c r="G16" s="56"/>
      <c r="H16" s="32"/>
      <c r="I16" s="58"/>
      <c r="K16"/>
      <c r="L16"/>
      <c r="M16"/>
      <c r="N16"/>
    </row>
    <row r="17" spans="1:14" ht="30" customHeight="1" x14ac:dyDescent="0.25">
      <c r="A17" s="53">
        <v>15</v>
      </c>
      <c r="B17" s="52"/>
      <c r="C17" s="55"/>
      <c r="D17" s="32"/>
      <c r="E17" s="55"/>
      <c r="F17" s="32"/>
      <c r="G17" s="32"/>
      <c r="H17" s="32"/>
      <c r="I17" s="58"/>
      <c r="K17"/>
      <c r="L17"/>
      <c r="M17"/>
      <c r="N17"/>
    </row>
    <row r="18" spans="1:14" ht="30" customHeight="1" x14ac:dyDescent="0.25">
      <c r="A18" s="53">
        <v>16</v>
      </c>
      <c r="B18" s="54"/>
      <c r="C18" s="55"/>
      <c r="D18" s="56"/>
      <c r="E18" s="55"/>
      <c r="F18" s="56"/>
      <c r="G18" s="56"/>
      <c r="H18" s="32"/>
      <c r="I18" s="58"/>
      <c r="K18"/>
      <c r="L18"/>
      <c r="M18"/>
      <c r="N18"/>
    </row>
    <row r="19" spans="1:14" ht="30" customHeight="1" x14ac:dyDescent="0.2">
      <c r="A19" s="726" t="s">
        <v>1002</v>
      </c>
      <c r="B19" s="727"/>
      <c r="C19" s="727"/>
      <c r="D19" s="727"/>
      <c r="E19" s="727"/>
      <c r="F19" s="727"/>
      <c r="G19" s="727"/>
      <c r="H19" s="727"/>
      <c r="I19" s="728"/>
      <c r="K19"/>
      <c r="L19"/>
      <c r="M19"/>
      <c r="N19"/>
    </row>
    <row r="20" spans="1:14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  <c r="K20"/>
      <c r="L20"/>
      <c r="M20"/>
      <c r="N20"/>
    </row>
    <row r="21" spans="1:14" ht="30" customHeight="1" x14ac:dyDescent="0.25">
      <c r="A21" s="96">
        <v>1</v>
      </c>
      <c r="B21" s="52"/>
      <c r="C21" s="55"/>
      <c r="D21" s="56"/>
      <c r="E21" s="55"/>
      <c r="F21" s="56"/>
      <c r="G21" s="56"/>
      <c r="H21" s="32"/>
      <c r="I21" s="58"/>
      <c r="K21"/>
      <c r="L21"/>
      <c r="M21"/>
      <c r="N21"/>
    </row>
    <row r="22" spans="1:14" ht="30" customHeight="1" x14ac:dyDescent="0.25">
      <c r="A22" s="53">
        <v>2</v>
      </c>
      <c r="B22" s="52"/>
      <c r="C22" s="55"/>
      <c r="D22" s="32"/>
      <c r="E22" s="55"/>
      <c r="F22" s="32"/>
      <c r="G22" s="32"/>
      <c r="H22" s="32"/>
      <c r="I22" s="58"/>
      <c r="K22"/>
      <c r="L22"/>
      <c r="M22"/>
      <c r="N22"/>
    </row>
    <row r="23" spans="1:14" ht="30" customHeight="1" x14ac:dyDescent="0.25">
      <c r="A23" s="53">
        <v>3</v>
      </c>
      <c r="B23" s="52"/>
      <c r="C23" s="55"/>
      <c r="D23" s="32"/>
      <c r="E23" s="55"/>
      <c r="F23" s="32"/>
      <c r="G23" s="32"/>
      <c r="H23" s="32"/>
      <c r="I23" s="58"/>
    </row>
    <row r="24" spans="1:14" ht="30" customHeight="1" x14ac:dyDescent="0.25">
      <c r="A24" s="53">
        <v>4</v>
      </c>
      <c r="B24" s="185"/>
      <c r="C24" s="186"/>
      <c r="D24" s="187"/>
      <c r="E24" s="186"/>
      <c r="F24" s="233"/>
      <c r="G24" s="181"/>
      <c r="H24" s="182"/>
      <c r="I24" s="188"/>
    </row>
    <row r="25" spans="1:14" ht="30" customHeight="1" x14ac:dyDescent="0.25">
      <c r="A25" s="53">
        <v>5</v>
      </c>
      <c r="B25" s="178"/>
      <c r="C25" s="179"/>
      <c r="D25" s="180"/>
      <c r="E25" s="179"/>
      <c r="F25" s="233"/>
      <c r="G25" s="184"/>
      <c r="H25" s="153"/>
      <c r="I25" s="176"/>
    </row>
    <row r="26" spans="1:14" ht="30" customHeight="1" x14ac:dyDescent="0.25">
      <c r="A26" s="53">
        <v>6</v>
      </c>
      <c r="B26" s="217"/>
      <c r="C26" s="196"/>
      <c r="D26" s="193"/>
      <c r="E26" s="196"/>
      <c r="F26" s="231"/>
      <c r="G26" s="193"/>
      <c r="H26" s="194"/>
      <c r="I26" s="232"/>
    </row>
    <row r="27" spans="1:14" ht="30" customHeight="1" x14ac:dyDescent="0.25">
      <c r="A27" s="53">
        <v>7</v>
      </c>
      <c r="B27" s="52"/>
      <c r="C27" s="55"/>
      <c r="D27" s="32"/>
      <c r="E27" s="55"/>
      <c r="F27" s="32"/>
      <c r="G27" s="32"/>
      <c r="H27" s="32"/>
      <c r="I27" s="58"/>
    </row>
    <row r="28" spans="1:14" ht="30" customHeight="1" x14ac:dyDescent="0.25">
      <c r="A28" s="53">
        <v>8</v>
      </c>
      <c r="B28" s="52"/>
      <c r="C28" s="55"/>
      <c r="D28" s="32"/>
      <c r="E28" s="55"/>
      <c r="F28" s="32"/>
      <c r="G28" s="32"/>
      <c r="H28" s="32"/>
      <c r="I28" s="58"/>
    </row>
    <row r="29" spans="1:14" ht="30" customHeight="1" x14ac:dyDescent="0.25">
      <c r="A29" s="53">
        <v>9</v>
      </c>
      <c r="B29" s="58"/>
      <c r="C29" s="74"/>
      <c r="D29" s="75"/>
      <c r="E29" s="74"/>
      <c r="F29" s="75"/>
      <c r="G29" s="75"/>
      <c r="H29" s="75"/>
      <c r="I29" s="58"/>
    </row>
    <row r="30" spans="1:14" ht="30" customHeight="1" x14ac:dyDescent="0.25">
      <c r="A30" s="53">
        <v>10</v>
      </c>
      <c r="B30" s="22"/>
      <c r="C30" s="39"/>
      <c r="D30" s="56"/>
      <c r="E30" s="39"/>
      <c r="F30" s="105"/>
      <c r="G30" s="32"/>
      <c r="H30" s="31"/>
      <c r="I30" s="58"/>
    </row>
    <row r="31" spans="1:14" ht="30" customHeight="1" x14ac:dyDescent="0.25">
      <c r="A31" s="53">
        <v>11</v>
      </c>
      <c r="B31" s="22"/>
      <c r="C31" s="39"/>
      <c r="D31" s="56"/>
      <c r="E31" s="39"/>
      <c r="F31" s="105"/>
      <c r="G31" s="32"/>
      <c r="H31" s="31"/>
      <c r="I31" s="58"/>
    </row>
    <row r="32" spans="1:14" ht="30" customHeight="1" x14ac:dyDescent="0.25">
      <c r="A32" s="53">
        <v>12</v>
      </c>
      <c r="B32" s="22"/>
      <c r="C32" s="39"/>
      <c r="D32" s="56"/>
      <c r="E32" s="39"/>
      <c r="F32" s="105"/>
      <c r="G32" s="56"/>
      <c r="H32" s="31"/>
      <c r="I32" s="58"/>
    </row>
    <row r="33" spans="1:9" ht="30" customHeight="1" x14ac:dyDescent="0.25">
      <c r="A33" s="53">
        <v>13</v>
      </c>
      <c r="B33" s="216"/>
      <c r="C33" s="104"/>
      <c r="D33" s="105"/>
      <c r="E33" s="104"/>
      <c r="F33" s="105"/>
      <c r="G33" s="114"/>
      <c r="H33" s="115"/>
      <c r="I33" s="103"/>
    </row>
    <row r="34" spans="1:9" ht="30" customHeight="1" x14ac:dyDescent="0.25">
      <c r="A34" s="53">
        <v>14</v>
      </c>
      <c r="B34" s="22"/>
      <c r="C34" s="39"/>
      <c r="D34" s="56"/>
      <c r="E34" s="39"/>
      <c r="F34" s="105"/>
      <c r="G34" s="32"/>
      <c r="H34" s="31"/>
      <c r="I34" s="58"/>
    </row>
    <row r="35" spans="1:9" ht="30" customHeight="1" x14ac:dyDescent="0.25">
      <c r="A35" s="53">
        <v>15</v>
      </c>
      <c r="B35" s="52"/>
      <c r="C35" s="55"/>
      <c r="D35" s="32"/>
      <c r="E35" s="55"/>
      <c r="F35" s="32"/>
      <c r="G35" s="32"/>
      <c r="H35" s="32"/>
      <c r="I35" s="58"/>
    </row>
    <row r="36" spans="1:9" ht="30" customHeight="1" x14ac:dyDescent="0.25">
      <c r="A36" s="53">
        <v>16</v>
      </c>
      <c r="B36" s="54"/>
      <c r="C36" s="55"/>
      <c r="D36" s="56"/>
      <c r="E36" s="55"/>
      <c r="F36" s="56"/>
      <c r="G36" s="56"/>
      <c r="H36" s="32"/>
      <c r="I36" s="58"/>
    </row>
  </sheetData>
  <mergeCells count="2">
    <mergeCell ref="A1:I1"/>
    <mergeCell ref="A19:I19"/>
  </mergeCells>
  <phoneticPr fontId="7" type="noConversion"/>
  <printOptions horizontalCentered="1" verticalCentered="1"/>
  <pageMargins left="0.45" right="0.45" top="0.75" bottom="0.75" header="0.3" footer="0.3"/>
  <pageSetup scale="65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3" zoomScaleNormal="100" workbookViewId="0">
      <selection activeCell="J28" sqref="J28"/>
    </sheetView>
  </sheetViews>
  <sheetFormatPr defaultColWidth="11.42578125" defaultRowHeight="15" x14ac:dyDescent="0.2"/>
  <cols>
    <col min="1" max="1" width="6.28515625" style="29" bestFit="1" customWidth="1"/>
    <col min="2" max="2" width="19.7109375" style="29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44" bestFit="1" customWidth="1"/>
    <col min="7" max="8" width="5.7109375" style="44" customWidth="1"/>
    <col min="9" max="9" width="45.7109375" style="29" customWidth="1"/>
    <col min="10" max="16384" width="11.42578125" style="29"/>
  </cols>
  <sheetData>
    <row r="1" spans="1:9" ht="30.75" customHeight="1" x14ac:dyDescent="0.2">
      <c r="A1" s="726" t="s">
        <v>745</v>
      </c>
      <c r="B1" s="727"/>
      <c r="C1" s="727"/>
      <c r="D1" s="727"/>
      <c r="E1" s="727"/>
      <c r="F1" s="727"/>
      <c r="G1" s="727"/>
      <c r="H1" s="727"/>
      <c r="I1" s="728"/>
    </row>
    <row r="2" spans="1:9" ht="30.75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.75" customHeight="1" x14ac:dyDescent="0.25">
      <c r="A3" s="96">
        <v>1</v>
      </c>
      <c r="B3" s="229" t="s">
        <v>679</v>
      </c>
      <c r="C3" s="97">
        <v>152.72</v>
      </c>
      <c r="D3" s="98">
        <v>107.2</v>
      </c>
      <c r="E3" s="97">
        <v>157.97999999999999</v>
      </c>
      <c r="F3" s="98">
        <v>162.19999999999999</v>
      </c>
      <c r="G3" s="98" t="s">
        <v>165</v>
      </c>
      <c r="H3" s="438" t="s">
        <v>247</v>
      </c>
      <c r="I3" s="99" t="s">
        <v>453</v>
      </c>
    </row>
    <row r="4" spans="1:9" ht="30.75" customHeight="1" x14ac:dyDescent="0.25">
      <c r="A4" s="53">
        <v>2</v>
      </c>
      <c r="B4" s="54" t="s">
        <v>680</v>
      </c>
      <c r="C4" s="55">
        <v>152.81</v>
      </c>
      <c r="D4" s="56">
        <v>107.2</v>
      </c>
      <c r="E4" s="55">
        <v>158.07</v>
      </c>
      <c r="F4" s="56">
        <v>162.19999999999999</v>
      </c>
      <c r="G4" s="56" t="s">
        <v>165</v>
      </c>
      <c r="H4" s="438" t="s">
        <v>247</v>
      </c>
      <c r="I4" s="57" t="s">
        <v>453</v>
      </c>
    </row>
    <row r="5" spans="1:9" ht="30.75" customHeight="1" x14ac:dyDescent="0.25">
      <c r="A5" s="53">
        <v>3</v>
      </c>
      <c r="B5" s="54" t="s">
        <v>681</v>
      </c>
      <c r="C5" s="55">
        <v>152.63</v>
      </c>
      <c r="D5" s="56">
        <v>107.2</v>
      </c>
      <c r="E5" s="55">
        <v>157.88999999999999</v>
      </c>
      <c r="F5" s="56">
        <v>162.19999999999999</v>
      </c>
      <c r="G5" s="56" t="s">
        <v>165</v>
      </c>
      <c r="H5" s="438" t="s">
        <v>247</v>
      </c>
      <c r="I5" s="57" t="s">
        <v>453</v>
      </c>
    </row>
    <row r="6" spans="1:9" ht="30.75" customHeight="1" x14ac:dyDescent="0.25">
      <c r="A6" s="53">
        <v>4</v>
      </c>
      <c r="B6" s="52" t="s">
        <v>384</v>
      </c>
      <c r="C6" s="55">
        <v>153.88999999999999</v>
      </c>
      <c r="D6" s="56">
        <v>146.19999999999999</v>
      </c>
      <c r="E6" s="55">
        <v>154.43</v>
      </c>
      <c r="F6" s="56">
        <v>110.9</v>
      </c>
      <c r="G6" s="56" t="s">
        <v>165</v>
      </c>
      <c r="H6" s="438" t="s">
        <v>247</v>
      </c>
      <c r="I6" s="58" t="s">
        <v>454</v>
      </c>
    </row>
    <row r="7" spans="1:9" ht="30.75" customHeight="1" x14ac:dyDescent="0.25">
      <c r="A7" s="53">
        <v>5</v>
      </c>
      <c r="B7" s="52" t="s">
        <v>386</v>
      </c>
      <c r="C7" s="55">
        <v>154.20500000000001</v>
      </c>
      <c r="D7" s="56">
        <v>146.19999999999999</v>
      </c>
      <c r="E7" s="55">
        <v>154.995</v>
      </c>
      <c r="F7" s="56">
        <v>146.19999999999999</v>
      </c>
      <c r="G7" s="56" t="s">
        <v>165</v>
      </c>
      <c r="H7" s="438" t="s">
        <v>247</v>
      </c>
      <c r="I7" s="58" t="s">
        <v>454</v>
      </c>
    </row>
    <row r="8" spans="1:9" ht="30.75" customHeight="1" x14ac:dyDescent="0.25">
      <c r="A8" s="53">
        <v>6</v>
      </c>
      <c r="B8" s="52" t="s">
        <v>682</v>
      </c>
      <c r="C8" s="55">
        <v>152.63</v>
      </c>
      <c r="D8" s="32" t="s">
        <v>137</v>
      </c>
      <c r="E8" s="55">
        <v>152.63</v>
      </c>
      <c r="F8" s="32" t="s">
        <v>137</v>
      </c>
      <c r="G8" s="32" t="s">
        <v>165</v>
      </c>
      <c r="H8" s="438" t="s">
        <v>247</v>
      </c>
      <c r="I8" s="58" t="s">
        <v>453</v>
      </c>
    </row>
    <row r="9" spans="1:9" ht="30.75" customHeight="1" x14ac:dyDescent="0.25">
      <c r="A9" s="53">
        <v>7</v>
      </c>
      <c r="B9" s="52" t="s">
        <v>683</v>
      </c>
      <c r="C9" s="55">
        <v>157.88999999999999</v>
      </c>
      <c r="D9" s="32" t="s">
        <v>137</v>
      </c>
      <c r="E9" s="55">
        <v>157.88999999999999</v>
      </c>
      <c r="F9" s="32" t="s">
        <v>137</v>
      </c>
      <c r="G9" s="32" t="s">
        <v>165</v>
      </c>
      <c r="H9" s="438" t="s">
        <v>247</v>
      </c>
      <c r="I9" s="58" t="s">
        <v>453</v>
      </c>
    </row>
    <row r="10" spans="1:9" ht="30.75" customHeight="1" x14ac:dyDescent="0.25">
      <c r="A10" s="53">
        <v>8</v>
      </c>
      <c r="B10" s="52" t="s">
        <v>684</v>
      </c>
      <c r="C10" s="55">
        <v>154.23500000000001</v>
      </c>
      <c r="D10" s="32" t="s">
        <v>137</v>
      </c>
      <c r="E10" s="55">
        <v>154.23500000000001</v>
      </c>
      <c r="F10" s="32" t="s">
        <v>137</v>
      </c>
      <c r="G10" s="32" t="s">
        <v>165</v>
      </c>
      <c r="H10" s="438" t="s">
        <v>247</v>
      </c>
      <c r="I10" s="58" t="s">
        <v>455</v>
      </c>
    </row>
    <row r="11" spans="1:9" ht="30.75" customHeight="1" x14ac:dyDescent="0.25">
      <c r="A11" s="53">
        <v>9</v>
      </c>
      <c r="B11" s="52" t="s">
        <v>685</v>
      </c>
      <c r="C11" s="55">
        <v>153.86000000000001</v>
      </c>
      <c r="D11" s="32" t="s">
        <v>137</v>
      </c>
      <c r="E11" s="55">
        <v>153.86000000000001</v>
      </c>
      <c r="F11" s="32" t="s">
        <v>137</v>
      </c>
      <c r="G11" s="32" t="s">
        <v>165</v>
      </c>
      <c r="H11" s="438" t="s">
        <v>247</v>
      </c>
      <c r="I11" s="58" t="s">
        <v>455</v>
      </c>
    </row>
    <row r="12" spans="1:9" ht="30.75" customHeight="1" x14ac:dyDescent="0.25">
      <c r="A12" s="53">
        <v>10</v>
      </c>
      <c r="B12" s="52" t="s">
        <v>686</v>
      </c>
      <c r="C12" s="55">
        <v>155.20500000000001</v>
      </c>
      <c r="D12" s="32" t="s">
        <v>137</v>
      </c>
      <c r="E12" s="55">
        <v>155.20500000000001</v>
      </c>
      <c r="F12" s="32" t="s">
        <v>137</v>
      </c>
      <c r="G12" s="32" t="s">
        <v>165</v>
      </c>
      <c r="H12" s="438" t="s">
        <v>247</v>
      </c>
      <c r="I12" s="58" t="s">
        <v>455</v>
      </c>
    </row>
    <row r="13" spans="1:9" ht="30.75" customHeight="1" x14ac:dyDescent="0.25">
      <c r="A13" s="53">
        <v>11</v>
      </c>
      <c r="B13" s="54" t="s">
        <v>687</v>
      </c>
      <c r="C13" s="55">
        <v>155.32499999999999</v>
      </c>
      <c r="D13" s="32" t="s">
        <v>137</v>
      </c>
      <c r="E13" s="55">
        <v>155.32499999999999</v>
      </c>
      <c r="F13" s="32" t="s">
        <v>137</v>
      </c>
      <c r="G13" s="32" t="s">
        <v>165</v>
      </c>
      <c r="H13" s="438" t="s">
        <v>247</v>
      </c>
      <c r="I13" s="58" t="s">
        <v>455</v>
      </c>
    </row>
    <row r="14" spans="1:9" ht="30.75" customHeight="1" x14ac:dyDescent="0.25">
      <c r="A14" s="53">
        <v>12</v>
      </c>
      <c r="B14" s="54" t="s">
        <v>120</v>
      </c>
      <c r="C14" s="55">
        <v>151.25</v>
      </c>
      <c r="D14" s="56">
        <v>156.69999999999999</v>
      </c>
      <c r="E14" s="55">
        <v>159.405</v>
      </c>
      <c r="F14" s="56" t="s">
        <v>141</v>
      </c>
      <c r="G14" s="56" t="s">
        <v>165</v>
      </c>
      <c r="H14" s="197" t="s">
        <v>247</v>
      </c>
      <c r="I14" s="58" t="s">
        <v>456</v>
      </c>
    </row>
    <row r="15" spans="1:9" ht="30.75" customHeight="1" x14ac:dyDescent="0.25">
      <c r="A15" s="53">
        <v>13</v>
      </c>
      <c r="B15" s="54" t="s">
        <v>209</v>
      </c>
      <c r="C15" s="55">
        <v>151.89500000000001</v>
      </c>
      <c r="D15" s="32">
        <v>146.19999999999999</v>
      </c>
      <c r="E15" s="55">
        <v>159.58500000000001</v>
      </c>
      <c r="F15" s="32">
        <v>146.19999999999999</v>
      </c>
      <c r="G15" s="32" t="s">
        <v>165</v>
      </c>
      <c r="H15" s="438" t="s">
        <v>247</v>
      </c>
      <c r="I15" s="58" t="s">
        <v>615</v>
      </c>
    </row>
    <row r="16" spans="1:9" ht="30.75" customHeight="1" x14ac:dyDescent="0.25">
      <c r="A16" s="53">
        <v>14</v>
      </c>
      <c r="B16" s="54" t="s">
        <v>210</v>
      </c>
      <c r="C16" s="55">
        <v>153.97999999999999</v>
      </c>
      <c r="D16" s="32">
        <v>162.19999999999999</v>
      </c>
      <c r="E16" s="55">
        <v>153.97999999999999</v>
      </c>
      <c r="F16" s="32">
        <v>162.19999999999999</v>
      </c>
      <c r="G16" s="32" t="s">
        <v>165</v>
      </c>
      <c r="H16" s="438" t="s">
        <v>247</v>
      </c>
      <c r="I16" s="58" t="s">
        <v>457</v>
      </c>
    </row>
    <row r="17" spans="1:9" ht="30.75" customHeight="1" x14ac:dyDescent="0.25">
      <c r="A17" s="53">
        <v>15</v>
      </c>
      <c r="B17" s="258" t="s">
        <v>102</v>
      </c>
      <c r="C17" s="259">
        <v>153.755</v>
      </c>
      <c r="D17" s="262" t="s">
        <v>137</v>
      </c>
      <c r="E17" s="259">
        <v>154.97999999999999</v>
      </c>
      <c r="F17" s="259" t="s">
        <v>141</v>
      </c>
      <c r="G17" s="197" t="s">
        <v>165</v>
      </c>
      <c r="H17" s="197" t="s">
        <v>247</v>
      </c>
      <c r="I17" s="195" t="s">
        <v>460</v>
      </c>
    </row>
    <row r="18" spans="1:9" ht="30.75" customHeight="1" x14ac:dyDescent="0.25">
      <c r="A18" s="53">
        <v>16</v>
      </c>
      <c r="B18" s="258" t="s">
        <v>387</v>
      </c>
      <c r="C18" s="259">
        <v>153.755</v>
      </c>
      <c r="D18" s="262" t="s">
        <v>137</v>
      </c>
      <c r="E18" s="259">
        <v>153.755</v>
      </c>
      <c r="F18" s="262" t="s">
        <v>137</v>
      </c>
      <c r="G18" s="197" t="s">
        <v>165</v>
      </c>
      <c r="H18" s="197" t="s">
        <v>247</v>
      </c>
      <c r="I18" s="232" t="s">
        <v>459</v>
      </c>
    </row>
    <row r="19" spans="1:9" ht="30.75" customHeight="1" x14ac:dyDescent="0.2">
      <c r="A19" s="726" t="s">
        <v>746</v>
      </c>
      <c r="B19" s="727"/>
      <c r="C19" s="727"/>
      <c r="D19" s="727"/>
      <c r="E19" s="727"/>
      <c r="F19" s="727"/>
      <c r="G19" s="727"/>
      <c r="H19" s="727"/>
      <c r="I19" s="728"/>
    </row>
    <row r="20" spans="1:9" ht="30.75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.75" customHeight="1" x14ac:dyDescent="0.25">
      <c r="A21" s="96">
        <v>1</v>
      </c>
      <c r="B21" s="195" t="s">
        <v>656</v>
      </c>
      <c r="C21" s="275">
        <v>154.28</v>
      </c>
      <c r="D21" s="276">
        <v>156.69999999999999</v>
      </c>
      <c r="E21" s="275">
        <v>154.28</v>
      </c>
      <c r="F21" s="276">
        <v>156.69999999999999</v>
      </c>
      <c r="G21" s="277" t="s">
        <v>165</v>
      </c>
      <c r="H21" s="197" t="s">
        <v>247</v>
      </c>
      <c r="I21" s="258" t="s">
        <v>655</v>
      </c>
    </row>
    <row r="22" spans="1:9" ht="30.75" customHeight="1" x14ac:dyDescent="0.25">
      <c r="A22" s="53">
        <v>2</v>
      </c>
      <c r="B22" s="195" t="s">
        <v>657</v>
      </c>
      <c r="C22" s="275">
        <v>154.26499999999999</v>
      </c>
      <c r="D22" s="276">
        <v>156.69999999999999</v>
      </c>
      <c r="E22" s="275">
        <v>154.26499999999999</v>
      </c>
      <c r="F22" s="276">
        <v>156.69999999999999</v>
      </c>
      <c r="G22" s="277" t="s">
        <v>248</v>
      </c>
      <c r="H22" s="197" t="s">
        <v>247</v>
      </c>
      <c r="I22" s="258" t="s">
        <v>655</v>
      </c>
    </row>
    <row r="23" spans="1:9" ht="30.75" customHeight="1" x14ac:dyDescent="0.25">
      <c r="A23" s="53">
        <v>3</v>
      </c>
      <c r="B23" s="195" t="s">
        <v>658</v>
      </c>
      <c r="C23" s="275">
        <v>154.29499999999999</v>
      </c>
      <c r="D23" s="276">
        <v>156.69999999999999</v>
      </c>
      <c r="E23" s="275">
        <v>154.29499999999999</v>
      </c>
      <c r="F23" s="276">
        <v>156.69999999999999</v>
      </c>
      <c r="G23" s="277" t="s">
        <v>248</v>
      </c>
      <c r="H23" s="197" t="s">
        <v>247</v>
      </c>
      <c r="I23" s="258" t="s">
        <v>655</v>
      </c>
    </row>
    <row r="24" spans="1:9" ht="30.75" customHeight="1" x14ac:dyDescent="0.25">
      <c r="A24" s="53">
        <v>4</v>
      </c>
      <c r="B24" s="195" t="s">
        <v>659</v>
      </c>
      <c r="C24" s="278">
        <v>154.27250000000001</v>
      </c>
      <c r="D24" s="276">
        <v>156.69999999999999</v>
      </c>
      <c r="E24" s="278">
        <v>154.27250000000001</v>
      </c>
      <c r="F24" s="276">
        <v>156.69999999999999</v>
      </c>
      <c r="G24" s="277" t="s">
        <v>248</v>
      </c>
      <c r="H24" s="279" t="s">
        <v>247</v>
      </c>
      <c r="I24" s="258" t="s">
        <v>655</v>
      </c>
    </row>
    <row r="25" spans="1:9" ht="30.75" customHeight="1" x14ac:dyDescent="0.25">
      <c r="A25" s="53">
        <v>5</v>
      </c>
      <c r="B25" s="195" t="s">
        <v>660</v>
      </c>
      <c r="C25" s="280">
        <v>154.28749999999999</v>
      </c>
      <c r="D25" s="276">
        <v>156.69999999999999</v>
      </c>
      <c r="E25" s="280">
        <v>154.28749999999999</v>
      </c>
      <c r="F25" s="276">
        <v>156.69999999999999</v>
      </c>
      <c r="G25" s="277" t="s">
        <v>248</v>
      </c>
      <c r="H25" s="279" t="s">
        <v>247</v>
      </c>
      <c r="I25" s="258" t="s">
        <v>655</v>
      </c>
    </row>
    <row r="26" spans="1:9" ht="30.75" customHeight="1" x14ac:dyDescent="0.25">
      <c r="A26" s="53">
        <v>6</v>
      </c>
      <c r="B26" s="281" t="s">
        <v>661</v>
      </c>
      <c r="C26" s="278">
        <v>154.30250000000001</v>
      </c>
      <c r="D26" s="276">
        <v>156.69999999999999</v>
      </c>
      <c r="E26" s="278">
        <v>154.30250000000001</v>
      </c>
      <c r="F26" s="276">
        <v>156.69999999999999</v>
      </c>
      <c r="G26" s="277" t="s">
        <v>248</v>
      </c>
      <c r="H26" s="279" t="s">
        <v>247</v>
      </c>
      <c r="I26" s="258" t="s">
        <v>655</v>
      </c>
    </row>
    <row r="27" spans="1:9" ht="30.75" customHeight="1" x14ac:dyDescent="0.25">
      <c r="A27" s="53">
        <v>7</v>
      </c>
      <c r="B27" s="258" t="s">
        <v>320</v>
      </c>
      <c r="C27" s="275">
        <v>156.07499999999999</v>
      </c>
      <c r="D27" s="197" t="s">
        <v>137</v>
      </c>
      <c r="E27" s="275">
        <v>156.07499999999999</v>
      </c>
      <c r="F27" s="197">
        <v>156.69999999999999</v>
      </c>
      <c r="G27" s="197" t="s">
        <v>165</v>
      </c>
      <c r="H27" s="197" t="s">
        <v>247</v>
      </c>
      <c r="I27" s="195" t="s">
        <v>662</v>
      </c>
    </row>
    <row r="28" spans="1:9" ht="30.75" customHeight="1" x14ac:dyDescent="0.25">
      <c r="A28" s="53">
        <v>8</v>
      </c>
      <c r="B28" s="52" t="s">
        <v>214</v>
      </c>
      <c r="C28" s="55">
        <v>155.80500000000001</v>
      </c>
      <c r="D28" s="197" t="s">
        <v>428</v>
      </c>
      <c r="E28" s="55">
        <v>153.905</v>
      </c>
      <c r="F28" s="32" t="s">
        <v>428</v>
      </c>
      <c r="G28" s="32" t="s">
        <v>165</v>
      </c>
      <c r="H28" s="32" t="s">
        <v>247</v>
      </c>
      <c r="I28" s="58" t="s">
        <v>458</v>
      </c>
    </row>
    <row r="29" spans="1:9" ht="30.75" customHeight="1" x14ac:dyDescent="0.25">
      <c r="A29" s="53">
        <v>9</v>
      </c>
      <c r="B29" s="52" t="s">
        <v>689</v>
      </c>
      <c r="C29" s="59">
        <v>155.52000000000001</v>
      </c>
      <c r="D29" s="60" t="s">
        <v>137</v>
      </c>
      <c r="E29" s="59">
        <v>155.52000000000001</v>
      </c>
      <c r="F29" s="60" t="s">
        <v>217</v>
      </c>
      <c r="G29" s="32" t="s">
        <v>165</v>
      </c>
      <c r="H29" s="32" t="s">
        <v>247</v>
      </c>
      <c r="I29" s="57" t="s">
        <v>688</v>
      </c>
    </row>
    <row r="30" spans="1:9" ht="30.75" customHeight="1" x14ac:dyDescent="0.25">
      <c r="A30" s="53">
        <v>10</v>
      </c>
      <c r="B30" s="52" t="s">
        <v>690</v>
      </c>
      <c r="C30" s="59">
        <v>155.55000000000001</v>
      </c>
      <c r="D30" s="60" t="s">
        <v>137</v>
      </c>
      <c r="E30" s="59">
        <v>155.55000000000001</v>
      </c>
      <c r="F30" s="64">
        <v>146.19999999999999</v>
      </c>
      <c r="G30" s="32" t="s">
        <v>165</v>
      </c>
      <c r="H30" s="32" t="s">
        <v>247</v>
      </c>
      <c r="I30" s="58" t="s">
        <v>688</v>
      </c>
    </row>
    <row r="31" spans="1:9" ht="30.75" customHeight="1" x14ac:dyDescent="0.25">
      <c r="A31" s="53">
        <v>11</v>
      </c>
      <c r="B31" s="258" t="s">
        <v>1835</v>
      </c>
      <c r="C31" s="259">
        <v>151.02500000000001</v>
      </c>
      <c r="D31" s="262" t="s">
        <v>217</v>
      </c>
      <c r="E31" s="259">
        <v>156.12</v>
      </c>
      <c r="F31" s="273">
        <v>146.19999999999999</v>
      </c>
      <c r="G31" s="197" t="s">
        <v>165</v>
      </c>
      <c r="H31" s="197" t="s">
        <v>247</v>
      </c>
      <c r="I31" s="195" t="s">
        <v>1833</v>
      </c>
    </row>
    <row r="32" spans="1:9" ht="30.75" customHeight="1" x14ac:dyDescent="0.25">
      <c r="A32" s="53">
        <v>12</v>
      </c>
      <c r="B32" s="258" t="s">
        <v>1836</v>
      </c>
      <c r="C32" s="259">
        <v>151.02500000000001</v>
      </c>
      <c r="D32" s="262" t="s">
        <v>217</v>
      </c>
      <c r="E32" s="259">
        <v>156.12</v>
      </c>
      <c r="F32" s="273">
        <v>110.9</v>
      </c>
      <c r="G32" s="197" t="s">
        <v>165</v>
      </c>
      <c r="H32" s="197" t="s">
        <v>247</v>
      </c>
      <c r="I32" s="195" t="s">
        <v>1834</v>
      </c>
    </row>
    <row r="33" spans="1:9" ht="30.75" customHeight="1" x14ac:dyDescent="0.25">
      <c r="A33" s="53">
        <v>13</v>
      </c>
      <c r="B33" s="52" t="s">
        <v>388</v>
      </c>
      <c r="C33" s="259">
        <v>143.71250000000001</v>
      </c>
      <c r="D33" s="231">
        <v>146.19999999999999</v>
      </c>
      <c r="E33" s="259">
        <v>150.11250000000001</v>
      </c>
      <c r="F33" s="61">
        <v>146.19999999999999</v>
      </c>
      <c r="G33" s="32" t="s">
        <v>165</v>
      </c>
      <c r="H33" s="197" t="s">
        <v>247</v>
      </c>
      <c r="I33" s="58" t="s">
        <v>461</v>
      </c>
    </row>
    <row r="34" spans="1:9" ht="30.75" customHeight="1" x14ac:dyDescent="0.25">
      <c r="A34" s="53">
        <v>14</v>
      </c>
      <c r="B34" s="52" t="s">
        <v>389</v>
      </c>
      <c r="C34" s="59">
        <v>149.80000000000001</v>
      </c>
      <c r="D34" s="61">
        <v>146.19999999999999</v>
      </c>
      <c r="E34" s="59">
        <v>149.80000000000001</v>
      </c>
      <c r="F34" s="61">
        <v>146.19999999999999</v>
      </c>
      <c r="G34" s="32" t="s">
        <v>165</v>
      </c>
      <c r="H34" s="197" t="s">
        <v>247</v>
      </c>
      <c r="I34" s="58" t="s">
        <v>462</v>
      </c>
    </row>
    <row r="35" spans="1:9" ht="30.75" customHeight="1" x14ac:dyDescent="0.25">
      <c r="A35" s="53">
        <v>15</v>
      </c>
      <c r="B35" s="258" t="s">
        <v>390</v>
      </c>
      <c r="C35" s="259">
        <v>148.85</v>
      </c>
      <c r="D35" s="231" t="s">
        <v>137</v>
      </c>
      <c r="E35" s="259">
        <v>148.85</v>
      </c>
      <c r="F35" s="231" t="s">
        <v>137</v>
      </c>
      <c r="G35" s="194" t="s">
        <v>165</v>
      </c>
      <c r="H35" s="194" t="s">
        <v>247</v>
      </c>
      <c r="I35" s="195" t="s">
        <v>1004</v>
      </c>
    </row>
    <row r="36" spans="1:9" ht="30.75" customHeight="1" x14ac:dyDescent="0.25">
      <c r="A36" s="53">
        <v>16</v>
      </c>
      <c r="B36" s="258" t="s">
        <v>391</v>
      </c>
      <c r="C36" s="259">
        <v>148.80000000000001</v>
      </c>
      <c r="D36" s="231" t="s">
        <v>137</v>
      </c>
      <c r="E36" s="259">
        <v>148.80000000000001</v>
      </c>
      <c r="F36" s="231" t="s">
        <v>137</v>
      </c>
      <c r="G36" s="194" t="s">
        <v>165</v>
      </c>
      <c r="H36" s="194" t="s">
        <v>247</v>
      </c>
      <c r="I36" s="195" t="s">
        <v>1004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0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E30" sqref="E30"/>
    </sheetView>
  </sheetViews>
  <sheetFormatPr defaultColWidth="11.42578125" defaultRowHeight="15" x14ac:dyDescent="0.2"/>
  <cols>
    <col min="1" max="1" width="6.28515625" style="29" bestFit="1" customWidth="1"/>
    <col min="2" max="2" width="21.1406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8" width="5.7109375" style="44" customWidth="1"/>
    <col min="9" max="9" width="34" style="29" customWidth="1"/>
    <col min="10" max="16384" width="11.42578125" style="29"/>
  </cols>
  <sheetData>
    <row r="1" spans="1:9" ht="30" customHeight="1" x14ac:dyDescent="0.2">
      <c r="A1" s="726" t="s">
        <v>747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107" t="s">
        <v>215</v>
      </c>
      <c r="C3" s="108">
        <v>158.83500000000001</v>
      </c>
      <c r="D3" s="106" t="s">
        <v>325</v>
      </c>
      <c r="E3" s="108">
        <v>155.77500000000001</v>
      </c>
      <c r="F3" s="105">
        <v>146.19999999999999</v>
      </c>
      <c r="G3" s="98" t="s">
        <v>165</v>
      </c>
      <c r="H3" s="438" t="s">
        <v>247</v>
      </c>
      <c r="I3" s="99" t="s">
        <v>470</v>
      </c>
    </row>
    <row r="4" spans="1:9" ht="30" customHeight="1" x14ac:dyDescent="0.25">
      <c r="A4" s="53">
        <v>2</v>
      </c>
      <c r="B4" s="65" t="s">
        <v>154</v>
      </c>
      <c r="C4" s="59">
        <v>159.09</v>
      </c>
      <c r="D4" s="64" t="s">
        <v>145</v>
      </c>
      <c r="E4" s="59">
        <v>155.72999999999999</v>
      </c>
      <c r="F4" s="61">
        <v>146.19999999999999</v>
      </c>
      <c r="G4" s="56" t="s">
        <v>165</v>
      </c>
      <c r="H4" s="31" t="s">
        <v>166</v>
      </c>
      <c r="I4" s="58" t="s">
        <v>471</v>
      </c>
    </row>
    <row r="5" spans="1:9" ht="30" customHeight="1" x14ac:dyDescent="0.25">
      <c r="A5" s="53">
        <v>3</v>
      </c>
      <c r="B5" s="65" t="s">
        <v>155</v>
      </c>
      <c r="C5" s="59">
        <v>158.91</v>
      </c>
      <c r="D5" s="64" t="s">
        <v>325</v>
      </c>
      <c r="E5" s="59">
        <v>155.595</v>
      </c>
      <c r="F5" s="61">
        <v>146.19999999999999</v>
      </c>
      <c r="G5" s="56" t="s">
        <v>165</v>
      </c>
      <c r="H5" s="31" t="s">
        <v>166</v>
      </c>
      <c r="I5" s="58" t="s">
        <v>471</v>
      </c>
    </row>
    <row r="6" spans="1:9" ht="30" customHeight="1" x14ac:dyDescent="0.25">
      <c r="A6" s="53">
        <v>4</v>
      </c>
      <c r="B6" s="63" t="s">
        <v>156</v>
      </c>
      <c r="C6" s="59">
        <v>159.09</v>
      </c>
      <c r="D6" s="64" t="s">
        <v>145</v>
      </c>
      <c r="E6" s="59">
        <v>155.72999999999999</v>
      </c>
      <c r="F6" s="64">
        <v>162.19999999999999</v>
      </c>
      <c r="G6" s="56" t="s">
        <v>165</v>
      </c>
      <c r="H6" s="31" t="s">
        <v>166</v>
      </c>
      <c r="I6" s="58" t="s">
        <v>472</v>
      </c>
    </row>
    <row r="7" spans="1:9" ht="30" customHeight="1" x14ac:dyDescent="0.25">
      <c r="A7" s="53">
        <v>5</v>
      </c>
      <c r="B7" s="63" t="s">
        <v>168</v>
      </c>
      <c r="C7" s="59">
        <v>159.09</v>
      </c>
      <c r="D7" s="64" t="s">
        <v>145</v>
      </c>
      <c r="E7" s="59">
        <v>155.72999999999999</v>
      </c>
      <c r="F7" s="64">
        <v>192.8</v>
      </c>
      <c r="G7" s="56" t="s">
        <v>165</v>
      </c>
      <c r="H7" s="31" t="s">
        <v>166</v>
      </c>
      <c r="I7" s="58" t="s">
        <v>473</v>
      </c>
    </row>
    <row r="8" spans="1:9" ht="30" customHeight="1" x14ac:dyDescent="0.25">
      <c r="A8" s="53">
        <v>6</v>
      </c>
      <c r="B8" s="65" t="s">
        <v>153</v>
      </c>
      <c r="C8" s="59">
        <v>154.91999999999999</v>
      </c>
      <c r="D8" s="61" t="s">
        <v>137</v>
      </c>
      <c r="E8" s="59">
        <v>154.91999999999999</v>
      </c>
      <c r="F8" s="61">
        <v>146.19999999999999</v>
      </c>
      <c r="G8" s="56" t="s">
        <v>165</v>
      </c>
      <c r="H8" s="438" t="s">
        <v>247</v>
      </c>
      <c r="I8" s="58" t="s">
        <v>474</v>
      </c>
    </row>
    <row r="9" spans="1:9" ht="30" customHeight="1" x14ac:dyDescent="0.25">
      <c r="A9" s="53">
        <v>7</v>
      </c>
      <c r="B9" s="63" t="s">
        <v>158</v>
      </c>
      <c r="C9" s="59">
        <v>154.935</v>
      </c>
      <c r="D9" s="60" t="s">
        <v>137</v>
      </c>
      <c r="E9" s="59">
        <v>154.935</v>
      </c>
      <c r="F9" s="60" t="s">
        <v>137</v>
      </c>
      <c r="G9" s="32" t="s">
        <v>165</v>
      </c>
      <c r="H9" s="438" t="s">
        <v>247</v>
      </c>
      <c r="I9" s="58" t="s">
        <v>474</v>
      </c>
    </row>
    <row r="10" spans="1:9" ht="30" customHeight="1" x14ac:dyDescent="0.25">
      <c r="A10" s="53">
        <v>8</v>
      </c>
      <c r="B10" s="58" t="s">
        <v>238</v>
      </c>
      <c r="C10" s="74">
        <v>155.47499999999999</v>
      </c>
      <c r="D10" s="81" t="s">
        <v>137</v>
      </c>
      <c r="E10" s="74">
        <v>155.47499999999999</v>
      </c>
      <c r="F10" s="81" t="s">
        <v>137</v>
      </c>
      <c r="G10" s="32" t="s">
        <v>165</v>
      </c>
      <c r="H10" s="438" t="s">
        <v>247</v>
      </c>
      <c r="I10" s="58" t="s">
        <v>475</v>
      </c>
    </row>
    <row r="11" spans="1:9" ht="30" customHeight="1" x14ac:dyDescent="0.25">
      <c r="A11" s="53">
        <v>9</v>
      </c>
      <c r="B11" s="21" t="s">
        <v>298</v>
      </c>
      <c r="C11" s="39">
        <v>155.49</v>
      </c>
      <c r="D11" s="64">
        <v>179.9</v>
      </c>
      <c r="E11" s="39">
        <v>154.785</v>
      </c>
      <c r="F11" s="64">
        <v>146.19999999999999</v>
      </c>
      <c r="G11" s="32" t="s">
        <v>165</v>
      </c>
      <c r="H11" s="438" t="s">
        <v>247</v>
      </c>
      <c r="I11" s="58" t="s">
        <v>476</v>
      </c>
    </row>
    <row r="12" spans="1:9" ht="30" customHeight="1" x14ac:dyDescent="0.25">
      <c r="A12" s="53">
        <v>10</v>
      </c>
      <c r="B12" s="21" t="s">
        <v>594</v>
      </c>
      <c r="C12" s="39">
        <v>155.685</v>
      </c>
      <c r="D12" s="64">
        <v>146.19999999999999</v>
      </c>
      <c r="E12" s="39">
        <v>154.72499999999999</v>
      </c>
      <c r="F12" s="64">
        <v>146.19999999999999</v>
      </c>
      <c r="G12" s="32" t="s">
        <v>165</v>
      </c>
      <c r="H12" s="438" t="s">
        <v>247</v>
      </c>
      <c r="I12" s="58" t="s">
        <v>477</v>
      </c>
    </row>
    <row r="13" spans="1:9" ht="30" customHeight="1" x14ac:dyDescent="0.25">
      <c r="A13" s="53">
        <v>11</v>
      </c>
      <c r="B13" s="21" t="s">
        <v>565</v>
      </c>
      <c r="C13" s="39">
        <v>155.80500000000001</v>
      </c>
      <c r="D13" s="64">
        <v>146.19999999999999</v>
      </c>
      <c r="E13" s="39">
        <v>153.91999999999999</v>
      </c>
      <c r="F13" s="64">
        <v>192.8</v>
      </c>
      <c r="G13" s="75" t="s">
        <v>165</v>
      </c>
      <c r="H13" s="438" t="s">
        <v>247</v>
      </c>
      <c r="I13" s="58" t="s">
        <v>564</v>
      </c>
    </row>
    <row r="14" spans="1:9" ht="30" customHeight="1" x14ac:dyDescent="0.25">
      <c r="A14" s="53">
        <v>12</v>
      </c>
      <c r="B14" s="21" t="s">
        <v>299</v>
      </c>
      <c r="C14" s="39">
        <v>154.71</v>
      </c>
      <c r="D14" s="60" t="s">
        <v>218</v>
      </c>
      <c r="E14" s="39">
        <v>155.43</v>
      </c>
      <c r="F14" s="64">
        <v>146.19999999999999</v>
      </c>
      <c r="G14" s="75" t="s">
        <v>165</v>
      </c>
      <c r="H14" s="438" t="s">
        <v>247</v>
      </c>
      <c r="I14" s="58" t="s">
        <v>478</v>
      </c>
    </row>
    <row r="15" spans="1:9" ht="30" customHeight="1" x14ac:dyDescent="0.25">
      <c r="A15" s="53">
        <v>13</v>
      </c>
      <c r="B15" s="21" t="s">
        <v>366</v>
      </c>
      <c r="C15" s="39">
        <v>155.535</v>
      </c>
      <c r="D15" s="64">
        <v>107.2</v>
      </c>
      <c r="E15" s="39">
        <v>159.18</v>
      </c>
      <c r="F15" s="64">
        <v>162.19999999999999</v>
      </c>
      <c r="G15" s="32" t="s">
        <v>165</v>
      </c>
      <c r="H15" s="438" t="s">
        <v>247</v>
      </c>
      <c r="I15" s="58" t="s">
        <v>479</v>
      </c>
    </row>
    <row r="16" spans="1:9" ht="30" customHeight="1" x14ac:dyDescent="0.25">
      <c r="A16" s="53">
        <v>14</v>
      </c>
      <c r="B16" s="21" t="s">
        <v>367</v>
      </c>
      <c r="C16" s="39">
        <v>158.77500000000001</v>
      </c>
      <c r="D16" s="64" t="s">
        <v>137</v>
      </c>
      <c r="E16" s="39">
        <v>153.875</v>
      </c>
      <c r="F16" s="64">
        <v>146.19999999999999</v>
      </c>
      <c r="G16" s="32" t="s">
        <v>165</v>
      </c>
      <c r="H16" s="197" t="s">
        <v>247</v>
      </c>
      <c r="I16" s="58" t="s">
        <v>691</v>
      </c>
    </row>
    <row r="17" spans="1:9" ht="30" customHeight="1" x14ac:dyDescent="0.25">
      <c r="A17" s="53">
        <v>15</v>
      </c>
      <c r="B17" s="80" t="s">
        <v>232</v>
      </c>
      <c r="C17" s="162">
        <v>155.28</v>
      </c>
      <c r="D17" s="84" t="s">
        <v>137</v>
      </c>
      <c r="E17" s="162">
        <v>155.28</v>
      </c>
      <c r="F17" s="84" t="s">
        <v>137</v>
      </c>
      <c r="G17" s="75" t="s">
        <v>165</v>
      </c>
      <c r="H17" s="75" t="s">
        <v>247</v>
      </c>
      <c r="I17" s="73" t="s">
        <v>239</v>
      </c>
    </row>
    <row r="18" spans="1:9" ht="30" customHeight="1" x14ac:dyDescent="0.25">
      <c r="A18" s="53">
        <v>16</v>
      </c>
      <c r="B18" s="80" t="s">
        <v>233</v>
      </c>
      <c r="C18" s="162">
        <v>158.77500000000001</v>
      </c>
      <c r="D18" s="84" t="s">
        <v>137</v>
      </c>
      <c r="E18" s="162">
        <v>153.875</v>
      </c>
      <c r="F18" s="84" t="s">
        <v>137</v>
      </c>
      <c r="G18" s="75" t="s">
        <v>165</v>
      </c>
      <c r="H18" s="75" t="s">
        <v>247</v>
      </c>
      <c r="I18" s="73" t="s">
        <v>480</v>
      </c>
    </row>
    <row r="19" spans="1:9" ht="30" customHeight="1" x14ac:dyDescent="0.2">
      <c r="A19" s="726" t="s">
        <v>810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234" t="s">
        <v>396</v>
      </c>
      <c r="C21" s="104">
        <v>154.32499999999999</v>
      </c>
      <c r="D21" s="105" t="s">
        <v>137</v>
      </c>
      <c r="E21" s="104">
        <v>153.77000000000001</v>
      </c>
      <c r="F21" s="106">
        <v>162.19999999999999</v>
      </c>
      <c r="G21" s="114" t="s">
        <v>165</v>
      </c>
      <c r="H21" s="115" t="s">
        <v>247</v>
      </c>
      <c r="I21" s="103" t="s">
        <v>465</v>
      </c>
    </row>
    <row r="22" spans="1:9" ht="30" customHeight="1" x14ac:dyDescent="0.25">
      <c r="A22" s="53">
        <v>2</v>
      </c>
      <c r="B22" s="22" t="s">
        <v>211</v>
      </c>
      <c r="C22" s="39">
        <v>154.41499999999999</v>
      </c>
      <c r="D22" s="61">
        <v>151.4</v>
      </c>
      <c r="E22" s="39">
        <v>154.41499999999999</v>
      </c>
      <c r="F22" s="64">
        <v>151.4</v>
      </c>
      <c r="G22" s="84" t="s">
        <v>165</v>
      </c>
      <c r="H22" s="75" t="s">
        <v>247</v>
      </c>
      <c r="I22" s="58" t="s">
        <v>466</v>
      </c>
    </row>
    <row r="23" spans="1:9" ht="30" customHeight="1" x14ac:dyDescent="0.25">
      <c r="A23" s="53">
        <v>3</v>
      </c>
      <c r="B23" s="22" t="s">
        <v>212</v>
      </c>
      <c r="C23" s="39">
        <v>154.05500000000001</v>
      </c>
      <c r="D23" s="61">
        <v>192.8</v>
      </c>
      <c r="E23" s="39">
        <v>154.05500000000001</v>
      </c>
      <c r="F23" s="64">
        <v>192.8</v>
      </c>
      <c r="G23" s="84" t="s">
        <v>165</v>
      </c>
      <c r="H23" s="75" t="s">
        <v>247</v>
      </c>
      <c r="I23" s="58" t="s">
        <v>467</v>
      </c>
    </row>
    <row r="24" spans="1:9" ht="30" customHeight="1" x14ac:dyDescent="0.25">
      <c r="A24" s="53">
        <v>4</v>
      </c>
      <c r="B24" s="22" t="s">
        <v>397</v>
      </c>
      <c r="C24" s="39">
        <v>154.19</v>
      </c>
      <c r="D24" s="61">
        <v>103.5</v>
      </c>
      <c r="E24" s="39">
        <v>156</v>
      </c>
      <c r="F24" s="64">
        <v>162.19999999999999</v>
      </c>
      <c r="G24" s="75" t="s">
        <v>165</v>
      </c>
      <c r="H24" s="75" t="s">
        <v>247</v>
      </c>
      <c r="I24" s="58" t="s">
        <v>468</v>
      </c>
    </row>
    <row r="25" spans="1:9" ht="30" customHeight="1" x14ac:dyDescent="0.25">
      <c r="A25" s="53">
        <v>5</v>
      </c>
      <c r="B25" s="22" t="s">
        <v>213</v>
      </c>
      <c r="C25" s="39">
        <v>154.44499999999999</v>
      </c>
      <c r="D25" s="64" t="s">
        <v>326</v>
      </c>
      <c r="E25" s="39">
        <v>154.44499999999999</v>
      </c>
      <c r="F25" s="64">
        <v>162.19999999999999</v>
      </c>
      <c r="G25" s="75" t="s">
        <v>248</v>
      </c>
      <c r="H25" s="75" t="s">
        <v>247</v>
      </c>
      <c r="I25" s="58" t="s">
        <v>469</v>
      </c>
    </row>
    <row r="26" spans="1:9" ht="30" customHeight="1" x14ac:dyDescent="0.25">
      <c r="A26" s="53">
        <v>6</v>
      </c>
      <c r="B26" s="22" t="s">
        <v>485</v>
      </c>
      <c r="C26" s="39">
        <v>150.77500000000001</v>
      </c>
      <c r="D26" s="61">
        <v>192.8</v>
      </c>
      <c r="E26" s="39">
        <v>150.77500000000001</v>
      </c>
      <c r="F26" s="61">
        <v>192.8</v>
      </c>
      <c r="G26" s="75" t="s">
        <v>248</v>
      </c>
      <c r="H26" s="75" t="s">
        <v>247</v>
      </c>
      <c r="I26" s="57" t="s">
        <v>486</v>
      </c>
    </row>
    <row r="27" spans="1:9" ht="30" customHeight="1" x14ac:dyDescent="0.25">
      <c r="A27" s="53">
        <v>7</v>
      </c>
      <c r="B27" s="22" t="s">
        <v>487</v>
      </c>
      <c r="C27" s="39">
        <v>151.04</v>
      </c>
      <c r="D27" s="61">
        <v>151.4</v>
      </c>
      <c r="E27" s="39">
        <v>151.04</v>
      </c>
      <c r="F27" s="61">
        <v>151.4</v>
      </c>
      <c r="G27" s="75" t="s">
        <v>248</v>
      </c>
      <c r="H27" s="75" t="s">
        <v>247</v>
      </c>
      <c r="I27" s="57" t="s">
        <v>486</v>
      </c>
    </row>
    <row r="28" spans="1:9" ht="30" customHeight="1" x14ac:dyDescent="0.25">
      <c r="A28" s="53">
        <v>8</v>
      </c>
      <c r="B28" s="22" t="s">
        <v>429</v>
      </c>
      <c r="C28" s="39">
        <v>151.37</v>
      </c>
      <c r="D28" s="61">
        <v>167.9</v>
      </c>
      <c r="E28" s="39">
        <v>159.285</v>
      </c>
      <c r="F28" s="61" t="s">
        <v>141</v>
      </c>
      <c r="G28" s="32" t="s">
        <v>165</v>
      </c>
      <c r="H28" s="32" t="s">
        <v>247</v>
      </c>
      <c r="I28" s="58" t="s">
        <v>813</v>
      </c>
    </row>
    <row r="29" spans="1:9" ht="30" customHeight="1" x14ac:dyDescent="0.25">
      <c r="A29" s="53">
        <v>9</v>
      </c>
      <c r="B29" s="58" t="s">
        <v>432</v>
      </c>
      <c r="C29" s="74">
        <v>156.25</v>
      </c>
      <c r="D29" s="75" t="s">
        <v>137</v>
      </c>
      <c r="E29" s="74">
        <v>156.25</v>
      </c>
      <c r="F29" s="75" t="s">
        <v>137</v>
      </c>
      <c r="G29" s="84" t="s">
        <v>165</v>
      </c>
      <c r="H29" s="75" t="s">
        <v>166</v>
      </c>
      <c r="I29" s="76" t="s">
        <v>49</v>
      </c>
    </row>
    <row r="30" spans="1:9" ht="30" customHeight="1" x14ac:dyDescent="0.25">
      <c r="A30" s="53">
        <v>10</v>
      </c>
      <c r="B30" s="217" t="s">
        <v>1797</v>
      </c>
      <c r="C30" s="269">
        <v>156.30000000000001</v>
      </c>
      <c r="D30" s="273" t="s">
        <v>137</v>
      </c>
      <c r="E30" s="269">
        <v>156.30000000000001</v>
      </c>
      <c r="F30" s="273" t="s">
        <v>137</v>
      </c>
      <c r="G30" s="193" t="s">
        <v>165</v>
      </c>
      <c r="H30" s="194" t="s">
        <v>166</v>
      </c>
      <c r="I30" s="611" t="s">
        <v>49</v>
      </c>
    </row>
    <row r="31" spans="1:9" ht="30" customHeight="1" x14ac:dyDescent="0.25">
      <c r="A31" s="53">
        <v>11</v>
      </c>
      <c r="B31" s="22" t="s">
        <v>50</v>
      </c>
      <c r="C31" s="41">
        <v>156.44999999999999</v>
      </c>
      <c r="D31" s="64" t="s">
        <v>137</v>
      </c>
      <c r="E31" s="41">
        <v>156.44999999999999</v>
      </c>
      <c r="F31" s="64" t="s">
        <v>137</v>
      </c>
      <c r="G31" s="84" t="s">
        <v>165</v>
      </c>
      <c r="H31" s="75" t="s">
        <v>166</v>
      </c>
      <c r="I31" s="76" t="s">
        <v>49</v>
      </c>
    </row>
    <row r="32" spans="1:9" ht="30" customHeight="1" x14ac:dyDescent="0.25">
      <c r="A32" s="53">
        <v>12</v>
      </c>
      <c r="B32" s="22" t="s">
        <v>321</v>
      </c>
      <c r="C32" s="39">
        <v>156.80000000000001</v>
      </c>
      <c r="D32" s="64" t="s">
        <v>137</v>
      </c>
      <c r="E32" s="39">
        <v>156.80000000000001</v>
      </c>
      <c r="F32" s="64" t="s">
        <v>137</v>
      </c>
      <c r="G32" s="84" t="s">
        <v>165</v>
      </c>
      <c r="H32" s="75" t="s">
        <v>166</v>
      </c>
      <c r="I32" s="76" t="s">
        <v>49</v>
      </c>
    </row>
    <row r="33" spans="1:9" ht="30" customHeight="1" x14ac:dyDescent="0.25">
      <c r="A33" s="53">
        <v>13</v>
      </c>
      <c r="B33" s="22" t="s">
        <v>743</v>
      </c>
      <c r="C33" s="39">
        <v>157</v>
      </c>
      <c r="D33" s="64" t="s">
        <v>137</v>
      </c>
      <c r="E33" s="39">
        <v>157</v>
      </c>
      <c r="F33" s="64" t="s">
        <v>137</v>
      </c>
      <c r="G33" s="84" t="s">
        <v>165</v>
      </c>
      <c r="H33" s="75" t="s">
        <v>166</v>
      </c>
      <c r="I33" s="76" t="s">
        <v>49</v>
      </c>
    </row>
    <row r="34" spans="1:9" ht="30" customHeight="1" x14ac:dyDescent="0.25">
      <c r="A34" s="53">
        <v>14</v>
      </c>
      <c r="B34" s="22" t="s">
        <v>742</v>
      </c>
      <c r="C34" s="39">
        <v>157.05000000000001</v>
      </c>
      <c r="D34" s="64" t="s">
        <v>137</v>
      </c>
      <c r="E34" s="39">
        <v>157.05000000000001</v>
      </c>
      <c r="F34" s="64" t="s">
        <v>137</v>
      </c>
      <c r="G34" s="84" t="s">
        <v>165</v>
      </c>
      <c r="H34" s="75" t="s">
        <v>166</v>
      </c>
      <c r="I34" s="76" t="s">
        <v>49</v>
      </c>
    </row>
    <row r="35" spans="1:9" ht="30" customHeight="1" x14ac:dyDescent="0.25">
      <c r="A35" s="53">
        <v>15</v>
      </c>
      <c r="B35" s="22" t="s">
        <v>811</v>
      </c>
      <c r="C35" s="39">
        <v>157.1</v>
      </c>
      <c r="D35" s="64" t="s">
        <v>137</v>
      </c>
      <c r="E35" s="39">
        <v>157.1</v>
      </c>
      <c r="F35" s="64" t="s">
        <v>137</v>
      </c>
      <c r="G35" s="84" t="s">
        <v>165</v>
      </c>
      <c r="H35" s="75" t="s">
        <v>166</v>
      </c>
      <c r="I35" s="76" t="s">
        <v>49</v>
      </c>
    </row>
    <row r="36" spans="1:9" ht="30" customHeight="1" x14ac:dyDescent="0.25">
      <c r="A36" s="53">
        <v>16</v>
      </c>
      <c r="B36" s="21" t="s">
        <v>812</v>
      </c>
      <c r="C36" s="39">
        <v>157.15</v>
      </c>
      <c r="D36" s="64" t="s">
        <v>137</v>
      </c>
      <c r="E36" s="39">
        <v>157.15</v>
      </c>
      <c r="F36" s="64" t="s">
        <v>137</v>
      </c>
      <c r="G36" s="84" t="s">
        <v>165</v>
      </c>
      <c r="H36" s="75" t="s">
        <v>166</v>
      </c>
      <c r="I36" s="76" t="s">
        <v>49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3" zoomScaleNormal="100" workbookViewId="0">
      <selection activeCell="F33" sqref="F33"/>
    </sheetView>
  </sheetViews>
  <sheetFormatPr defaultColWidth="11.42578125" defaultRowHeight="15" x14ac:dyDescent="0.2"/>
  <cols>
    <col min="1" max="1" width="6.28515625" style="29" bestFit="1" customWidth="1"/>
    <col min="2" max="2" width="19.7109375" style="29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11.42578125" style="29"/>
  </cols>
  <sheetData>
    <row r="1" spans="1:9" ht="30" customHeight="1" x14ac:dyDescent="0.2">
      <c r="A1" s="726" t="s">
        <v>748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234" t="s">
        <v>398</v>
      </c>
      <c r="C3" s="104">
        <v>151.35499999999999</v>
      </c>
      <c r="D3" s="109" t="s">
        <v>219</v>
      </c>
      <c r="E3" s="104">
        <v>159.30000000000001</v>
      </c>
      <c r="F3" s="61" t="s">
        <v>141</v>
      </c>
      <c r="G3" s="114" t="s">
        <v>165</v>
      </c>
      <c r="H3" s="115" t="s">
        <v>247</v>
      </c>
      <c r="I3" s="99" t="s">
        <v>482</v>
      </c>
    </row>
    <row r="4" spans="1:9" ht="30" customHeight="1" x14ac:dyDescent="0.25">
      <c r="A4" s="53">
        <v>2</v>
      </c>
      <c r="B4" s="22" t="s">
        <v>399</v>
      </c>
      <c r="C4" s="39">
        <v>151.26499999999999</v>
      </c>
      <c r="D4" s="60" t="s">
        <v>219</v>
      </c>
      <c r="E4" s="39">
        <v>159.33000000000001</v>
      </c>
      <c r="F4" s="61" t="s">
        <v>141</v>
      </c>
      <c r="G4" s="84" t="s">
        <v>165</v>
      </c>
      <c r="H4" s="75" t="s">
        <v>247</v>
      </c>
      <c r="I4" s="57" t="s">
        <v>482</v>
      </c>
    </row>
    <row r="5" spans="1:9" ht="30" customHeight="1" x14ac:dyDescent="0.25">
      <c r="A5" s="53">
        <v>3</v>
      </c>
      <c r="B5" s="22" t="s">
        <v>400</v>
      </c>
      <c r="C5" s="39">
        <v>151.34</v>
      </c>
      <c r="D5" s="84">
        <v>103.5</v>
      </c>
      <c r="E5" s="39">
        <v>159.345</v>
      </c>
      <c r="F5" s="61" t="s">
        <v>141</v>
      </c>
      <c r="G5" s="84" t="s">
        <v>165</v>
      </c>
      <c r="H5" s="75" t="s">
        <v>247</v>
      </c>
      <c r="I5" s="57" t="s">
        <v>482</v>
      </c>
    </row>
    <row r="6" spans="1:9" ht="30" customHeight="1" x14ac:dyDescent="0.25">
      <c r="A6" s="53">
        <v>4</v>
      </c>
      <c r="B6" s="22" t="s">
        <v>401</v>
      </c>
      <c r="C6" s="39">
        <v>151.4</v>
      </c>
      <c r="D6" s="84">
        <v>103.5</v>
      </c>
      <c r="E6" s="39">
        <v>159.375</v>
      </c>
      <c r="F6" s="61" t="s">
        <v>141</v>
      </c>
      <c r="G6" s="84" t="s">
        <v>165</v>
      </c>
      <c r="H6" s="75" t="s">
        <v>247</v>
      </c>
      <c r="I6" s="57" t="s">
        <v>482</v>
      </c>
    </row>
    <row r="7" spans="1:9" ht="30" customHeight="1" x14ac:dyDescent="0.25">
      <c r="A7" s="53">
        <v>5</v>
      </c>
      <c r="B7" s="22" t="s">
        <v>402</v>
      </c>
      <c r="C7" s="39">
        <v>151.3175</v>
      </c>
      <c r="D7" s="84">
        <v>103.5</v>
      </c>
      <c r="E7" s="39">
        <v>159.35249999999999</v>
      </c>
      <c r="F7" s="61" t="s">
        <v>141</v>
      </c>
      <c r="G7" s="84" t="s">
        <v>165</v>
      </c>
      <c r="H7" s="75" t="s">
        <v>247</v>
      </c>
      <c r="I7" s="57" t="s">
        <v>482</v>
      </c>
    </row>
    <row r="8" spans="1:9" ht="30" customHeight="1" x14ac:dyDescent="0.25">
      <c r="A8" s="53">
        <v>6</v>
      </c>
      <c r="B8" s="22" t="s">
        <v>403</v>
      </c>
      <c r="C8" s="39">
        <v>151.25</v>
      </c>
      <c r="D8" s="84">
        <v>103.5</v>
      </c>
      <c r="E8" s="39">
        <v>159.36000000000001</v>
      </c>
      <c r="F8" s="61" t="s">
        <v>141</v>
      </c>
      <c r="G8" s="84" t="s">
        <v>165</v>
      </c>
      <c r="H8" s="75" t="s">
        <v>247</v>
      </c>
      <c r="I8" s="57" t="s">
        <v>482</v>
      </c>
    </row>
    <row r="9" spans="1:9" ht="30" customHeight="1" x14ac:dyDescent="0.25">
      <c r="A9" s="53">
        <v>7</v>
      </c>
      <c r="B9" s="22" t="s">
        <v>404</v>
      </c>
      <c r="C9" s="39">
        <v>151.46</v>
      </c>
      <c r="D9" s="84">
        <v>103.5</v>
      </c>
      <c r="E9" s="39">
        <v>159.38999999999999</v>
      </c>
      <c r="F9" s="61" t="s">
        <v>141</v>
      </c>
      <c r="G9" s="75" t="s">
        <v>165</v>
      </c>
      <c r="H9" s="75" t="s">
        <v>247</v>
      </c>
      <c r="I9" s="57" t="s">
        <v>482</v>
      </c>
    </row>
    <row r="10" spans="1:9" ht="30" customHeight="1" x14ac:dyDescent="0.25">
      <c r="A10" s="53">
        <v>8</v>
      </c>
      <c r="B10" s="22" t="s">
        <v>405</v>
      </c>
      <c r="C10" s="39">
        <v>151.44499999999999</v>
      </c>
      <c r="D10" s="84">
        <v>103.5</v>
      </c>
      <c r="E10" s="39">
        <v>159.345</v>
      </c>
      <c r="F10" s="61" t="s">
        <v>141</v>
      </c>
      <c r="G10" s="75" t="s">
        <v>165</v>
      </c>
      <c r="H10" s="75" t="s">
        <v>247</v>
      </c>
      <c r="I10" s="57" t="s">
        <v>482</v>
      </c>
    </row>
    <row r="11" spans="1:9" ht="30" customHeight="1" x14ac:dyDescent="0.25">
      <c r="A11" s="53">
        <v>9</v>
      </c>
      <c r="B11" s="22" t="s">
        <v>406</v>
      </c>
      <c r="C11" s="39">
        <v>151.17500000000001</v>
      </c>
      <c r="D11" s="84">
        <v>103.5</v>
      </c>
      <c r="E11" s="39">
        <v>159.44999999999999</v>
      </c>
      <c r="F11" s="61" t="s">
        <v>141</v>
      </c>
      <c r="G11" s="75" t="s">
        <v>165</v>
      </c>
      <c r="H11" s="75" t="s">
        <v>247</v>
      </c>
      <c r="I11" s="57" t="s">
        <v>482</v>
      </c>
    </row>
    <row r="12" spans="1:9" ht="30" customHeight="1" x14ac:dyDescent="0.25">
      <c r="A12" s="53">
        <v>10</v>
      </c>
      <c r="B12" s="22" t="s">
        <v>407</v>
      </c>
      <c r="C12" s="39">
        <v>151.19</v>
      </c>
      <c r="D12" s="84">
        <v>103.5</v>
      </c>
      <c r="E12" s="39">
        <v>159.22499999999999</v>
      </c>
      <c r="F12" s="61" t="s">
        <v>141</v>
      </c>
      <c r="G12" s="75" t="s">
        <v>165</v>
      </c>
      <c r="H12" s="75" t="s">
        <v>247</v>
      </c>
      <c r="I12" s="57" t="s">
        <v>482</v>
      </c>
    </row>
    <row r="13" spans="1:9" ht="30" customHeight="1" x14ac:dyDescent="0.25">
      <c r="A13" s="53">
        <v>11</v>
      </c>
      <c r="B13" s="22"/>
      <c r="C13" s="41"/>
      <c r="D13" s="64"/>
      <c r="E13" s="41"/>
      <c r="F13" s="64"/>
      <c r="G13" s="84"/>
      <c r="H13" s="75"/>
      <c r="I13" s="76"/>
    </row>
    <row r="14" spans="1:9" ht="30" customHeight="1" x14ac:dyDescent="0.25">
      <c r="A14" s="53">
        <v>12</v>
      </c>
      <c r="B14" s="22"/>
      <c r="C14" s="39"/>
      <c r="D14" s="64"/>
      <c r="E14" s="39"/>
      <c r="F14" s="64"/>
      <c r="G14" s="84"/>
      <c r="H14" s="75"/>
      <c r="I14" s="76"/>
    </row>
    <row r="15" spans="1:9" ht="30" customHeight="1" x14ac:dyDescent="0.25">
      <c r="A15" s="53">
        <v>13</v>
      </c>
      <c r="B15" s="178"/>
      <c r="C15" s="179"/>
      <c r="D15" s="183"/>
      <c r="E15" s="179"/>
      <c r="F15" s="183"/>
      <c r="G15" s="184"/>
      <c r="H15" s="153"/>
      <c r="I15" s="189"/>
    </row>
    <row r="16" spans="1:9" ht="30" customHeight="1" x14ac:dyDescent="0.25">
      <c r="A16" s="53">
        <v>14</v>
      </c>
      <c r="B16" s="178"/>
      <c r="C16" s="179"/>
      <c r="D16" s="183"/>
      <c r="E16" s="179"/>
      <c r="F16" s="183"/>
      <c r="G16" s="184"/>
      <c r="H16" s="153"/>
      <c r="I16" s="189"/>
    </row>
    <row r="17" spans="1:9" ht="30" customHeight="1" x14ac:dyDescent="0.25">
      <c r="A17" s="53">
        <v>15</v>
      </c>
      <c r="B17" s="22"/>
      <c r="C17" s="39"/>
      <c r="D17" s="64"/>
      <c r="E17" s="39"/>
      <c r="F17" s="64"/>
      <c r="G17" s="84"/>
      <c r="H17" s="75"/>
      <c r="I17" s="76"/>
    </row>
    <row r="18" spans="1:9" ht="30" customHeight="1" x14ac:dyDescent="0.25">
      <c r="A18" s="53">
        <v>16</v>
      </c>
      <c r="B18" s="21"/>
      <c r="C18" s="39"/>
      <c r="D18" s="64"/>
      <c r="E18" s="39"/>
      <c r="F18" s="64"/>
      <c r="G18" s="84"/>
      <c r="H18" s="75"/>
      <c r="I18" s="76"/>
    </row>
    <row r="19" spans="1:9" ht="30" customHeight="1" x14ac:dyDescent="0.2">
      <c r="A19" s="726" t="s">
        <v>749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191" t="s">
        <v>173</v>
      </c>
      <c r="C21" s="104">
        <v>151.14500000000001</v>
      </c>
      <c r="D21" s="56">
        <v>192.8</v>
      </c>
      <c r="E21" s="104">
        <v>151.14500000000001</v>
      </c>
      <c r="F21" s="105">
        <v>192.8</v>
      </c>
      <c r="G21" s="98" t="s">
        <v>165</v>
      </c>
      <c r="H21" s="31" t="s">
        <v>247</v>
      </c>
      <c r="I21" s="103" t="s">
        <v>481</v>
      </c>
    </row>
    <row r="22" spans="1:9" ht="30" customHeight="1" x14ac:dyDescent="0.25">
      <c r="A22" s="53">
        <v>2</v>
      </c>
      <c r="B22" s="22" t="s">
        <v>174</v>
      </c>
      <c r="C22" s="39">
        <v>151.16</v>
      </c>
      <c r="D22" s="56">
        <v>192.8</v>
      </c>
      <c r="E22" s="39">
        <v>151.16</v>
      </c>
      <c r="F22" s="105">
        <v>192.8</v>
      </c>
      <c r="G22" s="56" t="s">
        <v>165</v>
      </c>
      <c r="H22" s="31" t="s">
        <v>247</v>
      </c>
      <c r="I22" s="58" t="s">
        <v>481</v>
      </c>
    </row>
    <row r="23" spans="1:9" ht="30" customHeight="1" x14ac:dyDescent="0.25">
      <c r="A23" s="53">
        <v>3</v>
      </c>
      <c r="B23" s="22" t="s">
        <v>151</v>
      </c>
      <c r="C23" s="39">
        <v>151.17500000000001</v>
      </c>
      <c r="D23" s="56">
        <v>192.8</v>
      </c>
      <c r="E23" s="39">
        <v>151.17500000000001</v>
      </c>
      <c r="F23" s="105">
        <v>192.8</v>
      </c>
      <c r="G23" s="56" t="s">
        <v>165</v>
      </c>
      <c r="H23" s="31" t="s">
        <v>247</v>
      </c>
      <c r="I23" s="58" t="s">
        <v>481</v>
      </c>
    </row>
    <row r="24" spans="1:9" ht="30" customHeight="1" x14ac:dyDescent="0.25">
      <c r="A24" s="53">
        <v>4</v>
      </c>
      <c r="B24" s="22" t="s">
        <v>152</v>
      </c>
      <c r="C24" s="39">
        <v>151.19</v>
      </c>
      <c r="D24" s="56">
        <v>192.8</v>
      </c>
      <c r="E24" s="39">
        <v>151.19</v>
      </c>
      <c r="F24" s="105">
        <v>192.8</v>
      </c>
      <c r="G24" s="32" t="s">
        <v>165</v>
      </c>
      <c r="H24" s="31" t="s">
        <v>247</v>
      </c>
      <c r="I24" s="58" t="s">
        <v>481</v>
      </c>
    </row>
    <row r="25" spans="1:9" ht="30" customHeight="1" x14ac:dyDescent="0.25">
      <c r="A25" s="53">
        <v>5</v>
      </c>
      <c r="B25" s="22" t="s">
        <v>175</v>
      </c>
      <c r="C25" s="39">
        <v>151.25</v>
      </c>
      <c r="D25" s="56">
        <v>192.8</v>
      </c>
      <c r="E25" s="39">
        <v>151.25</v>
      </c>
      <c r="F25" s="105">
        <v>192.8</v>
      </c>
      <c r="G25" s="32" t="s">
        <v>165</v>
      </c>
      <c r="H25" s="31" t="s">
        <v>247</v>
      </c>
      <c r="I25" s="58" t="s">
        <v>481</v>
      </c>
    </row>
    <row r="26" spans="1:9" ht="30" customHeight="1" x14ac:dyDescent="0.25">
      <c r="A26" s="53">
        <v>6</v>
      </c>
      <c r="B26" s="22" t="s">
        <v>176</v>
      </c>
      <c r="C26" s="39">
        <v>151.32499999999999</v>
      </c>
      <c r="D26" s="56">
        <v>192.8</v>
      </c>
      <c r="E26" s="39">
        <v>151.32499999999999</v>
      </c>
      <c r="F26" s="105">
        <v>192.8</v>
      </c>
      <c r="G26" s="32" t="s">
        <v>165</v>
      </c>
      <c r="H26" s="31" t="s">
        <v>247</v>
      </c>
      <c r="I26" s="58" t="s">
        <v>481</v>
      </c>
    </row>
    <row r="27" spans="1:9" ht="30" customHeight="1" x14ac:dyDescent="0.25">
      <c r="A27" s="53">
        <v>7</v>
      </c>
      <c r="B27" s="22" t="s">
        <v>177</v>
      </c>
      <c r="C27" s="39">
        <v>151.34</v>
      </c>
      <c r="D27" s="56">
        <v>192.8</v>
      </c>
      <c r="E27" s="39">
        <v>151.34</v>
      </c>
      <c r="F27" s="105">
        <v>192.8</v>
      </c>
      <c r="G27" s="32" t="s">
        <v>165</v>
      </c>
      <c r="H27" s="31" t="s">
        <v>247</v>
      </c>
      <c r="I27" s="58" t="s">
        <v>481</v>
      </c>
    </row>
    <row r="28" spans="1:9" ht="30" customHeight="1" x14ac:dyDescent="0.25">
      <c r="A28" s="53">
        <v>8</v>
      </c>
      <c r="B28" s="22" t="s">
        <v>178</v>
      </c>
      <c r="C28" s="39">
        <v>151.37</v>
      </c>
      <c r="D28" s="56">
        <v>192.8</v>
      </c>
      <c r="E28" s="39">
        <v>151.37</v>
      </c>
      <c r="F28" s="105">
        <v>192.8</v>
      </c>
      <c r="G28" s="32" t="s">
        <v>165</v>
      </c>
      <c r="H28" s="31" t="s">
        <v>247</v>
      </c>
      <c r="I28" s="58" t="s">
        <v>481</v>
      </c>
    </row>
    <row r="29" spans="1:9" ht="30" customHeight="1" x14ac:dyDescent="0.25">
      <c r="A29" s="53">
        <v>9</v>
      </c>
      <c r="B29" s="22" t="s">
        <v>179</v>
      </c>
      <c r="C29" s="39">
        <v>151.38499999999999</v>
      </c>
      <c r="D29" s="56">
        <v>192.8</v>
      </c>
      <c r="E29" s="39">
        <v>151.38499999999999</v>
      </c>
      <c r="F29" s="105">
        <v>192.8</v>
      </c>
      <c r="G29" s="32" t="s">
        <v>165</v>
      </c>
      <c r="H29" s="31" t="s">
        <v>247</v>
      </c>
      <c r="I29" s="58" t="s">
        <v>481</v>
      </c>
    </row>
    <row r="30" spans="1:9" ht="30" customHeight="1" x14ac:dyDescent="0.25">
      <c r="A30" s="53">
        <v>10</v>
      </c>
      <c r="B30" s="22" t="s">
        <v>180</v>
      </c>
      <c r="C30" s="39">
        <v>151.4</v>
      </c>
      <c r="D30" s="56">
        <v>192.8</v>
      </c>
      <c r="E30" s="39">
        <v>151.4</v>
      </c>
      <c r="F30" s="105">
        <v>192.8</v>
      </c>
      <c r="G30" s="32" t="s">
        <v>165</v>
      </c>
      <c r="H30" s="31" t="s">
        <v>247</v>
      </c>
      <c r="I30" s="58" t="s">
        <v>481</v>
      </c>
    </row>
    <row r="31" spans="1:9" ht="30" customHeight="1" x14ac:dyDescent="0.25">
      <c r="A31" s="53">
        <v>11</v>
      </c>
      <c r="B31" s="22" t="s">
        <v>181</v>
      </c>
      <c r="C31" s="39">
        <v>151.44499999999999</v>
      </c>
      <c r="D31" s="56">
        <v>192.8</v>
      </c>
      <c r="E31" s="39">
        <v>151.44499999999999</v>
      </c>
      <c r="F31" s="105">
        <v>192.8</v>
      </c>
      <c r="G31" s="32" t="s">
        <v>165</v>
      </c>
      <c r="H31" s="31" t="s">
        <v>247</v>
      </c>
      <c r="I31" s="58" t="s">
        <v>481</v>
      </c>
    </row>
    <row r="32" spans="1:9" ht="30" customHeight="1" x14ac:dyDescent="0.25">
      <c r="A32" s="53">
        <v>12</v>
      </c>
      <c r="B32" s="22" t="s">
        <v>182</v>
      </c>
      <c r="C32" s="39">
        <v>151.46</v>
      </c>
      <c r="D32" s="56">
        <v>192.8</v>
      </c>
      <c r="E32" s="39">
        <v>151.46</v>
      </c>
      <c r="F32" s="105">
        <v>192.8</v>
      </c>
      <c r="G32" s="32" t="s">
        <v>165</v>
      </c>
      <c r="H32" s="31" t="s">
        <v>247</v>
      </c>
      <c r="I32" s="58" t="s">
        <v>481</v>
      </c>
    </row>
    <row r="33" spans="1:9" ht="30" customHeight="1" x14ac:dyDescent="0.25">
      <c r="A33" s="53">
        <v>13</v>
      </c>
      <c r="B33" s="22" t="s">
        <v>183</v>
      </c>
      <c r="C33" s="39">
        <v>151.47499999999999</v>
      </c>
      <c r="D33" s="56">
        <v>192.8</v>
      </c>
      <c r="E33" s="39">
        <v>151.47499999999999</v>
      </c>
      <c r="F33" s="105">
        <v>192.8</v>
      </c>
      <c r="G33" s="32" t="s">
        <v>165</v>
      </c>
      <c r="H33" s="31" t="s">
        <v>247</v>
      </c>
      <c r="I33" s="58" t="s">
        <v>481</v>
      </c>
    </row>
    <row r="34" spans="1:9" ht="30" customHeight="1" x14ac:dyDescent="0.25">
      <c r="A34" s="53">
        <v>14</v>
      </c>
      <c r="B34" s="22" t="s">
        <v>184</v>
      </c>
      <c r="C34" s="39">
        <v>159.22499999999999</v>
      </c>
      <c r="D34" s="56">
        <v>192.8</v>
      </c>
      <c r="E34" s="39">
        <v>159.22499999999999</v>
      </c>
      <c r="F34" s="105">
        <v>192.8</v>
      </c>
      <c r="G34" s="32" t="s">
        <v>165</v>
      </c>
      <c r="H34" s="31" t="s">
        <v>247</v>
      </c>
      <c r="I34" s="58" t="s">
        <v>481</v>
      </c>
    </row>
    <row r="35" spans="1:9" ht="30" customHeight="1" x14ac:dyDescent="0.25">
      <c r="A35" s="53">
        <v>15</v>
      </c>
      <c r="B35" s="22" t="s">
        <v>185</v>
      </c>
      <c r="C35" s="39">
        <v>159.27000000000001</v>
      </c>
      <c r="D35" s="56">
        <v>192.8</v>
      </c>
      <c r="E35" s="39">
        <v>159.27000000000001</v>
      </c>
      <c r="F35" s="105">
        <v>192.8</v>
      </c>
      <c r="G35" s="32" t="s">
        <v>165</v>
      </c>
      <c r="H35" s="31" t="s">
        <v>247</v>
      </c>
      <c r="I35" s="58" t="s">
        <v>481</v>
      </c>
    </row>
    <row r="36" spans="1:9" ht="30" customHeight="1" x14ac:dyDescent="0.25">
      <c r="A36" s="53">
        <v>16</v>
      </c>
      <c r="B36" s="22" t="s">
        <v>186</v>
      </c>
      <c r="C36" s="39">
        <v>159.285</v>
      </c>
      <c r="D36" s="56">
        <v>192.8</v>
      </c>
      <c r="E36" s="39">
        <v>159.285</v>
      </c>
      <c r="F36" s="105">
        <v>192.8</v>
      </c>
      <c r="G36" s="32" t="s">
        <v>165</v>
      </c>
      <c r="H36" s="31" t="s">
        <v>247</v>
      </c>
      <c r="I36" s="58" t="s">
        <v>481</v>
      </c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I29" sqref="I29"/>
    </sheetView>
  </sheetViews>
  <sheetFormatPr defaultColWidth="11.42578125" defaultRowHeight="15" x14ac:dyDescent="0.2"/>
  <cols>
    <col min="1" max="1" width="6" style="29" bestFit="1" customWidth="1"/>
    <col min="2" max="2" width="21.42578125" style="29" bestFit="1" customWidth="1"/>
    <col min="3" max="3" width="11.5703125" style="29" bestFit="1" customWidth="1"/>
    <col min="4" max="4" width="13.140625" style="29" bestFit="1" customWidth="1"/>
    <col min="5" max="5" width="11.28515625" style="29" bestFit="1" customWidth="1"/>
    <col min="6" max="6" width="12.85546875" style="29" bestFit="1" customWidth="1"/>
    <col min="7" max="7" width="6.7109375" style="29" bestFit="1" customWidth="1"/>
    <col min="8" max="8" width="5.7109375" style="29" customWidth="1"/>
    <col min="9" max="9" width="45.7109375" style="29" customWidth="1"/>
    <col min="10" max="16384" width="11.42578125" style="29"/>
  </cols>
  <sheetData>
    <row r="1" spans="1:9" ht="30" customHeight="1" x14ac:dyDescent="0.2">
      <c r="A1" s="726" t="s">
        <v>750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35" t="s">
        <v>297</v>
      </c>
      <c r="B2" s="235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35" t="s">
        <v>164</v>
      </c>
      <c r="I2" s="235" t="s">
        <v>253</v>
      </c>
    </row>
    <row r="3" spans="1:9" ht="30" customHeight="1" x14ac:dyDescent="0.25">
      <c r="A3" s="96">
        <v>1</v>
      </c>
      <c r="B3" s="234" t="s">
        <v>187</v>
      </c>
      <c r="C3" s="104">
        <v>159.315</v>
      </c>
      <c r="D3" s="56">
        <v>192.8</v>
      </c>
      <c r="E3" s="104">
        <v>159.315</v>
      </c>
      <c r="F3" s="105">
        <v>192.8</v>
      </c>
      <c r="G3" s="98" t="s">
        <v>165</v>
      </c>
      <c r="H3" s="31" t="s">
        <v>247</v>
      </c>
      <c r="I3" s="103" t="s">
        <v>481</v>
      </c>
    </row>
    <row r="4" spans="1:9" ht="30" customHeight="1" x14ac:dyDescent="0.25">
      <c r="A4" s="53">
        <v>2</v>
      </c>
      <c r="B4" s="22" t="s">
        <v>188</v>
      </c>
      <c r="C4" s="39">
        <v>159.345</v>
      </c>
      <c r="D4" s="56">
        <v>192.8</v>
      </c>
      <c r="E4" s="39">
        <v>159.345</v>
      </c>
      <c r="F4" s="105">
        <v>192.8</v>
      </c>
      <c r="G4" s="56" t="s">
        <v>165</v>
      </c>
      <c r="H4" s="31" t="s">
        <v>247</v>
      </c>
      <c r="I4" s="58" t="s">
        <v>481</v>
      </c>
    </row>
    <row r="5" spans="1:9" ht="30" customHeight="1" x14ac:dyDescent="0.25">
      <c r="A5" s="53">
        <v>3</v>
      </c>
      <c r="B5" s="22" t="s">
        <v>189</v>
      </c>
      <c r="C5" s="39">
        <v>159.36000000000001</v>
      </c>
      <c r="D5" s="56">
        <v>192.8</v>
      </c>
      <c r="E5" s="39">
        <v>159.36000000000001</v>
      </c>
      <c r="F5" s="105">
        <v>192.8</v>
      </c>
      <c r="G5" s="56" t="s">
        <v>165</v>
      </c>
      <c r="H5" s="31" t="s">
        <v>247</v>
      </c>
      <c r="I5" s="58" t="s">
        <v>481</v>
      </c>
    </row>
    <row r="6" spans="1:9" ht="30" customHeight="1" x14ac:dyDescent="0.25">
      <c r="A6" s="53">
        <v>4</v>
      </c>
      <c r="B6" s="22" t="s">
        <v>190</v>
      </c>
      <c r="C6" s="39">
        <v>159.375</v>
      </c>
      <c r="D6" s="56">
        <v>192.8</v>
      </c>
      <c r="E6" s="39">
        <v>159.375</v>
      </c>
      <c r="F6" s="105">
        <v>192.8</v>
      </c>
      <c r="G6" s="56" t="s">
        <v>165</v>
      </c>
      <c r="H6" s="31" t="s">
        <v>247</v>
      </c>
      <c r="I6" s="58" t="s">
        <v>481</v>
      </c>
    </row>
    <row r="7" spans="1:9" ht="30" customHeight="1" x14ac:dyDescent="0.25">
      <c r="A7" s="53">
        <v>5</v>
      </c>
      <c r="B7" s="22" t="s">
        <v>191</v>
      </c>
      <c r="C7" s="39">
        <v>159.38999999999999</v>
      </c>
      <c r="D7" s="56">
        <v>192.8</v>
      </c>
      <c r="E7" s="39">
        <v>159.38999999999999</v>
      </c>
      <c r="F7" s="105">
        <v>192.8</v>
      </c>
      <c r="G7" s="56" t="s">
        <v>165</v>
      </c>
      <c r="H7" s="31" t="s">
        <v>247</v>
      </c>
      <c r="I7" s="58" t="s">
        <v>481</v>
      </c>
    </row>
    <row r="8" spans="1:9" ht="30" customHeight="1" x14ac:dyDescent="0.25">
      <c r="A8" s="53">
        <v>6</v>
      </c>
      <c r="B8" s="22" t="s">
        <v>192</v>
      </c>
      <c r="C8" s="39">
        <v>159.405</v>
      </c>
      <c r="D8" s="56">
        <v>192.8</v>
      </c>
      <c r="E8" s="39">
        <v>159.405</v>
      </c>
      <c r="F8" s="105">
        <v>192.8</v>
      </c>
      <c r="G8" s="56" t="s">
        <v>165</v>
      </c>
      <c r="H8" s="31" t="s">
        <v>247</v>
      </c>
      <c r="I8" s="58" t="s">
        <v>481</v>
      </c>
    </row>
    <row r="9" spans="1:9" ht="30" customHeight="1" x14ac:dyDescent="0.25">
      <c r="A9" s="53">
        <v>7</v>
      </c>
      <c r="B9" s="22" t="s">
        <v>193</v>
      </c>
      <c r="C9" s="39">
        <v>159.44999999999999</v>
      </c>
      <c r="D9" s="56">
        <v>192.8</v>
      </c>
      <c r="E9" s="39">
        <v>159.44999999999999</v>
      </c>
      <c r="F9" s="105">
        <v>192.8</v>
      </c>
      <c r="G9" s="32" t="s">
        <v>165</v>
      </c>
      <c r="H9" s="31" t="s">
        <v>247</v>
      </c>
      <c r="I9" s="58" t="s">
        <v>481</v>
      </c>
    </row>
    <row r="10" spans="1:9" ht="30" customHeight="1" x14ac:dyDescent="0.25">
      <c r="A10" s="53">
        <v>8</v>
      </c>
      <c r="B10" s="234" t="s">
        <v>566</v>
      </c>
      <c r="C10" s="104">
        <v>151.22</v>
      </c>
      <c r="D10" s="105" t="s">
        <v>137</v>
      </c>
      <c r="E10" s="104">
        <v>151.22</v>
      </c>
      <c r="F10" s="267" t="s">
        <v>141</v>
      </c>
      <c r="G10" s="260" t="s">
        <v>248</v>
      </c>
      <c r="H10" s="115" t="s">
        <v>247</v>
      </c>
      <c r="I10" s="103" t="s">
        <v>483</v>
      </c>
    </row>
    <row r="11" spans="1:9" ht="30" customHeight="1" x14ac:dyDescent="0.25">
      <c r="A11" s="53">
        <v>9</v>
      </c>
      <c r="B11" s="22" t="s">
        <v>771</v>
      </c>
      <c r="C11" s="39">
        <v>151.28</v>
      </c>
      <c r="D11" s="59" t="s">
        <v>137</v>
      </c>
      <c r="E11" s="75" t="s">
        <v>249</v>
      </c>
      <c r="F11" s="75" t="s">
        <v>249</v>
      </c>
      <c r="G11" s="75" t="s">
        <v>249</v>
      </c>
      <c r="H11" s="75" t="s">
        <v>247</v>
      </c>
      <c r="I11" s="58" t="s">
        <v>484</v>
      </c>
    </row>
    <row r="12" spans="1:9" ht="30" customHeight="1" x14ac:dyDescent="0.25">
      <c r="A12" s="53">
        <v>10</v>
      </c>
      <c r="B12" s="22" t="s">
        <v>772</v>
      </c>
      <c r="C12" s="39">
        <v>151.29499999999999</v>
      </c>
      <c r="D12" s="59" t="s">
        <v>137</v>
      </c>
      <c r="E12" s="75" t="s">
        <v>249</v>
      </c>
      <c r="F12" s="75" t="s">
        <v>249</v>
      </c>
      <c r="G12" s="75" t="s">
        <v>249</v>
      </c>
      <c r="H12" s="75" t="s">
        <v>247</v>
      </c>
      <c r="I12" s="58" t="s">
        <v>484</v>
      </c>
    </row>
    <row r="13" spans="1:9" ht="30" customHeight="1" x14ac:dyDescent="0.25">
      <c r="A13" s="53">
        <v>11</v>
      </c>
      <c r="B13" s="22" t="s">
        <v>773</v>
      </c>
      <c r="C13" s="39">
        <v>151.31</v>
      </c>
      <c r="D13" s="59" t="s">
        <v>137</v>
      </c>
      <c r="E13" s="75" t="s">
        <v>249</v>
      </c>
      <c r="F13" s="75" t="s">
        <v>249</v>
      </c>
      <c r="G13" s="75" t="s">
        <v>249</v>
      </c>
      <c r="H13" s="75" t="s">
        <v>247</v>
      </c>
      <c r="I13" s="58" t="s">
        <v>484</v>
      </c>
    </row>
    <row r="14" spans="1:9" ht="30" customHeight="1" x14ac:dyDescent="0.25">
      <c r="A14" s="53">
        <v>12</v>
      </c>
      <c r="B14" s="22" t="s">
        <v>774</v>
      </c>
      <c r="C14" s="39">
        <v>151.27250000000001</v>
      </c>
      <c r="D14" s="59" t="s">
        <v>137</v>
      </c>
      <c r="E14" s="39">
        <v>151.27250000000001</v>
      </c>
      <c r="F14" s="59" t="s">
        <v>137</v>
      </c>
      <c r="G14" s="75" t="s">
        <v>165</v>
      </c>
      <c r="H14" s="75" t="s">
        <v>247</v>
      </c>
      <c r="I14" s="58" t="s">
        <v>567</v>
      </c>
    </row>
    <row r="15" spans="1:9" ht="30" customHeight="1" x14ac:dyDescent="0.25">
      <c r="A15" s="53">
        <v>13</v>
      </c>
      <c r="B15" s="22" t="s">
        <v>775</v>
      </c>
      <c r="C15" s="39">
        <v>151.28749999999999</v>
      </c>
      <c r="D15" s="59" t="s">
        <v>137</v>
      </c>
      <c r="E15" s="75" t="s">
        <v>249</v>
      </c>
      <c r="F15" s="75" t="s">
        <v>249</v>
      </c>
      <c r="G15" s="75" t="s">
        <v>249</v>
      </c>
      <c r="H15" s="75" t="s">
        <v>247</v>
      </c>
      <c r="I15" s="58" t="s">
        <v>484</v>
      </c>
    </row>
    <row r="16" spans="1:9" ht="30" customHeight="1" x14ac:dyDescent="0.25">
      <c r="A16" s="53">
        <v>14</v>
      </c>
      <c r="B16" s="22" t="s">
        <v>776</v>
      </c>
      <c r="C16" s="238">
        <v>151.30250000000001</v>
      </c>
      <c r="D16" s="59" t="s">
        <v>137</v>
      </c>
      <c r="E16" s="75" t="s">
        <v>249</v>
      </c>
      <c r="F16" s="75" t="s">
        <v>249</v>
      </c>
      <c r="G16" s="75" t="s">
        <v>249</v>
      </c>
      <c r="H16" s="75" t="s">
        <v>247</v>
      </c>
      <c r="I16" s="58" t="s">
        <v>484</v>
      </c>
    </row>
    <row r="17" spans="1:9" ht="30" customHeight="1" x14ac:dyDescent="0.25">
      <c r="A17" s="53">
        <v>15</v>
      </c>
      <c r="B17" s="58" t="s">
        <v>395</v>
      </c>
      <c r="C17" s="74">
        <v>168.625</v>
      </c>
      <c r="D17" s="75" t="s">
        <v>137</v>
      </c>
      <c r="E17" s="74">
        <v>168.625</v>
      </c>
      <c r="F17" s="75">
        <v>110.9</v>
      </c>
      <c r="G17" s="75" t="s">
        <v>165</v>
      </c>
      <c r="H17" s="75" t="s">
        <v>247</v>
      </c>
      <c r="I17" s="58" t="s">
        <v>464</v>
      </c>
    </row>
    <row r="18" spans="1:9" ht="30" customHeight="1" x14ac:dyDescent="0.25">
      <c r="A18" s="53">
        <v>16</v>
      </c>
      <c r="B18" s="22"/>
      <c r="C18" s="39"/>
      <c r="D18" s="56"/>
      <c r="E18" s="39"/>
      <c r="F18" s="105"/>
      <c r="G18" s="32"/>
      <c r="H18" s="31"/>
      <c r="I18" s="58"/>
    </row>
    <row r="19" spans="1:9" ht="30" customHeight="1" x14ac:dyDescent="0.2">
      <c r="A19" s="726" t="s">
        <v>751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35" t="s">
        <v>297</v>
      </c>
      <c r="B20" s="235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35" t="s">
        <v>164</v>
      </c>
      <c r="I20" s="235" t="s">
        <v>253</v>
      </c>
    </row>
    <row r="21" spans="1:9" ht="30" customHeight="1" x14ac:dyDescent="0.25">
      <c r="A21" s="96">
        <v>1</v>
      </c>
      <c r="B21" s="265" t="s">
        <v>566</v>
      </c>
      <c r="C21" s="266">
        <v>151.22</v>
      </c>
      <c r="D21" s="267" t="s">
        <v>137</v>
      </c>
      <c r="E21" s="266">
        <v>151.22</v>
      </c>
      <c r="F21" s="267" t="s">
        <v>141</v>
      </c>
      <c r="G21" s="260" t="s">
        <v>248</v>
      </c>
      <c r="H21" s="261" t="s">
        <v>247</v>
      </c>
      <c r="I21" s="268" t="s">
        <v>483</v>
      </c>
    </row>
    <row r="22" spans="1:9" ht="30" customHeight="1" x14ac:dyDescent="0.25">
      <c r="A22" s="53">
        <v>2</v>
      </c>
      <c r="B22" s="217" t="s">
        <v>663</v>
      </c>
      <c r="C22" s="196">
        <v>167.6</v>
      </c>
      <c r="D22" s="231" t="s">
        <v>137</v>
      </c>
      <c r="E22" s="196">
        <v>167.6</v>
      </c>
      <c r="F22" s="231" t="s">
        <v>137</v>
      </c>
      <c r="G22" s="260" t="s">
        <v>248</v>
      </c>
      <c r="H22" s="261" t="s">
        <v>247</v>
      </c>
      <c r="I22" s="195" t="s">
        <v>1783</v>
      </c>
    </row>
    <row r="23" spans="1:9" ht="30" customHeight="1" x14ac:dyDescent="0.25">
      <c r="A23" s="53">
        <v>3</v>
      </c>
      <c r="B23" s="217" t="s">
        <v>664</v>
      </c>
      <c r="C23" s="196">
        <v>166.875</v>
      </c>
      <c r="D23" s="262" t="s">
        <v>137</v>
      </c>
      <c r="E23" s="196">
        <v>166.875</v>
      </c>
      <c r="F23" s="259" t="s">
        <v>137</v>
      </c>
      <c r="G23" s="260" t="s">
        <v>248</v>
      </c>
      <c r="H23" s="261" t="s">
        <v>247</v>
      </c>
      <c r="I23" s="195" t="s">
        <v>1784</v>
      </c>
    </row>
    <row r="24" spans="1:9" ht="30" customHeight="1" x14ac:dyDescent="0.25">
      <c r="A24" s="53">
        <v>4</v>
      </c>
      <c r="B24" s="217" t="s">
        <v>665</v>
      </c>
      <c r="C24" s="196">
        <v>167.5</v>
      </c>
      <c r="D24" s="231" t="s">
        <v>137</v>
      </c>
      <c r="E24" s="196">
        <v>167.5</v>
      </c>
      <c r="F24" s="231" t="s">
        <v>137</v>
      </c>
      <c r="G24" s="260" t="s">
        <v>248</v>
      </c>
      <c r="H24" s="261" t="s">
        <v>247</v>
      </c>
      <c r="I24" s="195" t="s">
        <v>1785</v>
      </c>
    </row>
    <row r="25" spans="1:9" ht="30" customHeight="1" x14ac:dyDescent="0.25">
      <c r="A25" s="53">
        <v>5</v>
      </c>
      <c r="B25" s="217" t="s">
        <v>666</v>
      </c>
      <c r="C25" s="196">
        <v>169.11250000000001</v>
      </c>
      <c r="D25" s="231" t="s">
        <v>137</v>
      </c>
      <c r="E25" s="196">
        <v>169.11250000000001</v>
      </c>
      <c r="F25" s="231" t="s">
        <v>137</v>
      </c>
      <c r="G25" s="260" t="s">
        <v>248</v>
      </c>
      <c r="H25" s="261" t="s">
        <v>247</v>
      </c>
      <c r="I25" s="195" t="s">
        <v>1787</v>
      </c>
    </row>
    <row r="26" spans="1:9" ht="30" customHeight="1" x14ac:dyDescent="0.25">
      <c r="A26" s="53">
        <v>6</v>
      </c>
      <c r="B26" s="217" t="s">
        <v>667</v>
      </c>
      <c r="C26" s="196">
        <v>167.47499999999999</v>
      </c>
      <c r="D26" s="262" t="s">
        <v>137</v>
      </c>
      <c r="E26" s="196">
        <v>167.47499999999999</v>
      </c>
      <c r="F26" s="259" t="s">
        <v>137</v>
      </c>
      <c r="G26" s="260" t="s">
        <v>248</v>
      </c>
      <c r="H26" s="261" t="s">
        <v>247</v>
      </c>
      <c r="I26" s="195" t="s">
        <v>1786</v>
      </c>
    </row>
    <row r="27" spans="1:9" ht="30" customHeight="1" x14ac:dyDescent="0.25">
      <c r="A27" s="53">
        <v>7</v>
      </c>
      <c r="B27" s="217" t="s">
        <v>668</v>
      </c>
      <c r="C27" s="196">
        <v>168.63749999999999</v>
      </c>
      <c r="D27" s="259" t="s">
        <v>137</v>
      </c>
      <c r="E27" s="196">
        <v>168.63749999999999</v>
      </c>
      <c r="F27" s="259" t="s">
        <v>137</v>
      </c>
      <c r="G27" s="260" t="s">
        <v>248</v>
      </c>
      <c r="H27" s="261" t="s">
        <v>247</v>
      </c>
      <c r="I27" s="195" t="s">
        <v>1788</v>
      </c>
    </row>
    <row r="28" spans="1:9" ht="30" customHeight="1" x14ac:dyDescent="0.25">
      <c r="A28" s="53">
        <v>8</v>
      </c>
      <c r="B28" s="217" t="s">
        <v>669</v>
      </c>
      <c r="C28" s="196">
        <v>168.48750000000001</v>
      </c>
      <c r="D28" s="259" t="s">
        <v>137</v>
      </c>
      <c r="E28" s="196">
        <v>168.48750000000001</v>
      </c>
      <c r="F28" s="259" t="s">
        <v>137</v>
      </c>
      <c r="G28" s="260" t="s">
        <v>248</v>
      </c>
      <c r="H28" s="261" t="s">
        <v>247</v>
      </c>
      <c r="I28" s="195" t="s">
        <v>1789</v>
      </c>
    </row>
    <row r="29" spans="1:9" ht="30" customHeight="1" x14ac:dyDescent="0.25">
      <c r="A29" s="53">
        <v>9</v>
      </c>
      <c r="B29" s="263" t="s">
        <v>1006</v>
      </c>
      <c r="C29" s="196">
        <v>170</v>
      </c>
      <c r="D29" s="262" t="s">
        <v>137</v>
      </c>
      <c r="E29" s="196">
        <v>170</v>
      </c>
      <c r="F29" s="259" t="s">
        <v>137</v>
      </c>
      <c r="G29" s="260" t="s">
        <v>248</v>
      </c>
      <c r="H29" s="261" t="s">
        <v>247</v>
      </c>
      <c r="I29" s="195" t="s">
        <v>1005</v>
      </c>
    </row>
    <row r="30" spans="1:9" ht="30" customHeight="1" x14ac:dyDescent="0.25">
      <c r="A30" s="53">
        <v>10</v>
      </c>
      <c r="B30" s="263" t="s">
        <v>1007</v>
      </c>
      <c r="C30" s="196">
        <v>166.67500000000001</v>
      </c>
      <c r="D30" s="259" t="s">
        <v>137</v>
      </c>
      <c r="E30" s="196">
        <v>166.67500000000001</v>
      </c>
      <c r="F30" s="259" t="s">
        <v>137</v>
      </c>
      <c r="G30" s="260" t="s">
        <v>248</v>
      </c>
      <c r="H30" s="261" t="s">
        <v>247</v>
      </c>
      <c r="I30" s="195" t="s">
        <v>1005</v>
      </c>
    </row>
    <row r="31" spans="1:9" ht="30" customHeight="1" x14ac:dyDescent="0.25">
      <c r="A31" s="53">
        <v>11</v>
      </c>
      <c r="B31" s="263" t="s">
        <v>1008</v>
      </c>
      <c r="C31" s="196">
        <v>167.95</v>
      </c>
      <c r="D31" s="259" t="s">
        <v>137</v>
      </c>
      <c r="E31" s="196">
        <v>167.95</v>
      </c>
      <c r="F31" s="259" t="s">
        <v>137</v>
      </c>
      <c r="G31" s="260" t="s">
        <v>248</v>
      </c>
      <c r="H31" s="261" t="s">
        <v>247</v>
      </c>
      <c r="I31" s="195" t="s">
        <v>1005</v>
      </c>
    </row>
    <row r="32" spans="1:9" ht="30" customHeight="1" x14ac:dyDescent="0.25">
      <c r="A32" s="53">
        <v>12</v>
      </c>
      <c r="B32" s="263" t="s">
        <v>1009</v>
      </c>
      <c r="C32" s="196">
        <v>169.15</v>
      </c>
      <c r="D32" s="259" t="s">
        <v>137</v>
      </c>
      <c r="E32" s="196">
        <v>169.15</v>
      </c>
      <c r="F32" s="259" t="s">
        <v>137</v>
      </c>
      <c r="G32" s="260" t="s">
        <v>248</v>
      </c>
      <c r="H32" s="261" t="s">
        <v>247</v>
      </c>
      <c r="I32" s="195" t="s">
        <v>1005</v>
      </c>
    </row>
    <row r="33" spans="1:9" ht="30" customHeight="1" x14ac:dyDescent="0.25">
      <c r="A33" s="53">
        <v>13</v>
      </c>
      <c r="B33" s="263" t="s">
        <v>1010</v>
      </c>
      <c r="C33" s="196">
        <v>169.2</v>
      </c>
      <c r="D33" s="259" t="s">
        <v>137</v>
      </c>
      <c r="E33" s="196">
        <v>169.2</v>
      </c>
      <c r="F33" s="259" t="s">
        <v>137</v>
      </c>
      <c r="G33" s="260" t="s">
        <v>248</v>
      </c>
      <c r="H33" s="261" t="s">
        <v>247</v>
      </c>
      <c r="I33" s="195" t="s">
        <v>1005</v>
      </c>
    </row>
    <row r="34" spans="1:9" ht="30" customHeight="1" x14ac:dyDescent="0.25">
      <c r="A34" s="53">
        <v>14</v>
      </c>
      <c r="B34" s="195" t="s">
        <v>395</v>
      </c>
      <c r="C34" s="269">
        <v>168.625</v>
      </c>
      <c r="D34" s="194" t="s">
        <v>137</v>
      </c>
      <c r="E34" s="269">
        <v>168.625</v>
      </c>
      <c r="F34" s="194">
        <v>110.9</v>
      </c>
      <c r="G34" s="194" t="s">
        <v>248</v>
      </c>
      <c r="H34" s="194" t="s">
        <v>247</v>
      </c>
      <c r="I34" s="195" t="s">
        <v>464</v>
      </c>
    </row>
    <row r="35" spans="1:9" ht="30" customHeight="1" x14ac:dyDescent="0.25">
      <c r="A35" s="53">
        <v>15</v>
      </c>
      <c r="B35" s="58"/>
      <c r="C35" s="74"/>
      <c r="D35" s="75"/>
      <c r="E35" s="74"/>
      <c r="F35" s="75"/>
      <c r="G35" s="75"/>
      <c r="H35" s="75"/>
      <c r="I35" s="58"/>
    </row>
    <row r="36" spans="1:9" ht="30" customHeight="1" x14ac:dyDescent="0.25">
      <c r="A36" s="53">
        <v>16</v>
      </c>
      <c r="B36" s="22"/>
      <c r="C36" s="39"/>
      <c r="D36" s="60"/>
      <c r="E36" s="39"/>
      <c r="F36" s="59"/>
      <c r="G36" s="114"/>
      <c r="H36" s="115"/>
      <c r="I36" s="58"/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28" zoomScaleNormal="100" workbookViewId="0">
      <selection activeCell="F33" sqref="F33"/>
    </sheetView>
  </sheetViews>
  <sheetFormatPr defaultColWidth="11.42578125" defaultRowHeight="15" x14ac:dyDescent="0.2"/>
  <cols>
    <col min="1" max="1" width="6.28515625" style="29" bestFit="1" customWidth="1"/>
    <col min="2" max="2" width="17.140625" style="29" customWidth="1"/>
    <col min="3" max="3" width="11.5703125" style="29" bestFit="1" customWidth="1"/>
    <col min="4" max="4" width="11.42578125" style="29" customWidth="1"/>
    <col min="5" max="5" width="11.28515625" style="29" bestFit="1" customWidth="1"/>
    <col min="6" max="6" width="10.85546875" style="29" customWidth="1"/>
    <col min="7" max="7" width="6.7109375" style="29" bestFit="1" customWidth="1"/>
    <col min="8" max="8" width="5.7109375" style="29" customWidth="1"/>
    <col min="9" max="9" width="43.85546875" style="29" customWidth="1"/>
    <col min="10" max="16384" width="11.42578125" style="29"/>
  </cols>
  <sheetData>
    <row r="1" spans="1:9" ht="30" customHeight="1" x14ac:dyDescent="0.2">
      <c r="A1" s="726" t="s">
        <v>752</v>
      </c>
      <c r="B1" s="727"/>
      <c r="C1" s="727"/>
      <c r="D1" s="727"/>
      <c r="E1" s="727"/>
      <c r="F1" s="727"/>
      <c r="G1" s="727"/>
      <c r="H1" s="727"/>
      <c r="I1" s="728"/>
    </row>
    <row r="2" spans="1:9" ht="30" customHeight="1" thickBot="1" x14ac:dyDescent="0.3">
      <c r="A2" s="28" t="s">
        <v>297</v>
      </c>
      <c r="B2" s="28" t="s">
        <v>160</v>
      </c>
      <c r="C2" s="100" t="s">
        <v>251</v>
      </c>
      <c r="D2" s="101" t="s">
        <v>163</v>
      </c>
      <c r="E2" s="102" t="s">
        <v>252</v>
      </c>
      <c r="F2" s="101" t="s">
        <v>167</v>
      </c>
      <c r="G2" s="101" t="s">
        <v>138</v>
      </c>
      <c r="H2" s="28" t="s">
        <v>164</v>
      </c>
      <c r="I2" s="28" t="s">
        <v>253</v>
      </c>
    </row>
    <row r="3" spans="1:9" ht="30" customHeight="1" x14ac:dyDescent="0.25">
      <c r="A3" s="96">
        <v>1</v>
      </c>
      <c r="B3" s="103" t="s">
        <v>103</v>
      </c>
      <c r="C3" s="118">
        <v>151.38499999999999</v>
      </c>
      <c r="D3" s="84">
        <v>110.9</v>
      </c>
      <c r="E3" s="118">
        <v>159.27000000000001</v>
      </c>
      <c r="F3" s="61" t="s">
        <v>141</v>
      </c>
      <c r="G3" s="114" t="s">
        <v>165</v>
      </c>
      <c r="H3" s="115" t="s">
        <v>247</v>
      </c>
      <c r="I3" s="99" t="s">
        <v>0</v>
      </c>
    </row>
    <row r="4" spans="1:9" ht="30" customHeight="1" x14ac:dyDescent="0.25">
      <c r="A4" s="53">
        <v>2</v>
      </c>
      <c r="B4" s="58" t="s">
        <v>104</v>
      </c>
      <c r="C4" s="74">
        <v>151.25</v>
      </c>
      <c r="D4" s="84">
        <v>110.9</v>
      </c>
      <c r="E4" s="74">
        <v>159.405</v>
      </c>
      <c r="F4" s="61" t="s">
        <v>141</v>
      </c>
      <c r="G4" s="84" t="s">
        <v>165</v>
      </c>
      <c r="H4" s="115" t="s">
        <v>247</v>
      </c>
      <c r="I4" s="58" t="s">
        <v>1</v>
      </c>
    </row>
    <row r="5" spans="1:9" ht="30" customHeight="1" x14ac:dyDescent="0.25">
      <c r="A5" s="53">
        <v>3</v>
      </c>
      <c r="B5" s="58" t="s">
        <v>368</v>
      </c>
      <c r="C5" s="74">
        <v>151.34</v>
      </c>
      <c r="D5" s="84">
        <v>136.5</v>
      </c>
      <c r="E5" s="74">
        <v>159.315</v>
      </c>
      <c r="F5" s="61" t="s">
        <v>141</v>
      </c>
      <c r="G5" s="84" t="s">
        <v>165</v>
      </c>
      <c r="H5" s="115" t="s">
        <v>247</v>
      </c>
      <c r="I5" s="58" t="s">
        <v>2</v>
      </c>
    </row>
    <row r="6" spans="1:9" ht="30" customHeight="1" x14ac:dyDescent="0.25">
      <c r="A6" s="53">
        <v>4</v>
      </c>
      <c r="B6" s="58" t="s">
        <v>369</v>
      </c>
      <c r="C6" s="74">
        <v>151.46</v>
      </c>
      <c r="D6" s="84">
        <v>136.5</v>
      </c>
      <c r="E6" s="74">
        <v>159.38999999999999</v>
      </c>
      <c r="F6" s="61" t="s">
        <v>141</v>
      </c>
      <c r="G6" s="84" t="s">
        <v>165</v>
      </c>
      <c r="H6" s="115" t="s">
        <v>247</v>
      </c>
      <c r="I6" s="58" t="s">
        <v>3</v>
      </c>
    </row>
    <row r="7" spans="1:9" ht="30" customHeight="1" x14ac:dyDescent="0.25">
      <c r="A7" s="53">
        <v>5</v>
      </c>
      <c r="B7" s="58" t="s">
        <v>568</v>
      </c>
      <c r="C7" s="74">
        <v>151.04</v>
      </c>
      <c r="D7" s="84">
        <v>146.19999999999999</v>
      </c>
      <c r="E7" s="74">
        <v>159.18</v>
      </c>
      <c r="F7" s="61" t="s">
        <v>141</v>
      </c>
      <c r="G7" s="84" t="s">
        <v>165</v>
      </c>
      <c r="H7" s="115" t="s">
        <v>247</v>
      </c>
      <c r="I7" s="58" t="s">
        <v>4</v>
      </c>
    </row>
    <row r="8" spans="1:9" ht="30" customHeight="1" x14ac:dyDescent="0.25">
      <c r="A8" s="53">
        <v>6</v>
      </c>
      <c r="B8" s="58" t="s">
        <v>288</v>
      </c>
      <c r="C8" s="74">
        <v>151.44499999999999</v>
      </c>
      <c r="D8" s="84">
        <v>156.69999999999999</v>
      </c>
      <c r="E8" s="74">
        <v>159.345</v>
      </c>
      <c r="F8" s="61" t="s">
        <v>141</v>
      </c>
      <c r="G8" s="84" t="s">
        <v>165</v>
      </c>
      <c r="H8" s="115" t="s">
        <v>247</v>
      </c>
      <c r="I8" s="58" t="s">
        <v>5</v>
      </c>
    </row>
    <row r="9" spans="1:9" ht="30" customHeight="1" x14ac:dyDescent="0.25">
      <c r="A9" s="53">
        <v>7</v>
      </c>
      <c r="B9" s="195" t="s">
        <v>1012</v>
      </c>
      <c r="C9" s="269">
        <v>151.1225</v>
      </c>
      <c r="D9" s="193">
        <v>156.69999999999999</v>
      </c>
      <c r="E9" s="269">
        <v>159.16499999999999</v>
      </c>
      <c r="F9" s="231" t="s">
        <v>141</v>
      </c>
      <c r="G9" s="193" t="s">
        <v>165</v>
      </c>
      <c r="H9" s="261" t="s">
        <v>247</v>
      </c>
      <c r="I9" s="195" t="s">
        <v>1013</v>
      </c>
    </row>
    <row r="10" spans="1:9" ht="30" customHeight="1" x14ac:dyDescent="0.25">
      <c r="A10" s="53">
        <v>8</v>
      </c>
      <c r="B10" s="58" t="s">
        <v>429</v>
      </c>
      <c r="C10" s="74">
        <v>151.37</v>
      </c>
      <c r="D10" s="84">
        <v>167.9</v>
      </c>
      <c r="E10" s="74">
        <v>159.285</v>
      </c>
      <c r="F10" s="61" t="s">
        <v>141</v>
      </c>
      <c r="G10" s="84" t="s">
        <v>165</v>
      </c>
      <c r="H10" s="115" t="s">
        <v>247</v>
      </c>
      <c r="I10" s="58" t="s">
        <v>6</v>
      </c>
    </row>
    <row r="11" spans="1:9" ht="30" customHeight="1" x14ac:dyDescent="0.25">
      <c r="A11" s="53">
        <v>9</v>
      </c>
      <c r="B11" s="80" t="s">
        <v>202</v>
      </c>
      <c r="C11" s="74">
        <v>154.41499999999999</v>
      </c>
      <c r="D11" s="84">
        <v>131.80000000000001</v>
      </c>
      <c r="E11" s="74">
        <v>154.86000000000001</v>
      </c>
      <c r="F11" s="61" t="s">
        <v>141</v>
      </c>
      <c r="G11" s="75" t="s">
        <v>165</v>
      </c>
      <c r="H11" s="115" t="s">
        <v>247</v>
      </c>
      <c r="I11" s="58" t="s">
        <v>203</v>
      </c>
    </row>
    <row r="12" spans="1:9" s="79" customFormat="1" ht="30" customHeight="1" x14ac:dyDescent="0.25">
      <c r="A12" s="72">
        <v>10</v>
      </c>
      <c r="B12" s="178"/>
      <c r="C12" s="179"/>
      <c r="D12" s="175"/>
      <c r="E12" s="179"/>
      <c r="F12" s="175"/>
      <c r="G12" s="181"/>
      <c r="H12" s="182"/>
      <c r="I12" s="150"/>
    </row>
    <row r="13" spans="1:9" ht="30" customHeight="1" x14ac:dyDescent="0.25">
      <c r="A13" s="53">
        <v>11</v>
      </c>
      <c r="B13" s="178"/>
      <c r="C13" s="179"/>
      <c r="D13" s="175"/>
      <c r="E13" s="179"/>
      <c r="F13" s="175"/>
      <c r="G13" s="181"/>
      <c r="H13" s="182"/>
      <c r="I13" s="150"/>
    </row>
    <row r="14" spans="1:9" ht="30" customHeight="1" x14ac:dyDescent="0.25">
      <c r="A14" s="53">
        <v>12</v>
      </c>
      <c r="B14" s="178"/>
      <c r="C14" s="179"/>
      <c r="D14" s="175"/>
      <c r="E14" s="179"/>
      <c r="F14" s="175"/>
      <c r="G14" s="181"/>
      <c r="H14" s="182"/>
      <c r="I14" s="150"/>
    </row>
    <row r="15" spans="1:9" ht="30" customHeight="1" x14ac:dyDescent="0.25">
      <c r="A15" s="53">
        <v>13</v>
      </c>
      <c r="B15" s="178"/>
      <c r="C15" s="179"/>
      <c r="D15" s="175"/>
      <c r="E15" s="179"/>
      <c r="F15" s="175"/>
      <c r="G15" s="153"/>
      <c r="H15" s="153"/>
      <c r="I15" s="150"/>
    </row>
    <row r="16" spans="1:9" ht="30" customHeight="1" x14ac:dyDescent="0.25">
      <c r="A16" s="53">
        <v>14</v>
      </c>
      <c r="B16" s="150"/>
      <c r="C16" s="177"/>
      <c r="D16" s="153"/>
      <c r="E16" s="177"/>
      <c r="F16" s="153"/>
      <c r="G16" s="153"/>
      <c r="H16" s="153"/>
      <c r="I16" s="150"/>
    </row>
    <row r="17" spans="1:9" ht="30" customHeight="1" x14ac:dyDescent="0.25">
      <c r="A17" s="53">
        <v>15</v>
      </c>
      <c r="B17" s="178"/>
      <c r="C17" s="179"/>
      <c r="D17" s="175"/>
      <c r="E17" s="179"/>
      <c r="F17" s="175"/>
      <c r="G17" s="181"/>
      <c r="H17" s="182"/>
      <c r="I17" s="150"/>
    </row>
    <row r="18" spans="1:9" ht="30" customHeight="1" x14ac:dyDescent="0.25">
      <c r="A18" s="53">
        <v>16</v>
      </c>
      <c r="B18" s="178"/>
      <c r="C18" s="179"/>
      <c r="D18" s="175"/>
      <c r="E18" s="179"/>
      <c r="F18" s="175"/>
      <c r="G18" s="153"/>
      <c r="H18" s="153"/>
      <c r="I18" s="150"/>
    </row>
    <row r="19" spans="1:9" ht="30" customHeight="1" x14ac:dyDescent="0.2">
      <c r="A19" s="726" t="s">
        <v>753</v>
      </c>
      <c r="B19" s="727"/>
      <c r="C19" s="727"/>
      <c r="D19" s="727"/>
      <c r="E19" s="727"/>
      <c r="F19" s="727"/>
      <c r="G19" s="727"/>
      <c r="H19" s="727"/>
      <c r="I19" s="728"/>
    </row>
    <row r="20" spans="1:9" ht="30" customHeight="1" thickBot="1" x14ac:dyDescent="0.3">
      <c r="A20" s="28" t="s">
        <v>297</v>
      </c>
      <c r="B20" s="28" t="s">
        <v>160</v>
      </c>
      <c r="C20" s="100" t="s">
        <v>251</v>
      </c>
      <c r="D20" s="101" t="s">
        <v>163</v>
      </c>
      <c r="E20" s="102" t="s">
        <v>252</v>
      </c>
      <c r="F20" s="101" t="s">
        <v>167</v>
      </c>
      <c r="G20" s="101" t="s">
        <v>138</v>
      </c>
      <c r="H20" s="28" t="s">
        <v>164</v>
      </c>
      <c r="I20" s="28" t="s">
        <v>253</v>
      </c>
    </row>
    <row r="21" spans="1:9" ht="30" customHeight="1" x14ac:dyDescent="0.25">
      <c r="A21" s="96">
        <v>1</v>
      </c>
      <c r="B21" s="191" t="s">
        <v>447</v>
      </c>
      <c r="C21" s="104">
        <v>151.4</v>
      </c>
      <c r="D21" s="84">
        <v>110.9</v>
      </c>
      <c r="E21" s="104">
        <v>159.375</v>
      </c>
      <c r="F21" s="105" t="s">
        <v>141</v>
      </c>
      <c r="G21" s="114" t="s">
        <v>165</v>
      </c>
      <c r="H21" s="115" t="s">
        <v>247</v>
      </c>
      <c r="I21" s="103" t="s">
        <v>12</v>
      </c>
    </row>
    <row r="22" spans="1:9" ht="30" customHeight="1" x14ac:dyDescent="0.25">
      <c r="A22" s="53">
        <v>2</v>
      </c>
      <c r="B22" s="22" t="s">
        <v>254</v>
      </c>
      <c r="C22" s="39">
        <v>154.41499999999999</v>
      </c>
      <c r="D22" s="64">
        <v>123</v>
      </c>
      <c r="E22" s="39">
        <v>159</v>
      </c>
      <c r="F22" s="61" t="s">
        <v>141</v>
      </c>
      <c r="G22" s="84" t="s">
        <v>165</v>
      </c>
      <c r="H22" s="115" t="s">
        <v>247</v>
      </c>
      <c r="I22" s="58" t="s">
        <v>13</v>
      </c>
    </row>
    <row r="23" spans="1:9" ht="30" customHeight="1" x14ac:dyDescent="0.25">
      <c r="A23" s="53">
        <v>3</v>
      </c>
      <c r="B23" s="22" t="s">
        <v>430</v>
      </c>
      <c r="C23" s="39">
        <v>151.25</v>
      </c>
      <c r="D23" s="64" t="s">
        <v>137</v>
      </c>
      <c r="E23" s="39">
        <v>159.405</v>
      </c>
      <c r="F23" s="61" t="s">
        <v>141</v>
      </c>
      <c r="G23" s="84" t="s">
        <v>165</v>
      </c>
      <c r="H23" s="115" t="s">
        <v>247</v>
      </c>
      <c r="I23" s="58" t="s">
        <v>14</v>
      </c>
    </row>
    <row r="24" spans="1:9" ht="30" customHeight="1" x14ac:dyDescent="0.25">
      <c r="A24" s="53">
        <v>4</v>
      </c>
      <c r="B24" s="22" t="s">
        <v>7</v>
      </c>
      <c r="C24" s="39">
        <v>154.13</v>
      </c>
      <c r="D24" s="64">
        <v>131.80000000000001</v>
      </c>
      <c r="E24" s="39">
        <v>159.44999999999999</v>
      </c>
      <c r="F24" s="61" t="s">
        <v>141</v>
      </c>
      <c r="G24" s="75" t="s">
        <v>165</v>
      </c>
      <c r="H24" s="115" t="s">
        <v>247</v>
      </c>
      <c r="I24" s="58" t="s">
        <v>15</v>
      </c>
    </row>
    <row r="25" spans="1:9" ht="30" customHeight="1" x14ac:dyDescent="0.25">
      <c r="A25" s="53">
        <v>5</v>
      </c>
      <c r="B25" s="22" t="s">
        <v>431</v>
      </c>
      <c r="C25" s="39">
        <v>151.32499999999999</v>
      </c>
      <c r="D25" s="64">
        <v>131.80000000000001</v>
      </c>
      <c r="E25" s="39">
        <v>159.36000000000001</v>
      </c>
      <c r="F25" s="61" t="s">
        <v>141</v>
      </c>
      <c r="G25" s="75" t="s">
        <v>165</v>
      </c>
      <c r="H25" s="115" t="s">
        <v>247</v>
      </c>
      <c r="I25" s="58" t="s">
        <v>16</v>
      </c>
    </row>
    <row r="26" spans="1:9" s="79" customFormat="1" ht="30" customHeight="1" x14ac:dyDescent="0.25">
      <c r="A26" s="72">
        <v>6</v>
      </c>
      <c r="B26" s="80" t="s">
        <v>204</v>
      </c>
      <c r="C26" s="162">
        <v>156.24</v>
      </c>
      <c r="D26" s="84">
        <v>110.9</v>
      </c>
      <c r="E26" s="162">
        <v>159.12</v>
      </c>
      <c r="F26" s="61" t="s">
        <v>141</v>
      </c>
      <c r="G26" s="75" t="s">
        <v>165</v>
      </c>
      <c r="H26" s="115" t="s">
        <v>247</v>
      </c>
      <c r="I26" s="57" t="s">
        <v>17</v>
      </c>
    </row>
    <row r="27" spans="1:9" s="79" customFormat="1" ht="30" customHeight="1" x14ac:dyDescent="0.25">
      <c r="A27" s="72">
        <v>7</v>
      </c>
      <c r="B27" s="22" t="s">
        <v>448</v>
      </c>
      <c r="C27" s="39">
        <v>151.16</v>
      </c>
      <c r="D27" s="64">
        <v>136.5</v>
      </c>
      <c r="E27" s="39">
        <v>159.27000000000001</v>
      </c>
      <c r="F27" s="61" t="s">
        <v>141</v>
      </c>
      <c r="G27" s="75" t="s">
        <v>165</v>
      </c>
      <c r="H27" s="115" t="s">
        <v>247</v>
      </c>
      <c r="I27" s="58" t="s">
        <v>8</v>
      </c>
    </row>
    <row r="28" spans="1:9" s="79" customFormat="1" ht="30" customHeight="1" x14ac:dyDescent="0.25">
      <c r="A28" s="72">
        <v>8</v>
      </c>
      <c r="B28" s="80" t="s">
        <v>500</v>
      </c>
      <c r="C28" s="74">
        <v>154.43</v>
      </c>
      <c r="D28" s="84">
        <v>136.5</v>
      </c>
      <c r="E28" s="74">
        <v>159.01499999999999</v>
      </c>
      <c r="F28" s="61" t="s">
        <v>141</v>
      </c>
      <c r="G28" s="75" t="s">
        <v>165</v>
      </c>
      <c r="H28" s="75" t="s">
        <v>247</v>
      </c>
      <c r="I28" s="73" t="s">
        <v>501</v>
      </c>
    </row>
    <row r="29" spans="1:9" ht="30" customHeight="1" x14ac:dyDescent="0.25">
      <c r="A29" s="53">
        <v>9</v>
      </c>
      <c r="B29" s="22" t="s">
        <v>449</v>
      </c>
      <c r="C29" s="39">
        <v>151.37</v>
      </c>
      <c r="D29" s="64">
        <v>146.19999999999999</v>
      </c>
      <c r="E29" s="39">
        <v>159.285</v>
      </c>
      <c r="F29" s="61" t="s">
        <v>141</v>
      </c>
      <c r="G29" s="75" t="s">
        <v>165</v>
      </c>
      <c r="H29" s="115" t="s">
        <v>247</v>
      </c>
      <c r="I29" s="58" t="s">
        <v>9</v>
      </c>
    </row>
    <row r="30" spans="1:9" ht="30" customHeight="1" x14ac:dyDescent="0.25">
      <c r="A30" s="53">
        <v>10</v>
      </c>
      <c r="B30" s="22" t="s">
        <v>450</v>
      </c>
      <c r="C30" s="39">
        <v>151.32499999999999</v>
      </c>
      <c r="D30" s="64">
        <v>156.69999999999999</v>
      </c>
      <c r="E30" s="39">
        <v>159.36000000000001</v>
      </c>
      <c r="F30" s="61" t="s">
        <v>141</v>
      </c>
      <c r="G30" s="75" t="s">
        <v>165</v>
      </c>
      <c r="H30" s="115" t="s">
        <v>247</v>
      </c>
      <c r="I30" s="58" t="s">
        <v>10</v>
      </c>
    </row>
    <row r="31" spans="1:9" ht="30" customHeight="1" x14ac:dyDescent="0.25">
      <c r="A31" s="53">
        <v>11</v>
      </c>
      <c r="B31" s="22" t="s">
        <v>451</v>
      </c>
      <c r="C31" s="39">
        <v>151.19</v>
      </c>
      <c r="D31" s="64">
        <v>146.19999999999999</v>
      </c>
      <c r="E31" s="39">
        <v>159.22499999999999</v>
      </c>
      <c r="F31" s="61" t="s">
        <v>141</v>
      </c>
      <c r="G31" s="75" t="s">
        <v>165</v>
      </c>
      <c r="H31" s="115" t="s">
        <v>247</v>
      </c>
      <c r="I31" s="58" t="s">
        <v>11</v>
      </c>
    </row>
    <row r="32" spans="1:9" ht="30" customHeight="1" x14ac:dyDescent="0.25">
      <c r="A32" s="53">
        <v>12</v>
      </c>
      <c r="B32" s="80" t="s">
        <v>502</v>
      </c>
      <c r="C32" s="74">
        <v>155.9025</v>
      </c>
      <c r="D32" s="84">
        <v>186.2</v>
      </c>
      <c r="E32" s="74">
        <v>159.2775</v>
      </c>
      <c r="F32" s="61" t="s">
        <v>141</v>
      </c>
      <c r="G32" s="75" t="s">
        <v>165</v>
      </c>
      <c r="H32" s="75" t="s">
        <v>247</v>
      </c>
      <c r="I32" s="73" t="s">
        <v>503</v>
      </c>
    </row>
    <row r="33" spans="1:9" ht="30" customHeight="1" x14ac:dyDescent="0.25">
      <c r="A33" s="53">
        <v>13</v>
      </c>
      <c r="B33" s="58" t="s">
        <v>504</v>
      </c>
      <c r="C33" s="74">
        <v>153.935</v>
      </c>
      <c r="D33" s="84">
        <v>123</v>
      </c>
      <c r="E33" s="74">
        <v>158.88</v>
      </c>
      <c r="F33" s="75" t="s">
        <v>141</v>
      </c>
      <c r="G33" s="75" t="s">
        <v>165</v>
      </c>
      <c r="H33" s="75" t="s">
        <v>247</v>
      </c>
      <c r="I33" s="73" t="s">
        <v>505</v>
      </c>
    </row>
    <row r="34" spans="1:9" ht="30" customHeight="1" x14ac:dyDescent="0.25">
      <c r="A34" s="53">
        <v>14</v>
      </c>
      <c r="B34" s="80"/>
      <c r="C34" s="74"/>
      <c r="D34" s="84"/>
      <c r="E34" s="74"/>
      <c r="F34" s="61"/>
      <c r="G34" s="75"/>
      <c r="H34" s="75"/>
      <c r="I34" s="73"/>
    </row>
    <row r="35" spans="1:9" ht="30" customHeight="1" x14ac:dyDescent="0.25">
      <c r="A35" s="53">
        <v>15</v>
      </c>
      <c r="B35" s="80"/>
      <c r="C35" s="74"/>
      <c r="D35" s="84"/>
      <c r="E35" s="74"/>
      <c r="F35" s="61"/>
      <c r="G35" s="75"/>
      <c r="H35" s="75"/>
      <c r="I35" s="73"/>
    </row>
    <row r="36" spans="1:9" ht="30" customHeight="1" x14ac:dyDescent="0.25">
      <c r="A36" s="53">
        <v>16</v>
      </c>
      <c r="B36" s="147"/>
      <c r="C36" s="148"/>
      <c r="D36" s="146"/>
      <c r="E36" s="148"/>
      <c r="F36" s="149"/>
      <c r="G36" s="149"/>
      <c r="H36" s="149"/>
      <c r="I36" s="155"/>
    </row>
  </sheetData>
  <mergeCells count="2">
    <mergeCell ref="A1:I1"/>
    <mergeCell ref="A19:I19"/>
  </mergeCells>
  <phoneticPr fontId="14" type="noConversion"/>
  <printOptions horizontalCentered="1" verticalCentered="1"/>
  <pageMargins left="0.75" right="0.75" top="1" bottom="1" header="0.5" footer="0.5"/>
  <pageSetup scale="61" orientation="portrait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5B5BA86868F4FB094406C3D443990" ma:contentTypeVersion="0" ma:contentTypeDescription="Create a new document." ma:contentTypeScope="" ma:versionID="d823f1c852ce105b2c081b0aa0a1ea3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5DCCBAA-EFA5-492C-9E86-51556417F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58CD30A-D454-4C3D-9DDB-752A413ADC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A2AA7-8073-4ED3-8880-C5F6C770AFF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</vt:i4>
      </vt:variant>
    </vt:vector>
  </HeadingPairs>
  <TitlesOfParts>
    <vt:vector size="33" baseType="lpstr">
      <vt:lpstr>Sys1 Freq List 1</vt:lpstr>
      <vt:lpstr>Sys2 Freq List 2</vt:lpstr>
      <vt:lpstr>Master Zone</vt:lpstr>
      <vt:lpstr>Zone 1-2</vt:lpstr>
      <vt:lpstr>Zone 3-4</vt:lpstr>
      <vt:lpstr>Zone 5-6</vt:lpstr>
      <vt:lpstr>Zone 7-8</vt:lpstr>
      <vt:lpstr>Zone 9-10</vt:lpstr>
      <vt:lpstr>Zone 11-12</vt:lpstr>
      <vt:lpstr>Zone 13-14</vt:lpstr>
      <vt:lpstr>Zone 15-16</vt:lpstr>
      <vt:lpstr>Zone 17-18</vt:lpstr>
      <vt:lpstr>Zone 19-20</vt:lpstr>
      <vt:lpstr>Zone 21-22</vt:lpstr>
      <vt:lpstr>Zone 23-24</vt:lpstr>
      <vt:lpstr>Zone 25-26</vt:lpstr>
      <vt:lpstr>Zone 27-28</vt:lpstr>
      <vt:lpstr>Zone 29-30</vt:lpstr>
      <vt:lpstr>Zone 31-32</vt:lpstr>
      <vt:lpstr>Zone 33-34</vt:lpstr>
      <vt:lpstr>Zone 35-36</vt:lpstr>
      <vt:lpstr>Zone 37-38</vt:lpstr>
      <vt:lpstr>County PTT ID</vt:lpstr>
      <vt:lpstr>Cal Fire State</vt:lpstr>
      <vt:lpstr>BEU </vt:lpstr>
      <vt:lpstr>Analog Overlay</vt:lpstr>
      <vt:lpstr>Fleet Sync</vt:lpstr>
      <vt:lpstr>FHL Freq</vt:lpstr>
      <vt:lpstr>TG Summary</vt:lpstr>
      <vt:lpstr>UAC Gateway</vt:lpstr>
      <vt:lpstr>'Master Zone'!Print_Area</vt:lpstr>
      <vt:lpstr>'Sys1 Freq List 1'!Print_Area</vt:lpstr>
      <vt:lpstr>'Zone 1-2'!Print_Area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Radio Frequency List</dc:title>
  <dc:subject>Radio Frequencys and PL Tones</dc:subject>
  <dc:creator>Doug</dc:creator>
  <cp:lastModifiedBy>Dan Gearhart</cp:lastModifiedBy>
  <cp:lastPrinted>2013-05-21T15:17:28Z</cp:lastPrinted>
  <dcterms:created xsi:type="dcterms:W3CDTF">1999-07-09T01:21:49Z</dcterms:created>
  <dcterms:modified xsi:type="dcterms:W3CDTF">2013-05-22T00:48:34Z</dcterms:modified>
</cp:coreProperties>
</file>